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-15" yWindow="-15" windowWidth="28830" windowHeight="7605" tabRatio="968" activeTab="6"/>
  </bookViews>
  <sheets>
    <sheet name="Inhalt" sheetId="157" r:id="rId1"/>
    <sheet name="Su" sheetId="158" r:id="rId2"/>
    <sheet name="Lud" sheetId="160" r:id="rId3"/>
    <sheet name="SBR" sheetId="159" r:id="rId4"/>
    <sheet name="SBB" sheetId="161" r:id="rId5"/>
    <sheet name="Ri" sheetId="162" r:id="rId6"/>
    <sheet name="VKL" sheetId="163" r:id="rId7"/>
    <sheet name="SBM" sheetId="247" r:id="rId8"/>
    <sheet name="SB_Br" sheetId="196" r:id="rId9"/>
    <sheet name="SB_Kl" sheetId="198" r:id="rId10"/>
    <sheet name="SB_Gü" sheetId="199" r:id="rId11"/>
    <sheet name="Heus" sheetId="203" r:id="rId12"/>
    <sheet name="Kleinb" sheetId="204" r:id="rId13"/>
    <sheet name="Püttl" sheetId="205" r:id="rId14"/>
    <sheet name="Quier" sheetId="206" r:id="rId15"/>
    <sheet name="Sulz" sheetId="207" r:id="rId16"/>
    <sheet name="VK I" sheetId="208" r:id="rId17"/>
    <sheet name="VK II" sheetId="209" r:id="rId18"/>
    <sheet name="Los" sheetId="165" r:id="rId19"/>
    <sheet name="MO" sheetId="167" r:id="rId20"/>
    <sheet name="Beck" sheetId="210" r:id="rId21"/>
    <sheet name="MZG" sheetId="211" r:id="rId22"/>
    <sheet name="Wad" sheetId="213" r:id="rId23"/>
    <sheet name="Weis" sheetId="214" r:id="rId24"/>
    <sheet name="NK" sheetId="168" r:id="rId25"/>
    <sheet name="Sch" sheetId="169" r:id="rId26"/>
    <sheet name="Epp" sheetId="215" r:id="rId27"/>
    <sheet name="Ill" sheetId="216" r:id="rId28"/>
    <sheet name="Merch" sheetId="217" r:id="rId29"/>
    <sheet name="NK_Stm" sheetId="218" r:id="rId30"/>
    <sheet name="NK_We" sheetId="219" r:id="rId31"/>
    <sheet name="NK_Wi" sheetId="252" r:id="rId32"/>
    <sheet name="Ottw" sheetId="220" r:id="rId33"/>
    <sheet name="Spies" sheetId="221" r:id="rId34"/>
    <sheet name="Dill I" sheetId="170" r:id="rId35"/>
    <sheet name="Wg" sheetId="171" r:id="rId36"/>
    <sheet name="Dill II" sheetId="222" r:id="rId37"/>
    <sheet name="Leb" sheetId="223" r:id="rId38"/>
    <sheet name="Leb_NG" sheetId="251" r:id="rId39"/>
    <sheet name="Nal" sheetId="225" r:id="rId40"/>
    <sheet name="Reh" sheetId="226" r:id="rId41"/>
    <sheet name="SLS I" sheetId="227" r:id="rId42"/>
    <sheet name="SLS II" sheetId="228" r:id="rId43"/>
    <sheet name="Saarw" sheetId="229" r:id="rId44"/>
    <sheet name="Schm" sheetId="230" r:id="rId45"/>
    <sheet name="Schw" sheetId="231" r:id="rId46"/>
    <sheet name="Übh" sheetId="232" r:id="rId47"/>
    <sheet name="Wal" sheetId="233" r:id="rId48"/>
    <sheet name="Bex" sheetId="172" r:id="rId49"/>
    <sheet name="Ger" sheetId="173" r:id="rId50"/>
    <sheet name="Blies" sheetId="235" r:id="rId51"/>
    <sheet name="HOM I" sheetId="236" r:id="rId52"/>
    <sheet name="HOM II" sheetId="237" r:id="rId53"/>
    <sheet name="Kir" sheetId="238" r:id="rId54"/>
    <sheet name="IGB I" sheetId="253" r:id="rId55"/>
    <sheet name="IGB II" sheetId="241" r:id="rId56"/>
    <sheet name="Mar" sheetId="174" r:id="rId57"/>
    <sheet name="NT" sheetId="175" r:id="rId58"/>
    <sheet name="Frei" sheetId="242" r:id="rId59"/>
    <sheet name="WND" sheetId="248" r:id="rId60"/>
    <sheet name="Tho" sheetId="246" r:id="rId61"/>
    <sheet name="SV_SB" sheetId="4" r:id="rId62"/>
    <sheet name="LK_MZG" sheetId="5" r:id="rId63"/>
    <sheet name="LK_NK" sheetId="6" r:id="rId64"/>
    <sheet name="LK_SLS" sheetId="7" r:id="rId65"/>
    <sheet name="LK_SP" sheetId="8" r:id="rId66"/>
    <sheet name="LK_WND" sheetId="9" r:id="rId67"/>
    <sheet name="SL" sheetId="3" r:id="rId68"/>
    <sheet name="Schengen" sheetId="254" r:id="rId69"/>
    <sheet name="SL2" sheetId="255" r:id="rId70"/>
    <sheet name="SB_priv" sheetId="256" r:id="rId71"/>
    <sheet name="RS" sheetId="258" r:id="rId72"/>
    <sheet name="SL3" sheetId="257" r:id="rId73"/>
  </sheets>
  <definedNames>
    <definedName name="addition">#REF!</definedName>
    <definedName name="Produkt">#REF!</definedName>
  </definedNames>
  <calcPr calcId="145621"/>
</workbook>
</file>

<file path=xl/calcChain.xml><?xml version="1.0" encoding="utf-8"?>
<calcChain xmlns="http://schemas.openxmlformats.org/spreadsheetml/2006/main">
  <c r="R25" i="258" l="1"/>
  <c r="S25" i="258"/>
  <c r="V25" i="258"/>
  <c r="T25" i="258"/>
  <c r="U25" i="258"/>
  <c r="R8" i="258"/>
  <c r="S8" i="258"/>
  <c r="V8" i="258"/>
  <c r="T8" i="258"/>
  <c r="U8" i="258"/>
  <c r="R9" i="258"/>
  <c r="U9" i="258"/>
  <c r="S9" i="258"/>
  <c r="T9" i="258"/>
  <c r="V9" i="258"/>
  <c r="R10" i="258"/>
  <c r="T48" i="258"/>
  <c r="S48" i="258"/>
  <c r="V48" i="258" s="1"/>
  <c r="R48" i="258"/>
  <c r="T47" i="258"/>
  <c r="S47" i="258"/>
  <c r="V47" i="258" s="1"/>
  <c r="R47" i="258"/>
  <c r="T46" i="258"/>
  <c r="S46" i="258"/>
  <c r="V46" i="258" s="1"/>
  <c r="R46" i="258"/>
  <c r="T45" i="258"/>
  <c r="S45" i="258"/>
  <c r="V45" i="258" s="1"/>
  <c r="R45" i="258"/>
  <c r="T44" i="258"/>
  <c r="S44" i="258"/>
  <c r="V44" i="258" s="1"/>
  <c r="R44" i="258"/>
  <c r="T43" i="258"/>
  <c r="S43" i="258"/>
  <c r="V43" i="258" s="1"/>
  <c r="R43" i="258"/>
  <c r="T42" i="258"/>
  <c r="S42" i="258"/>
  <c r="V42" i="258" s="1"/>
  <c r="R42" i="258"/>
  <c r="T41" i="258"/>
  <c r="S41" i="258"/>
  <c r="V41" i="258" s="1"/>
  <c r="R41" i="258"/>
  <c r="T40" i="258"/>
  <c r="S40" i="258"/>
  <c r="V40" i="258" s="1"/>
  <c r="R40" i="258"/>
  <c r="T39" i="258"/>
  <c r="S39" i="258"/>
  <c r="V39" i="258" s="1"/>
  <c r="R39" i="258"/>
  <c r="T38" i="258"/>
  <c r="S38" i="258"/>
  <c r="V38" i="258" s="1"/>
  <c r="R38" i="258"/>
  <c r="T37" i="258"/>
  <c r="S37" i="258"/>
  <c r="V37" i="258" s="1"/>
  <c r="R37" i="258"/>
  <c r="T36" i="258"/>
  <c r="S36" i="258"/>
  <c r="V36" i="258" s="1"/>
  <c r="R36" i="258"/>
  <c r="T35" i="258"/>
  <c r="S35" i="258"/>
  <c r="V35" i="258" s="1"/>
  <c r="R35" i="258"/>
  <c r="T34" i="258"/>
  <c r="S34" i="258"/>
  <c r="V34" i="258" s="1"/>
  <c r="R34" i="258"/>
  <c r="T33" i="258"/>
  <c r="S33" i="258"/>
  <c r="V33" i="258" s="1"/>
  <c r="R33" i="258"/>
  <c r="T32" i="258"/>
  <c r="S32" i="258"/>
  <c r="V32" i="258" s="1"/>
  <c r="R32" i="258"/>
  <c r="T31" i="258"/>
  <c r="S31" i="258"/>
  <c r="V31" i="258" s="1"/>
  <c r="R31" i="258"/>
  <c r="T30" i="258"/>
  <c r="S30" i="258"/>
  <c r="V30" i="258" s="1"/>
  <c r="R30" i="258"/>
  <c r="T29" i="258"/>
  <c r="S29" i="258"/>
  <c r="V29" i="258"/>
  <c r="R29" i="258"/>
  <c r="U29" i="258"/>
  <c r="T28" i="258"/>
  <c r="S28" i="258"/>
  <c r="V28" i="258"/>
  <c r="R28" i="258"/>
  <c r="U28" i="258"/>
  <c r="T27" i="258"/>
  <c r="S27" i="258"/>
  <c r="V27" i="258"/>
  <c r="R27" i="258"/>
  <c r="U27" i="258"/>
  <c r="T26" i="258"/>
  <c r="S26" i="258"/>
  <c r="V26" i="258"/>
  <c r="R26" i="258"/>
  <c r="U26" i="258"/>
  <c r="T24" i="258"/>
  <c r="S24" i="258"/>
  <c r="V24" i="258"/>
  <c r="R24" i="258"/>
  <c r="U24" i="258"/>
  <c r="T23" i="258"/>
  <c r="S23" i="258"/>
  <c r="V23" i="258"/>
  <c r="R23" i="258"/>
  <c r="U23" i="258"/>
  <c r="T22" i="258"/>
  <c r="S22" i="258"/>
  <c r="V22" i="258"/>
  <c r="R22" i="258"/>
  <c r="U22" i="258"/>
  <c r="T21" i="258"/>
  <c r="S21" i="258"/>
  <c r="V21" i="258"/>
  <c r="R21" i="258"/>
  <c r="U21" i="258"/>
  <c r="T20" i="258"/>
  <c r="S20" i="258"/>
  <c r="V20" i="258"/>
  <c r="R20" i="258"/>
  <c r="U20" i="258"/>
  <c r="T19" i="258"/>
  <c r="S19" i="258"/>
  <c r="V19" i="258"/>
  <c r="R19" i="258"/>
  <c r="U19" i="258"/>
  <c r="T18" i="258"/>
  <c r="S18" i="258"/>
  <c r="V18" i="258"/>
  <c r="R18" i="258"/>
  <c r="U18" i="258"/>
  <c r="T17" i="258"/>
  <c r="S17" i="258"/>
  <c r="V17" i="258"/>
  <c r="R17" i="258"/>
  <c r="U17" i="258"/>
  <c r="T16" i="258"/>
  <c r="S16" i="258"/>
  <c r="V16" i="258"/>
  <c r="R16" i="258"/>
  <c r="U16" i="258"/>
  <c r="T15" i="258"/>
  <c r="S15" i="258"/>
  <c r="V15" i="258"/>
  <c r="R15" i="258"/>
  <c r="U15" i="258"/>
  <c r="T14" i="258"/>
  <c r="S14" i="258"/>
  <c r="V14" i="258"/>
  <c r="R14" i="258"/>
  <c r="U14" i="258"/>
  <c r="T13" i="258"/>
  <c r="S13" i="258"/>
  <c r="V13" i="258"/>
  <c r="R13" i="258"/>
  <c r="U13" i="258"/>
  <c r="T12" i="258"/>
  <c r="S12" i="258"/>
  <c r="V12" i="258"/>
  <c r="R12" i="258"/>
  <c r="U12" i="258"/>
  <c r="T11" i="258"/>
  <c r="S11" i="258"/>
  <c r="V11" i="258"/>
  <c r="R11" i="258"/>
  <c r="U11" i="258"/>
  <c r="T10" i="258"/>
  <c r="S10" i="258"/>
  <c r="V10" i="258"/>
  <c r="U10" i="258"/>
  <c r="B7" i="257"/>
  <c r="C7" i="257"/>
  <c r="D7" i="257" s="1"/>
  <c r="E7" i="257" s="1"/>
  <c r="F7" i="257" s="1"/>
  <c r="G7" i="257" s="1"/>
  <c r="H7" i="257" s="1"/>
  <c r="I7" i="257" s="1"/>
  <c r="J7" i="257" s="1"/>
  <c r="K7" i="257" s="1"/>
  <c r="L7" i="257" s="1"/>
  <c r="M7" i="257" s="1"/>
  <c r="N7" i="257" s="1"/>
  <c r="O7" i="257" s="1"/>
  <c r="P7" i="257" s="1"/>
  <c r="Q7" i="257" s="1"/>
  <c r="R7" i="257" s="1"/>
  <c r="S7" i="257" s="1"/>
  <c r="T7" i="257" s="1"/>
  <c r="U7" i="257" s="1"/>
  <c r="V7" i="257" s="1"/>
  <c r="T48" i="256"/>
  <c r="S48" i="256"/>
  <c r="V48" i="256" s="1"/>
  <c r="R48" i="256"/>
  <c r="T47" i="256"/>
  <c r="S47" i="256"/>
  <c r="V47" i="256" s="1"/>
  <c r="R47" i="256"/>
  <c r="T46" i="256"/>
  <c r="S46" i="256"/>
  <c r="V46" i="256" s="1"/>
  <c r="R46" i="256"/>
  <c r="T45" i="256"/>
  <c r="S45" i="256"/>
  <c r="V45" i="256" s="1"/>
  <c r="R45" i="256"/>
  <c r="T44" i="256"/>
  <c r="S44" i="256"/>
  <c r="V44" i="256" s="1"/>
  <c r="R44" i="256"/>
  <c r="T43" i="256"/>
  <c r="S43" i="256"/>
  <c r="V43" i="256" s="1"/>
  <c r="R43" i="256"/>
  <c r="T42" i="256"/>
  <c r="S42" i="256"/>
  <c r="V42" i="256" s="1"/>
  <c r="R42" i="256"/>
  <c r="T41" i="256"/>
  <c r="S41" i="256"/>
  <c r="V41" i="256" s="1"/>
  <c r="R41" i="256"/>
  <c r="T40" i="256"/>
  <c r="S40" i="256"/>
  <c r="V40" i="256" s="1"/>
  <c r="R40" i="256"/>
  <c r="T39" i="256"/>
  <c r="S39" i="256"/>
  <c r="V39" i="256" s="1"/>
  <c r="R39" i="256"/>
  <c r="T38" i="256"/>
  <c r="S38" i="256"/>
  <c r="V38" i="256" s="1"/>
  <c r="R38" i="256"/>
  <c r="T37" i="256"/>
  <c r="S37" i="256"/>
  <c r="V37" i="256" s="1"/>
  <c r="R37" i="256"/>
  <c r="T36" i="256"/>
  <c r="S36" i="256"/>
  <c r="V36" i="256" s="1"/>
  <c r="R36" i="256"/>
  <c r="T35" i="256"/>
  <c r="S35" i="256"/>
  <c r="V35" i="256" s="1"/>
  <c r="R35" i="256"/>
  <c r="T34" i="256"/>
  <c r="S34" i="256"/>
  <c r="V34" i="256" s="1"/>
  <c r="R34" i="256"/>
  <c r="T33" i="256"/>
  <c r="S33" i="256"/>
  <c r="V33" i="256" s="1"/>
  <c r="R33" i="256"/>
  <c r="T32" i="256"/>
  <c r="S32" i="256"/>
  <c r="V32" i="256" s="1"/>
  <c r="R32" i="256"/>
  <c r="T31" i="256"/>
  <c r="S31" i="256"/>
  <c r="V31" i="256" s="1"/>
  <c r="R31" i="256"/>
  <c r="T30" i="256"/>
  <c r="S30" i="256"/>
  <c r="V30" i="256" s="1"/>
  <c r="R30" i="256"/>
  <c r="T29" i="256"/>
  <c r="S29" i="256"/>
  <c r="V29" i="256"/>
  <c r="R29" i="256"/>
  <c r="U29" i="256"/>
  <c r="T28" i="256"/>
  <c r="S28" i="256"/>
  <c r="V28" i="256"/>
  <c r="R28" i="256"/>
  <c r="U28" i="256"/>
  <c r="T27" i="256"/>
  <c r="S27" i="256"/>
  <c r="V27" i="256"/>
  <c r="R27" i="256"/>
  <c r="U27" i="256"/>
  <c r="T26" i="256"/>
  <c r="S26" i="256"/>
  <c r="V26" i="256"/>
  <c r="R26" i="256"/>
  <c r="U26" i="256"/>
  <c r="T25" i="256"/>
  <c r="S25" i="256"/>
  <c r="V25" i="256"/>
  <c r="R25" i="256"/>
  <c r="U25" i="256"/>
  <c r="T24" i="256"/>
  <c r="S24" i="256"/>
  <c r="V24" i="256"/>
  <c r="R24" i="256"/>
  <c r="U24" i="256"/>
  <c r="T23" i="256"/>
  <c r="S23" i="256"/>
  <c r="V23" i="256"/>
  <c r="R23" i="256"/>
  <c r="U23" i="256"/>
  <c r="T22" i="256"/>
  <c r="S22" i="256"/>
  <c r="V22" i="256"/>
  <c r="R22" i="256"/>
  <c r="U22" i="256"/>
  <c r="T21" i="256"/>
  <c r="S21" i="256"/>
  <c r="V21" i="256"/>
  <c r="R21" i="256"/>
  <c r="U21" i="256"/>
  <c r="T20" i="256"/>
  <c r="S20" i="256"/>
  <c r="V20" i="256"/>
  <c r="R20" i="256"/>
  <c r="U20" i="256"/>
  <c r="T19" i="256"/>
  <c r="S19" i="256"/>
  <c r="V19" i="256"/>
  <c r="R19" i="256"/>
  <c r="U19" i="256"/>
  <c r="T18" i="256"/>
  <c r="S18" i="256"/>
  <c r="V18" i="256"/>
  <c r="R18" i="256"/>
  <c r="U18" i="256"/>
  <c r="T17" i="256"/>
  <c r="S17" i="256"/>
  <c r="V17" i="256"/>
  <c r="R17" i="256"/>
  <c r="U17" i="256"/>
  <c r="T16" i="256"/>
  <c r="S16" i="256"/>
  <c r="V16" i="256"/>
  <c r="R16" i="256"/>
  <c r="U16" i="256"/>
  <c r="T15" i="256"/>
  <c r="S15" i="256"/>
  <c r="V15" i="256"/>
  <c r="R15" i="256"/>
  <c r="U15" i="256"/>
  <c r="T14" i="256"/>
  <c r="S14" i="256"/>
  <c r="V14" i="256"/>
  <c r="R14" i="256"/>
  <c r="U14" i="256"/>
  <c r="T13" i="256"/>
  <c r="S13" i="256"/>
  <c r="V13" i="256"/>
  <c r="R13" i="256"/>
  <c r="U13" i="256"/>
  <c r="T12" i="256"/>
  <c r="S12" i="256"/>
  <c r="V12" i="256"/>
  <c r="R12" i="256"/>
  <c r="U12" i="256"/>
  <c r="T11" i="256"/>
  <c r="S11" i="256"/>
  <c r="V11" i="256"/>
  <c r="R11" i="256"/>
  <c r="U11" i="256"/>
  <c r="T10" i="256"/>
  <c r="S10" i="256"/>
  <c r="V10" i="256"/>
  <c r="R10" i="256"/>
  <c r="U10" i="256"/>
  <c r="B7" i="255"/>
  <c r="C7" i="255"/>
  <c r="D7" i="255" s="1"/>
  <c r="E7" i="255" s="1"/>
  <c r="F7" i="255" s="1"/>
  <c r="G7" i="255" s="1"/>
  <c r="H7" i="255" s="1"/>
  <c r="I7" i="255" s="1"/>
  <c r="J7" i="255" s="1"/>
  <c r="K7" i="255" s="1"/>
  <c r="L7" i="255" s="1"/>
  <c r="M7" i="255" s="1"/>
  <c r="N7" i="255" s="1"/>
  <c r="O7" i="255" s="1"/>
  <c r="P7" i="255" s="1"/>
  <c r="Q7" i="255" s="1"/>
  <c r="R7" i="255" s="1"/>
  <c r="S7" i="255" s="1"/>
  <c r="T7" i="255" s="1"/>
  <c r="U7" i="255" s="1"/>
  <c r="V7" i="255" s="1"/>
  <c r="R20" i="254"/>
  <c r="U20" i="254"/>
  <c r="S20" i="254"/>
  <c r="T20" i="254"/>
  <c r="V20" i="254"/>
  <c r="R21" i="254"/>
  <c r="S21" i="254"/>
  <c r="V21" i="254"/>
  <c r="T21" i="254"/>
  <c r="U21" i="254"/>
  <c r="R22" i="254"/>
  <c r="U22" i="254"/>
  <c r="S22" i="254"/>
  <c r="T22" i="254"/>
  <c r="V22" i="254"/>
  <c r="R23" i="254"/>
  <c r="S23" i="254"/>
  <c r="V23" i="254"/>
  <c r="T23" i="254"/>
  <c r="U23" i="254"/>
  <c r="R24" i="254"/>
  <c r="U24" i="254"/>
  <c r="S24" i="254"/>
  <c r="T24" i="254"/>
  <c r="V24" i="254"/>
  <c r="R25" i="254"/>
  <c r="S25" i="254"/>
  <c r="V25" i="254"/>
  <c r="T25" i="254"/>
  <c r="U25" i="254"/>
  <c r="R26" i="254"/>
  <c r="U26" i="254"/>
  <c r="S26" i="254"/>
  <c r="T26" i="254"/>
  <c r="V26" i="254"/>
  <c r="R27" i="254"/>
  <c r="S27" i="254"/>
  <c r="V27" i="254"/>
  <c r="T27" i="254"/>
  <c r="U27" i="254"/>
  <c r="R28" i="254"/>
  <c r="U28" i="254"/>
  <c r="S28" i="254"/>
  <c r="T28" i="254"/>
  <c r="V28" i="254"/>
  <c r="R29" i="254"/>
  <c r="S29" i="254"/>
  <c r="V29" i="254"/>
  <c r="T29" i="254"/>
  <c r="R30" i="254"/>
  <c r="S30" i="254"/>
  <c r="T30" i="254"/>
  <c r="V30" i="254"/>
  <c r="R31" i="254"/>
  <c r="S31" i="254"/>
  <c r="V31" i="254" s="1"/>
  <c r="T31" i="254"/>
  <c r="U31" i="254"/>
  <c r="R32" i="254"/>
  <c r="S32" i="254"/>
  <c r="T32" i="254"/>
  <c r="V32" i="254"/>
  <c r="R33" i="254"/>
  <c r="T48" i="254"/>
  <c r="S48" i="254"/>
  <c r="V48" i="254" s="1"/>
  <c r="R48" i="254"/>
  <c r="T47" i="254"/>
  <c r="S47" i="254"/>
  <c r="V47" i="254" s="1"/>
  <c r="R47" i="254"/>
  <c r="T46" i="254"/>
  <c r="S46" i="254"/>
  <c r="V46" i="254" s="1"/>
  <c r="R46" i="254"/>
  <c r="T45" i="254"/>
  <c r="S45" i="254"/>
  <c r="V45" i="254" s="1"/>
  <c r="R45" i="254"/>
  <c r="T44" i="254"/>
  <c r="S44" i="254"/>
  <c r="V44" i="254" s="1"/>
  <c r="R44" i="254"/>
  <c r="T43" i="254"/>
  <c r="S43" i="254"/>
  <c r="V43" i="254" s="1"/>
  <c r="R43" i="254"/>
  <c r="T42" i="254"/>
  <c r="S42" i="254"/>
  <c r="V42" i="254" s="1"/>
  <c r="R42" i="254"/>
  <c r="T41" i="254"/>
  <c r="S41" i="254"/>
  <c r="V41" i="254" s="1"/>
  <c r="R41" i="254"/>
  <c r="T40" i="254"/>
  <c r="S40" i="254"/>
  <c r="V40" i="254" s="1"/>
  <c r="R40" i="254"/>
  <c r="T39" i="254"/>
  <c r="S39" i="254"/>
  <c r="V39" i="254" s="1"/>
  <c r="R39" i="254"/>
  <c r="T38" i="254"/>
  <c r="S38" i="254"/>
  <c r="V38" i="254" s="1"/>
  <c r="R38" i="254"/>
  <c r="T37" i="254"/>
  <c r="S37" i="254"/>
  <c r="V37" i="254" s="1"/>
  <c r="R37" i="254"/>
  <c r="T36" i="254"/>
  <c r="S36" i="254"/>
  <c r="V36" i="254" s="1"/>
  <c r="R36" i="254"/>
  <c r="T35" i="254"/>
  <c r="S35" i="254"/>
  <c r="V35" i="254" s="1"/>
  <c r="R35" i="254"/>
  <c r="T34" i="254"/>
  <c r="S34" i="254"/>
  <c r="V34" i="254" s="1"/>
  <c r="R34" i="254"/>
  <c r="T33" i="254"/>
  <c r="S33" i="254"/>
  <c r="V33" i="254" s="1"/>
  <c r="R25" i="252"/>
  <c r="S25" i="252"/>
  <c r="V25" i="252"/>
  <c r="T25" i="252"/>
  <c r="U25" i="252"/>
  <c r="R26" i="252"/>
  <c r="U26" i="252"/>
  <c r="U26" i="6"/>
  <c r="S26" i="252"/>
  <c r="T26" i="252"/>
  <c r="V26" i="252"/>
  <c r="R27" i="252"/>
  <c r="S27" i="252"/>
  <c r="V27" i="252"/>
  <c r="T27" i="252"/>
  <c r="U27" i="252"/>
  <c r="U27" i="6"/>
  <c r="R28" i="252"/>
  <c r="U28" i="252"/>
  <c r="U28" i="6"/>
  <c r="S28" i="252"/>
  <c r="T28" i="252"/>
  <c r="V28" i="252"/>
  <c r="R29" i="252"/>
  <c r="S29" i="252"/>
  <c r="V29" i="252"/>
  <c r="T29" i="252"/>
  <c r="B8" i="9"/>
  <c r="C8" i="9"/>
  <c r="D8" i="9"/>
  <c r="E8" i="9"/>
  <c r="F8" i="9"/>
  <c r="G8" i="9"/>
  <c r="H8" i="9"/>
  <c r="I8" i="9"/>
  <c r="J8" i="9"/>
  <c r="K8" i="9"/>
  <c r="L8" i="9"/>
  <c r="M8" i="9"/>
  <c r="N8" i="9"/>
  <c r="P8" i="9"/>
  <c r="Q8" i="9"/>
  <c r="R8" i="9"/>
  <c r="S8" i="9"/>
  <c r="T8" i="9"/>
  <c r="U8" i="9"/>
  <c r="B9" i="9"/>
  <c r="C9" i="9"/>
  <c r="D9" i="9"/>
  <c r="E9" i="9"/>
  <c r="F9" i="9"/>
  <c r="G9" i="9"/>
  <c r="H9" i="9"/>
  <c r="I9" i="9"/>
  <c r="J9" i="9"/>
  <c r="K9" i="9"/>
  <c r="L9" i="9"/>
  <c r="M9" i="9"/>
  <c r="N9" i="9"/>
  <c r="V9" i="9"/>
  <c r="P9" i="9"/>
  <c r="Q9" i="9"/>
  <c r="R9" i="9"/>
  <c r="S9" i="9"/>
  <c r="T9" i="9"/>
  <c r="U9" i="9"/>
  <c r="B10" i="9"/>
  <c r="C10" i="9"/>
  <c r="D10" i="9"/>
  <c r="E10" i="9"/>
  <c r="F10" i="9"/>
  <c r="G10" i="9"/>
  <c r="H10" i="9"/>
  <c r="I10" i="9"/>
  <c r="J10" i="9"/>
  <c r="K10" i="9"/>
  <c r="L10" i="9"/>
  <c r="M10" i="9"/>
  <c r="N10" i="9"/>
  <c r="V10" i="9"/>
  <c r="P10" i="9"/>
  <c r="Q10" i="9"/>
  <c r="R10" i="9"/>
  <c r="S10" i="9"/>
  <c r="T10" i="9"/>
  <c r="U10" i="9"/>
  <c r="B11" i="9"/>
  <c r="C11" i="9"/>
  <c r="D11" i="9"/>
  <c r="E11" i="9"/>
  <c r="F11" i="9"/>
  <c r="G11" i="9"/>
  <c r="H11" i="9"/>
  <c r="I11" i="9"/>
  <c r="J11" i="9"/>
  <c r="K11" i="9"/>
  <c r="L11" i="9"/>
  <c r="M11" i="9"/>
  <c r="N11" i="9"/>
  <c r="P11" i="9"/>
  <c r="Q11" i="9"/>
  <c r="R11" i="9"/>
  <c r="S11" i="9"/>
  <c r="T11" i="9"/>
  <c r="U11" i="9"/>
  <c r="B12" i="9"/>
  <c r="C12" i="9"/>
  <c r="D12" i="9"/>
  <c r="E12" i="9"/>
  <c r="F12" i="9"/>
  <c r="G12" i="9"/>
  <c r="H12" i="9"/>
  <c r="I12" i="9"/>
  <c r="J12" i="9"/>
  <c r="K12" i="9"/>
  <c r="L12" i="9"/>
  <c r="M12" i="9"/>
  <c r="N12" i="9"/>
  <c r="P12" i="9"/>
  <c r="Q12" i="9"/>
  <c r="R12" i="9"/>
  <c r="S12" i="9"/>
  <c r="T12" i="9"/>
  <c r="U12" i="9"/>
  <c r="B13" i="9"/>
  <c r="C13" i="9"/>
  <c r="D13" i="9"/>
  <c r="E13" i="9"/>
  <c r="F13" i="9"/>
  <c r="G13" i="9"/>
  <c r="H13" i="9"/>
  <c r="I13" i="9"/>
  <c r="J13" i="9"/>
  <c r="K13" i="9"/>
  <c r="L13" i="9"/>
  <c r="M13" i="9"/>
  <c r="N13" i="9"/>
  <c r="P13" i="9"/>
  <c r="Q13" i="9"/>
  <c r="R13" i="9"/>
  <c r="S13" i="9"/>
  <c r="T13" i="9"/>
  <c r="U13" i="9"/>
  <c r="B14" i="9"/>
  <c r="C14" i="9"/>
  <c r="D14" i="9"/>
  <c r="E14" i="9"/>
  <c r="F14" i="9"/>
  <c r="G14" i="9"/>
  <c r="H14" i="9"/>
  <c r="I14" i="9"/>
  <c r="J14" i="9"/>
  <c r="K14" i="9"/>
  <c r="L14" i="9"/>
  <c r="M14" i="9"/>
  <c r="N14" i="9"/>
  <c r="P14" i="9"/>
  <c r="Q14" i="9"/>
  <c r="R14" i="9"/>
  <c r="S14" i="9"/>
  <c r="T14" i="9"/>
  <c r="U14" i="9"/>
  <c r="B15" i="9"/>
  <c r="C15" i="9"/>
  <c r="D15" i="9"/>
  <c r="E15" i="9"/>
  <c r="F15" i="9"/>
  <c r="G15" i="9"/>
  <c r="H15" i="9"/>
  <c r="I15" i="9"/>
  <c r="J15" i="9"/>
  <c r="K15" i="9"/>
  <c r="L15" i="9"/>
  <c r="M15" i="9"/>
  <c r="N15" i="9"/>
  <c r="P15" i="9"/>
  <c r="Q15" i="9"/>
  <c r="R15" i="9"/>
  <c r="S15" i="9"/>
  <c r="T15" i="9"/>
  <c r="U15" i="9"/>
  <c r="B16" i="9"/>
  <c r="C16" i="9"/>
  <c r="D16" i="9"/>
  <c r="E16" i="9"/>
  <c r="F16" i="9"/>
  <c r="G16" i="9"/>
  <c r="H16" i="9"/>
  <c r="I16" i="9"/>
  <c r="J16" i="9"/>
  <c r="K16" i="9"/>
  <c r="L16" i="9"/>
  <c r="M16" i="9"/>
  <c r="N16" i="9"/>
  <c r="P16" i="9"/>
  <c r="Q16" i="9"/>
  <c r="R16" i="9"/>
  <c r="S16" i="9"/>
  <c r="T16" i="9"/>
  <c r="U16" i="9"/>
  <c r="B17" i="9"/>
  <c r="C17" i="9"/>
  <c r="D17" i="9"/>
  <c r="E17" i="9"/>
  <c r="F17" i="9"/>
  <c r="G17" i="9"/>
  <c r="H17" i="9"/>
  <c r="I17" i="9"/>
  <c r="J17" i="9"/>
  <c r="K17" i="9"/>
  <c r="L17" i="9"/>
  <c r="M17" i="9"/>
  <c r="N17" i="9"/>
  <c r="P17" i="9"/>
  <c r="Q17" i="9"/>
  <c r="R17" i="9"/>
  <c r="S17" i="9"/>
  <c r="T17" i="9"/>
  <c r="U17" i="9"/>
  <c r="B18" i="9"/>
  <c r="C18" i="9"/>
  <c r="D18" i="9"/>
  <c r="E18" i="9"/>
  <c r="F18" i="9"/>
  <c r="G18" i="9"/>
  <c r="H18" i="9"/>
  <c r="I18" i="9"/>
  <c r="J18" i="9"/>
  <c r="K18" i="9"/>
  <c r="L18" i="9"/>
  <c r="M18" i="9"/>
  <c r="N18" i="9"/>
  <c r="P18" i="9"/>
  <c r="Q18" i="9"/>
  <c r="R18" i="9"/>
  <c r="S18" i="9"/>
  <c r="T18" i="9"/>
  <c r="U18" i="9"/>
  <c r="B19" i="9"/>
  <c r="C19" i="9"/>
  <c r="D19" i="9"/>
  <c r="E19" i="9"/>
  <c r="F19" i="9"/>
  <c r="G19" i="9"/>
  <c r="H19" i="9"/>
  <c r="I19" i="9"/>
  <c r="J19" i="9"/>
  <c r="K19" i="9"/>
  <c r="L19" i="9"/>
  <c r="M19" i="9"/>
  <c r="N19" i="9"/>
  <c r="P19" i="9"/>
  <c r="Q19" i="9"/>
  <c r="R19" i="9"/>
  <c r="S19" i="9"/>
  <c r="T19" i="9"/>
  <c r="U19" i="9"/>
  <c r="B20" i="9"/>
  <c r="C20" i="9"/>
  <c r="D20" i="9"/>
  <c r="E20" i="9"/>
  <c r="F20" i="9"/>
  <c r="G20" i="9"/>
  <c r="H20" i="9"/>
  <c r="I20" i="9"/>
  <c r="J20" i="9"/>
  <c r="K20" i="9"/>
  <c r="L20" i="9"/>
  <c r="M20" i="9"/>
  <c r="N20" i="9"/>
  <c r="P20" i="9"/>
  <c r="Q20" i="9"/>
  <c r="R20" i="9"/>
  <c r="S20" i="9"/>
  <c r="T20" i="9"/>
  <c r="U20" i="9"/>
  <c r="B21" i="9"/>
  <c r="C21" i="9"/>
  <c r="D21" i="9"/>
  <c r="E21" i="9"/>
  <c r="F21" i="9"/>
  <c r="G21" i="9"/>
  <c r="H21" i="9"/>
  <c r="I21" i="9"/>
  <c r="J21" i="9"/>
  <c r="K21" i="9"/>
  <c r="L21" i="9"/>
  <c r="M21" i="9"/>
  <c r="N21" i="9"/>
  <c r="P21" i="9"/>
  <c r="Q21" i="9"/>
  <c r="R21" i="9"/>
  <c r="S21" i="9"/>
  <c r="T21" i="9"/>
  <c r="U21" i="9"/>
  <c r="B22" i="9"/>
  <c r="C22" i="9"/>
  <c r="D22" i="9"/>
  <c r="E22" i="9"/>
  <c r="F22" i="9"/>
  <c r="G22" i="9"/>
  <c r="H22" i="9"/>
  <c r="I22" i="9"/>
  <c r="J22" i="9"/>
  <c r="K22" i="9"/>
  <c r="L22" i="9"/>
  <c r="M22" i="9"/>
  <c r="N22" i="9"/>
  <c r="V22" i="9"/>
  <c r="P22" i="9"/>
  <c r="Q22" i="9"/>
  <c r="R22" i="9"/>
  <c r="S22" i="9"/>
  <c r="T22" i="9"/>
  <c r="U22" i="9"/>
  <c r="B23" i="9"/>
  <c r="C23" i="9"/>
  <c r="D23" i="9"/>
  <c r="E23" i="9"/>
  <c r="F23" i="9"/>
  <c r="G23" i="9"/>
  <c r="H23" i="9"/>
  <c r="I23" i="9"/>
  <c r="J23" i="9"/>
  <c r="K23" i="9"/>
  <c r="L23" i="9"/>
  <c r="M23" i="9"/>
  <c r="N23" i="9"/>
  <c r="P23" i="9"/>
  <c r="Q23" i="9"/>
  <c r="R23" i="9"/>
  <c r="S23" i="9"/>
  <c r="T23" i="9"/>
  <c r="U23" i="9"/>
  <c r="B24" i="9"/>
  <c r="C24" i="9"/>
  <c r="D24" i="9"/>
  <c r="E24" i="9"/>
  <c r="F24" i="9"/>
  <c r="G24" i="9"/>
  <c r="H24" i="9"/>
  <c r="I24" i="9"/>
  <c r="J24" i="9"/>
  <c r="K24" i="9"/>
  <c r="L24" i="9"/>
  <c r="M24" i="9"/>
  <c r="N24" i="9"/>
  <c r="P24" i="9"/>
  <c r="Q24" i="9"/>
  <c r="R24" i="9"/>
  <c r="S24" i="9"/>
  <c r="T24" i="9"/>
  <c r="U24" i="9"/>
  <c r="B25" i="9"/>
  <c r="C25" i="9"/>
  <c r="D25" i="9"/>
  <c r="E25" i="9"/>
  <c r="F25" i="9"/>
  <c r="G25" i="9"/>
  <c r="H25" i="9"/>
  <c r="I25" i="9"/>
  <c r="J25" i="9"/>
  <c r="K25" i="9"/>
  <c r="L25" i="9"/>
  <c r="M25" i="9"/>
  <c r="N25" i="9"/>
  <c r="P25" i="9"/>
  <c r="Q25" i="9"/>
  <c r="R25" i="9"/>
  <c r="S25" i="9"/>
  <c r="T25" i="9"/>
  <c r="U25" i="9"/>
  <c r="B26" i="9"/>
  <c r="C26" i="9"/>
  <c r="D26" i="9"/>
  <c r="E26" i="9"/>
  <c r="F26" i="9"/>
  <c r="G26" i="9"/>
  <c r="H26" i="9"/>
  <c r="I26" i="9"/>
  <c r="J26" i="9"/>
  <c r="K26" i="9"/>
  <c r="L26" i="9"/>
  <c r="M26" i="9"/>
  <c r="N26" i="9"/>
  <c r="V26" i="9"/>
  <c r="P26" i="9"/>
  <c r="Q26" i="9"/>
  <c r="R26" i="9"/>
  <c r="S26" i="9"/>
  <c r="T26" i="9"/>
  <c r="U26" i="9"/>
  <c r="B27" i="9"/>
  <c r="C27" i="9"/>
  <c r="D27" i="9"/>
  <c r="E27" i="9"/>
  <c r="F27" i="9"/>
  <c r="G27" i="9"/>
  <c r="H27" i="9"/>
  <c r="I27" i="9"/>
  <c r="J27" i="9"/>
  <c r="K27" i="9"/>
  <c r="L27" i="9"/>
  <c r="M27" i="9"/>
  <c r="N27" i="9"/>
  <c r="P27" i="9"/>
  <c r="Q27" i="9"/>
  <c r="R27" i="9"/>
  <c r="S27" i="9"/>
  <c r="T27" i="9"/>
  <c r="U27" i="9"/>
  <c r="B28" i="9"/>
  <c r="C28" i="9"/>
  <c r="D28" i="9"/>
  <c r="E28" i="9"/>
  <c r="F28" i="9"/>
  <c r="G28" i="9"/>
  <c r="H28" i="9"/>
  <c r="I28" i="9"/>
  <c r="J28" i="9"/>
  <c r="K28" i="9"/>
  <c r="L28" i="9"/>
  <c r="M28" i="9"/>
  <c r="N28" i="9"/>
  <c r="V28" i="9"/>
  <c r="P28" i="9"/>
  <c r="Q28" i="9"/>
  <c r="R28" i="9"/>
  <c r="S28" i="9"/>
  <c r="T28" i="9"/>
  <c r="U28" i="9"/>
  <c r="B29" i="9"/>
  <c r="C29" i="9"/>
  <c r="D29" i="9"/>
  <c r="E29" i="9"/>
  <c r="F29" i="9"/>
  <c r="G29" i="9"/>
  <c r="H29" i="9"/>
  <c r="I29" i="9"/>
  <c r="J29" i="9"/>
  <c r="K29" i="9"/>
  <c r="L29" i="9"/>
  <c r="M29" i="9"/>
  <c r="N29" i="9"/>
  <c r="P29" i="9"/>
  <c r="Q29" i="9"/>
  <c r="B30" i="9"/>
  <c r="C30" i="9"/>
  <c r="D30" i="9"/>
  <c r="E30" i="9"/>
  <c r="F30" i="9"/>
  <c r="G30" i="9"/>
  <c r="H30" i="9"/>
  <c r="I30" i="9"/>
  <c r="J30" i="9"/>
  <c r="K30" i="9"/>
  <c r="L30" i="9"/>
  <c r="M30" i="9"/>
  <c r="N30" i="9"/>
  <c r="P30" i="9"/>
  <c r="Q30" i="9"/>
  <c r="B31" i="9"/>
  <c r="C31" i="9"/>
  <c r="D31" i="9"/>
  <c r="E31" i="9"/>
  <c r="F31" i="9"/>
  <c r="G31" i="9"/>
  <c r="H31" i="9"/>
  <c r="I31" i="9"/>
  <c r="J31" i="9"/>
  <c r="K31" i="9"/>
  <c r="L31" i="9"/>
  <c r="M31" i="9"/>
  <c r="N31" i="9"/>
  <c r="P31" i="9"/>
  <c r="Q31" i="9"/>
  <c r="B32" i="9"/>
  <c r="C32" i="9"/>
  <c r="D32" i="9"/>
  <c r="E32" i="9"/>
  <c r="F32" i="9"/>
  <c r="G32" i="9"/>
  <c r="H32" i="9"/>
  <c r="I32" i="9"/>
  <c r="J32" i="9"/>
  <c r="K32" i="9"/>
  <c r="L32" i="9"/>
  <c r="M32" i="9"/>
  <c r="N32" i="9"/>
  <c r="P32" i="9"/>
  <c r="Q32" i="9"/>
  <c r="B33" i="9"/>
  <c r="C33" i="9"/>
  <c r="D33" i="9"/>
  <c r="E33" i="9"/>
  <c r="F33" i="9"/>
  <c r="G33" i="9"/>
  <c r="H33" i="9"/>
  <c r="I33" i="9"/>
  <c r="J33" i="9"/>
  <c r="K33" i="9"/>
  <c r="L33" i="9"/>
  <c r="M33" i="9"/>
  <c r="N33" i="9"/>
  <c r="P33" i="9"/>
  <c r="Q33" i="9"/>
  <c r="B34" i="9"/>
  <c r="C34" i="9"/>
  <c r="D34" i="9"/>
  <c r="E34" i="9"/>
  <c r="F34" i="9"/>
  <c r="G34" i="9"/>
  <c r="H34" i="9"/>
  <c r="I34" i="9"/>
  <c r="J34" i="9"/>
  <c r="K34" i="9"/>
  <c r="L34" i="9"/>
  <c r="M34" i="9"/>
  <c r="N34" i="9"/>
  <c r="P34" i="9"/>
  <c r="Q34" i="9"/>
  <c r="B35" i="9"/>
  <c r="C35" i="9"/>
  <c r="D35" i="9"/>
  <c r="E35" i="9"/>
  <c r="F35" i="9"/>
  <c r="G35" i="9"/>
  <c r="H35" i="9"/>
  <c r="I35" i="9"/>
  <c r="J35" i="9"/>
  <c r="K35" i="9"/>
  <c r="L35" i="9"/>
  <c r="M35" i="9"/>
  <c r="N35" i="9"/>
  <c r="P35" i="9"/>
  <c r="Q35" i="9"/>
  <c r="B8" i="8"/>
  <c r="C8" i="8"/>
  <c r="D8" i="8"/>
  <c r="E8" i="8"/>
  <c r="F8" i="8"/>
  <c r="G8" i="8"/>
  <c r="H8" i="8"/>
  <c r="I8" i="8"/>
  <c r="J8" i="8"/>
  <c r="K8" i="8"/>
  <c r="L8" i="8"/>
  <c r="M8" i="8"/>
  <c r="N8" i="8"/>
  <c r="V8" i="8"/>
  <c r="P8" i="8"/>
  <c r="Q8" i="8"/>
  <c r="R8" i="8"/>
  <c r="S8" i="8"/>
  <c r="T8" i="8"/>
  <c r="U8" i="8"/>
  <c r="B9" i="8"/>
  <c r="C9" i="8"/>
  <c r="D9" i="8"/>
  <c r="E9" i="8"/>
  <c r="F9" i="8"/>
  <c r="G9" i="8"/>
  <c r="H9" i="8"/>
  <c r="I9" i="8"/>
  <c r="J9" i="8"/>
  <c r="K9" i="8"/>
  <c r="L9" i="8"/>
  <c r="M9" i="8"/>
  <c r="N9" i="8"/>
  <c r="P9" i="8"/>
  <c r="Q9" i="8"/>
  <c r="R9" i="8"/>
  <c r="S9" i="8"/>
  <c r="T9" i="8"/>
  <c r="U9" i="8"/>
  <c r="B10" i="8"/>
  <c r="C10" i="8"/>
  <c r="D10" i="8"/>
  <c r="E10" i="8"/>
  <c r="F10" i="8"/>
  <c r="G10" i="8"/>
  <c r="H10" i="8"/>
  <c r="I10" i="8"/>
  <c r="J10" i="8"/>
  <c r="K10" i="8"/>
  <c r="L10" i="8"/>
  <c r="M10" i="8"/>
  <c r="N10" i="8"/>
  <c r="V10" i="8"/>
  <c r="P10" i="8"/>
  <c r="Q10" i="8"/>
  <c r="R10" i="8"/>
  <c r="S10" i="8"/>
  <c r="T10" i="8"/>
  <c r="U10" i="8"/>
  <c r="B11" i="8"/>
  <c r="C11" i="8"/>
  <c r="D11" i="8"/>
  <c r="E11" i="8"/>
  <c r="F11" i="8"/>
  <c r="G11" i="8"/>
  <c r="H11" i="8"/>
  <c r="I11" i="8"/>
  <c r="J11" i="8"/>
  <c r="K11" i="8"/>
  <c r="L11" i="8"/>
  <c r="M11" i="8"/>
  <c r="N11" i="8"/>
  <c r="P11" i="8"/>
  <c r="Q11" i="8"/>
  <c r="R11" i="8"/>
  <c r="S11" i="8"/>
  <c r="T11" i="8"/>
  <c r="U11" i="8"/>
  <c r="B12" i="8"/>
  <c r="C12" i="8"/>
  <c r="D12" i="8"/>
  <c r="E12" i="8"/>
  <c r="F12" i="8"/>
  <c r="G12" i="8"/>
  <c r="H12" i="8"/>
  <c r="I12" i="8"/>
  <c r="J12" i="8"/>
  <c r="K12" i="8"/>
  <c r="L12" i="8"/>
  <c r="M12" i="8"/>
  <c r="N12" i="8"/>
  <c r="V12" i="8"/>
  <c r="P12" i="8"/>
  <c r="Q12" i="8"/>
  <c r="R12" i="8"/>
  <c r="S12" i="8"/>
  <c r="T12" i="8"/>
  <c r="U12" i="8"/>
  <c r="B13" i="8"/>
  <c r="C13" i="8"/>
  <c r="D13" i="8"/>
  <c r="E13" i="8"/>
  <c r="F13" i="8"/>
  <c r="G13" i="8"/>
  <c r="H13" i="8"/>
  <c r="I13" i="8"/>
  <c r="J13" i="8"/>
  <c r="K13" i="8"/>
  <c r="L13" i="8"/>
  <c r="M13" i="8"/>
  <c r="N13" i="8"/>
  <c r="V13" i="8"/>
  <c r="P13" i="8"/>
  <c r="Q13" i="8"/>
  <c r="R13" i="8"/>
  <c r="S13" i="8"/>
  <c r="T13" i="8"/>
  <c r="U13" i="8"/>
  <c r="B14" i="8"/>
  <c r="C14" i="8"/>
  <c r="D14" i="8"/>
  <c r="E14" i="8"/>
  <c r="F14" i="8"/>
  <c r="G14" i="8"/>
  <c r="H14" i="8"/>
  <c r="I14" i="8"/>
  <c r="J14" i="8"/>
  <c r="K14" i="8"/>
  <c r="L14" i="8"/>
  <c r="M14" i="8"/>
  <c r="N14" i="8"/>
  <c r="P14" i="8"/>
  <c r="Q14" i="8"/>
  <c r="R14" i="8"/>
  <c r="S14" i="8"/>
  <c r="T14" i="8"/>
  <c r="U14" i="8"/>
  <c r="B15" i="8"/>
  <c r="C15" i="8"/>
  <c r="D15" i="8"/>
  <c r="E15" i="8"/>
  <c r="F15" i="8"/>
  <c r="G15" i="8"/>
  <c r="H15" i="8"/>
  <c r="I15" i="8"/>
  <c r="J15" i="8"/>
  <c r="K15" i="8"/>
  <c r="L15" i="8"/>
  <c r="M15" i="8"/>
  <c r="N15" i="8"/>
  <c r="V15" i="8"/>
  <c r="P15" i="8"/>
  <c r="Q15" i="8"/>
  <c r="R15" i="8"/>
  <c r="S15" i="8"/>
  <c r="T15" i="8"/>
  <c r="U15" i="8"/>
  <c r="B16" i="8"/>
  <c r="C16" i="8"/>
  <c r="D16" i="8"/>
  <c r="E16" i="8"/>
  <c r="F16" i="8"/>
  <c r="G16" i="8"/>
  <c r="H16" i="8"/>
  <c r="I16" i="8"/>
  <c r="J16" i="8"/>
  <c r="K16" i="8"/>
  <c r="L16" i="8"/>
  <c r="M16" i="8"/>
  <c r="N16" i="8"/>
  <c r="V16" i="8"/>
  <c r="P16" i="8"/>
  <c r="Q16" i="8"/>
  <c r="R16" i="8"/>
  <c r="S16" i="8"/>
  <c r="T16" i="8"/>
  <c r="U16" i="8"/>
  <c r="B17" i="8"/>
  <c r="C17" i="8"/>
  <c r="D17" i="8"/>
  <c r="E17" i="8"/>
  <c r="F17" i="8"/>
  <c r="G17" i="8"/>
  <c r="H17" i="8"/>
  <c r="I17" i="8"/>
  <c r="J17" i="8"/>
  <c r="K17" i="8"/>
  <c r="L17" i="8"/>
  <c r="M17" i="8"/>
  <c r="N17" i="8"/>
  <c r="P17" i="8"/>
  <c r="Q17" i="8"/>
  <c r="R17" i="8"/>
  <c r="S17" i="8"/>
  <c r="T17" i="8"/>
  <c r="U17" i="8"/>
  <c r="B18" i="8"/>
  <c r="C18" i="8"/>
  <c r="D18" i="8"/>
  <c r="E18" i="8"/>
  <c r="F18" i="8"/>
  <c r="G18" i="8"/>
  <c r="H18" i="8"/>
  <c r="I18" i="8"/>
  <c r="J18" i="8"/>
  <c r="K18" i="8"/>
  <c r="L18" i="8"/>
  <c r="M18" i="8"/>
  <c r="N18" i="8"/>
  <c r="P18" i="8"/>
  <c r="Q18" i="8"/>
  <c r="R18" i="8"/>
  <c r="S18" i="8"/>
  <c r="T18" i="8"/>
  <c r="U18" i="8"/>
  <c r="B19" i="8"/>
  <c r="C19" i="8"/>
  <c r="D19" i="8"/>
  <c r="E19" i="8"/>
  <c r="F19" i="8"/>
  <c r="G19" i="8"/>
  <c r="H19" i="8"/>
  <c r="I19" i="8"/>
  <c r="J19" i="8"/>
  <c r="K19" i="8"/>
  <c r="L19" i="8"/>
  <c r="M19" i="8"/>
  <c r="N19" i="8"/>
  <c r="P19" i="8"/>
  <c r="Q19" i="8"/>
  <c r="R19" i="8"/>
  <c r="S19" i="8"/>
  <c r="T19" i="8"/>
  <c r="U19" i="8"/>
  <c r="B20" i="8"/>
  <c r="C20" i="8"/>
  <c r="D20" i="8"/>
  <c r="E20" i="8"/>
  <c r="F20" i="8"/>
  <c r="G20" i="8"/>
  <c r="H20" i="8"/>
  <c r="I20" i="8"/>
  <c r="J20" i="8"/>
  <c r="K20" i="8"/>
  <c r="L20" i="8"/>
  <c r="M20" i="8"/>
  <c r="N20" i="8"/>
  <c r="P20" i="8"/>
  <c r="Q20" i="8"/>
  <c r="R20" i="8"/>
  <c r="S20" i="8"/>
  <c r="T20" i="8"/>
  <c r="U20" i="8"/>
  <c r="B21" i="8"/>
  <c r="C21" i="8"/>
  <c r="D21" i="8"/>
  <c r="E21" i="8"/>
  <c r="F21" i="8"/>
  <c r="G21" i="8"/>
  <c r="H21" i="8"/>
  <c r="I21" i="8"/>
  <c r="J21" i="8"/>
  <c r="K21" i="8"/>
  <c r="L21" i="8"/>
  <c r="M21" i="8"/>
  <c r="N21" i="8"/>
  <c r="P21" i="8"/>
  <c r="Q21" i="8"/>
  <c r="R21" i="8"/>
  <c r="S21" i="8"/>
  <c r="T21" i="8"/>
  <c r="U21" i="8"/>
  <c r="B22" i="8"/>
  <c r="C22" i="8"/>
  <c r="D22" i="8"/>
  <c r="E22" i="8"/>
  <c r="F22" i="8"/>
  <c r="G22" i="8"/>
  <c r="H22" i="8"/>
  <c r="I22" i="8"/>
  <c r="J22" i="8"/>
  <c r="K22" i="8"/>
  <c r="L22" i="8"/>
  <c r="M22" i="8"/>
  <c r="N22" i="8"/>
  <c r="P22" i="8"/>
  <c r="Q22" i="8"/>
  <c r="R22" i="8"/>
  <c r="S22" i="8"/>
  <c r="T22" i="8"/>
  <c r="U22" i="8"/>
  <c r="B23" i="8"/>
  <c r="C23" i="8"/>
  <c r="D23" i="8"/>
  <c r="E23" i="8"/>
  <c r="F23" i="8"/>
  <c r="G23" i="8"/>
  <c r="H23" i="8"/>
  <c r="I23" i="8"/>
  <c r="J23" i="8"/>
  <c r="K23" i="8"/>
  <c r="L23" i="8"/>
  <c r="M23" i="8"/>
  <c r="N23" i="8"/>
  <c r="P23" i="8"/>
  <c r="Q23" i="8"/>
  <c r="R23" i="8"/>
  <c r="S23" i="8"/>
  <c r="T23" i="8"/>
  <c r="U23" i="8"/>
  <c r="B24" i="8"/>
  <c r="C24" i="8"/>
  <c r="D24" i="8"/>
  <c r="E24" i="8"/>
  <c r="F24" i="8"/>
  <c r="G24" i="8"/>
  <c r="H24" i="8"/>
  <c r="I24" i="8"/>
  <c r="J24" i="8"/>
  <c r="K24" i="8"/>
  <c r="L24" i="8"/>
  <c r="M24" i="8"/>
  <c r="N24" i="8"/>
  <c r="P24" i="8"/>
  <c r="Q24" i="8"/>
  <c r="R24" i="8"/>
  <c r="S24" i="8"/>
  <c r="T24" i="8"/>
  <c r="U24" i="8"/>
  <c r="B25" i="8"/>
  <c r="C25" i="8"/>
  <c r="D25" i="8"/>
  <c r="E25" i="8"/>
  <c r="F25" i="8"/>
  <c r="G25" i="8"/>
  <c r="H25" i="8"/>
  <c r="I25" i="8"/>
  <c r="J25" i="8"/>
  <c r="K25" i="8"/>
  <c r="L25" i="8"/>
  <c r="M25" i="8"/>
  <c r="N25" i="8"/>
  <c r="P25" i="8"/>
  <c r="Q25" i="8"/>
  <c r="R25" i="8"/>
  <c r="S25" i="8"/>
  <c r="T25" i="8"/>
  <c r="U25" i="8"/>
  <c r="B26" i="8"/>
  <c r="C26" i="8"/>
  <c r="D26" i="8"/>
  <c r="E26" i="8"/>
  <c r="F26" i="8"/>
  <c r="G26" i="8"/>
  <c r="H26" i="8"/>
  <c r="I26" i="8"/>
  <c r="J26" i="8"/>
  <c r="K26" i="8"/>
  <c r="L26" i="8"/>
  <c r="M26" i="8"/>
  <c r="N26" i="8"/>
  <c r="V26" i="8"/>
  <c r="P26" i="8"/>
  <c r="Q26" i="8"/>
  <c r="R26" i="8"/>
  <c r="S26" i="8"/>
  <c r="T26" i="8"/>
  <c r="U26" i="8"/>
  <c r="B27" i="8"/>
  <c r="C27" i="8"/>
  <c r="D27" i="8"/>
  <c r="E27" i="8"/>
  <c r="F27" i="8"/>
  <c r="G27" i="8"/>
  <c r="H27" i="8"/>
  <c r="I27" i="8"/>
  <c r="J27" i="8"/>
  <c r="K27" i="8"/>
  <c r="L27" i="8"/>
  <c r="M27" i="8"/>
  <c r="N27" i="8"/>
  <c r="P27" i="8"/>
  <c r="Q27" i="8"/>
  <c r="R27" i="8"/>
  <c r="S27" i="8"/>
  <c r="T27" i="8"/>
  <c r="U27" i="8"/>
  <c r="B28" i="8"/>
  <c r="C28" i="8"/>
  <c r="D28" i="8"/>
  <c r="E28" i="8"/>
  <c r="F28" i="8"/>
  <c r="G28" i="8"/>
  <c r="H28" i="8"/>
  <c r="I28" i="8"/>
  <c r="J28" i="8"/>
  <c r="K28" i="8"/>
  <c r="L28" i="8"/>
  <c r="M28" i="8"/>
  <c r="N28" i="8"/>
  <c r="P28" i="8"/>
  <c r="Q28" i="8"/>
  <c r="R28" i="8"/>
  <c r="S28" i="8"/>
  <c r="T28" i="8"/>
  <c r="U28" i="8"/>
  <c r="B29" i="8"/>
  <c r="C29" i="8"/>
  <c r="D29" i="8"/>
  <c r="E29" i="8"/>
  <c r="F29" i="8"/>
  <c r="G29" i="8"/>
  <c r="H29" i="8"/>
  <c r="I29" i="8"/>
  <c r="J29" i="8"/>
  <c r="K29" i="8"/>
  <c r="L29" i="8"/>
  <c r="M29" i="8"/>
  <c r="N29" i="8"/>
  <c r="P29" i="8"/>
  <c r="Q29" i="8"/>
  <c r="B30" i="8"/>
  <c r="C30" i="8"/>
  <c r="D30" i="8"/>
  <c r="E30" i="8"/>
  <c r="F30" i="8"/>
  <c r="G30" i="8"/>
  <c r="H30" i="8"/>
  <c r="I30" i="8"/>
  <c r="J30" i="8"/>
  <c r="K30" i="8"/>
  <c r="L30" i="8"/>
  <c r="M30" i="8"/>
  <c r="N30" i="8"/>
  <c r="P30" i="8"/>
  <c r="Q30" i="8"/>
  <c r="B31" i="8"/>
  <c r="C31" i="8"/>
  <c r="D31" i="8"/>
  <c r="E31" i="8"/>
  <c r="F31" i="8"/>
  <c r="G31" i="8"/>
  <c r="H31" i="8"/>
  <c r="I31" i="8"/>
  <c r="J31" i="8"/>
  <c r="K31" i="8"/>
  <c r="L31" i="8"/>
  <c r="M31" i="8"/>
  <c r="N31" i="8"/>
  <c r="P31" i="8"/>
  <c r="Q31" i="8"/>
  <c r="B32" i="8"/>
  <c r="C32" i="8"/>
  <c r="D32" i="8"/>
  <c r="E32" i="8"/>
  <c r="F32" i="8"/>
  <c r="G32" i="8"/>
  <c r="H32" i="8"/>
  <c r="I32" i="8"/>
  <c r="J32" i="8"/>
  <c r="K32" i="8"/>
  <c r="L32" i="8"/>
  <c r="M32" i="8"/>
  <c r="N32" i="8"/>
  <c r="P32" i="8"/>
  <c r="Q32" i="8"/>
  <c r="B33" i="8"/>
  <c r="C33" i="8"/>
  <c r="D33" i="8"/>
  <c r="E33" i="8"/>
  <c r="F33" i="8"/>
  <c r="G33" i="8"/>
  <c r="H33" i="8"/>
  <c r="I33" i="8"/>
  <c r="J33" i="8"/>
  <c r="K33" i="8"/>
  <c r="L33" i="8"/>
  <c r="M33" i="8"/>
  <c r="N33" i="8"/>
  <c r="P33" i="8"/>
  <c r="Q33" i="8"/>
  <c r="B34" i="8"/>
  <c r="C34" i="8"/>
  <c r="D34" i="8"/>
  <c r="E34" i="8"/>
  <c r="F34" i="8"/>
  <c r="G34" i="8"/>
  <c r="H34" i="8"/>
  <c r="I34" i="8"/>
  <c r="J34" i="8"/>
  <c r="K34" i="8"/>
  <c r="L34" i="8"/>
  <c r="M34" i="8"/>
  <c r="N34" i="8"/>
  <c r="P34" i="8"/>
  <c r="Q34" i="8"/>
  <c r="B35" i="8"/>
  <c r="C35" i="8"/>
  <c r="D35" i="8"/>
  <c r="E35" i="8"/>
  <c r="F35" i="8"/>
  <c r="G35" i="8"/>
  <c r="H35" i="8"/>
  <c r="I35" i="8"/>
  <c r="J35" i="8"/>
  <c r="K35" i="8"/>
  <c r="L35" i="8"/>
  <c r="M35" i="8"/>
  <c r="N35" i="8"/>
  <c r="P35" i="8"/>
  <c r="Q35" i="8"/>
  <c r="B8" i="7"/>
  <c r="C8" i="7"/>
  <c r="D8" i="7"/>
  <c r="E8" i="7"/>
  <c r="F8" i="7"/>
  <c r="G8" i="7"/>
  <c r="H8" i="7"/>
  <c r="I8" i="7"/>
  <c r="J8" i="7"/>
  <c r="K8" i="7"/>
  <c r="L8" i="7"/>
  <c r="M8" i="7"/>
  <c r="N8" i="7"/>
  <c r="V8" i="7"/>
  <c r="P8" i="7"/>
  <c r="Q8" i="7"/>
  <c r="R8" i="7"/>
  <c r="S8" i="7"/>
  <c r="T8" i="7"/>
  <c r="U8" i="7"/>
  <c r="B9" i="7"/>
  <c r="C9" i="7"/>
  <c r="D9" i="7"/>
  <c r="E9" i="7"/>
  <c r="F9" i="7"/>
  <c r="G9" i="7"/>
  <c r="H9" i="7"/>
  <c r="I9" i="7"/>
  <c r="J9" i="7"/>
  <c r="K9" i="7"/>
  <c r="L9" i="7"/>
  <c r="M9" i="7"/>
  <c r="N9" i="7"/>
  <c r="V9" i="7"/>
  <c r="P9" i="7"/>
  <c r="Q9" i="7"/>
  <c r="R9" i="7"/>
  <c r="S9" i="7"/>
  <c r="T9" i="7"/>
  <c r="U9" i="7"/>
  <c r="B10" i="7"/>
  <c r="C10" i="7"/>
  <c r="D10" i="7"/>
  <c r="E10" i="7"/>
  <c r="F10" i="7"/>
  <c r="G10" i="7"/>
  <c r="H10" i="7"/>
  <c r="I10" i="7"/>
  <c r="J10" i="7"/>
  <c r="K10" i="7"/>
  <c r="L10" i="7"/>
  <c r="M10" i="7"/>
  <c r="N10" i="7"/>
  <c r="V10" i="7"/>
  <c r="P10" i="7"/>
  <c r="Q10" i="7"/>
  <c r="R10" i="7"/>
  <c r="S10" i="7"/>
  <c r="T10" i="7"/>
  <c r="U10" i="7"/>
  <c r="B11" i="7"/>
  <c r="C11" i="7"/>
  <c r="D11" i="7"/>
  <c r="E11" i="7"/>
  <c r="F11" i="7"/>
  <c r="G11" i="7"/>
  <c r="H11" i="7"/>
  <c r="I11" i="7"/>
  <c r="J11" i="7"/>
  <c r="K11" i="7"/>
  <c r="L11" i="7"/>
  <c r="M11" i="7"/>
  <c r="N11" i="7"/>
  <c r="V11" i="7"/>
  <c r="P11" i="7"/>
  <c r="Q11" i="7"/>
  <c r="R11" i="7"/>
  <c r="S11" i="7"/>
  <c r="T11" i="7"/>
  <c r="U11" i="7"/>
  <c r="B12" i="7"/>
  <c r="C12" i="7"/>
  <c r="D12" i="7"/>
  <c r="E12" i="7"/>
  <c r="F12" i="7"/>
  <c r="G12" i="7"/>
  <c r="H12" i="7"/>
  <c r="I12" i="7"/>
  <c r="J12" i="7"/>
  <c r="K12" i="7"/>
  <c r="L12" i="7"/>
  <c r="M12" i="7"/>
  <c r="N12" i="7"/>
  <c r="V12" i="7"/>
  <c r="P12" i="7"/>
  <c r="Q12" i="7"/>
  <c r="R12" i="7"/>
  <c r="S12" i="7"/>
  <c r="T12" i="7"/>
  <c r="U12" i="7"/>
  <c r="B13" i="7"/>
  <c r="C13" i="7"/>
  <c r="D13" i="7"/>
  <c r="E13" i="7"/>
  <c r="F13" i="7"/>
  <c r="G13" i="7"/>
  <c r="H13" i="7"/>
  <c r="I13" i="7"/>
  <c r="J13" i="7"/>
  <c r="K13" i="7"/>
  <c r="L13" i="7"/>
  <c r="M13" i="7"/>
  <c r="N13" i="7"/>
  <c r="P13" i="7"/>
  <c r="Q13" i="7"/>
  <c r="R13" i="7"/>
  <c r="S13" i="7"/>
  <c r="T13" i="7"/>
  <c r="U13" i="7"/>
  <c r="B14" i="7"/>
  <c r="C14" i="7"/>
  <c r="D14" i="7"/>
  <c r="E14" i="7"/>
  <c r="F14" i="7"/>
  <c r="G14" i="7"/>
  <c r="H14" i="7"/>
  <c r="I14" i="7"/>
  <c r="J14" i="7"/>
  <c r="K14" i="7"/>
  <c r="L14" i="7"/>
  <c r="M14" i="7"/>
  <c r="N14" i="7"/>
  <c r="P14" i="7"/>
  <c r="Q14" i="7"/>
  <c r="R14" i="7"/>
  <c r="S14" i="7"/>
  <c r="T14" i="7"/>
  <c r="U14" i="7"/>
  <c r="B15" i="7"/>
  <c r="C15" i="7"/>
  <c r="D15" i="7"/>
  <c r="E15" i="7"/>
  <c r="F15" i="7"/>
  <c r="G15" i="7"/>
  <c r="H15" i="7"/>
  <c r="I15" i="7"/>
  <c r="J15" i="7"/>
  <c r="K15" i="7"/>
  <c r="L15" i="7"/>
  <c r="M15" i="7"/>
  <c r="N15" i="7"/>
  <c r="P15" i="7"/>
  <c r="Q15" i="7"/>
  <c r="R15" i="7"/>
  <c r="S15" i="7"/>
  <c r="T15" i="7"/>
  <c r="U15" i="7"/>
  <c r="B16" i="7"/>
  <c r="C16" i="7"/>
  <c r="D16" i="7"/>
  <c r="E16" i="7"/>
  <c r="F16" i="7"/>
  <c r="G16" i="7"/>
  <c r="H16" i="7"/>
  <c r="I16" i="7"/>
  <c r="J16" i="7"/>
  <c r="K16" i="7"/>
  <c r="L16" i="7"/>
  <c r="M16" i="7"/>
  <c r="N16" i="7"/>
  <c r="P16" i="7"/>
  <c r="Q16" i="7"/>
  <c r="R16" i="7"/>
  <c r="S16" i="7"/>
  <c r="T16" i="7"/>
  <c r="U16" i="7"/>
  <c r="B17" i="7"/>
  <c r="C17" i="7"/>
  <c r="D17" i="7"/>
  <c r="E17" i="7"/>
  <c r="F17" i="7"/>
  <c r="G17" i="7"/>
  <c r="H17" i="7"/>
  <c r="I17" i="7"/>
  <c r="J17" i="7"/>
  <c r="K17" i="7"/>
  <c r="L17" i="7"/>
  <c r="M17" i="7"/>
  <c r="N17" i="7"/>
  <c r="P17" i="7"/>
  <c r="Q17" i="7"/>
  <c r="R17" i="7"/>
  <c r="S17" i="7"/>
  <c r="T17" i="7"/>
  <c r="U17" i="7"/>
  <c r="B18" i="7"/>
  <c r="C18" i="7"/>
  <c r="D18" i="7"/>
  <c r="E18" i="7"/>
  <c r="F18" i="7"/>
  <c r="G18" i="7"/>
  <c r="H18" i="7"/>
  <c r="I18" i="7"/>
  <c r="J18" i="7"/>
  <c r="K18" i="7"/>
  <c r="L18" i="7"/>
  <c r="M18" i="7"/>
  <c r="N18" i="7"/>
  <c r="V18" i="7"/>
  <c r="P18" i="7"/>
  <c r="Q18" i="7"/>
  <c r="R18" i="7"/>
  <c r="S18" i="7"/>
  <c r="T18" i="7"/>
  <c r="U18" i="7"/>
  <c r="B19" i="7"/>
  <c r="C19" i="7"/>
  <c r="D19" i="7"/>
  <c r="E19" i="7"/>
  <c r="F19" i="7"/>
  <c r="G19" i="7"/>
  <c r="H19" i="7"/>
  <c r="I19" i="7"/>
  <c r="J19" i="7"/>
  <c r="K19" i="7"/>
  <c r="L19" i="7"/>
  <c r="M19" i="7"/>
  <c r="N19" i="7"/>
  <c r="P19" i="7"/>
  <c r="Q19" i="7"/>
  <c r="R19" i="7"/>
  <c r="S19" i="7"/>
  <c r="T19" i="7"/>
  <c r="U19" i="7"/>
  <c r="B20" i="7"/>
  <c r="C20" i="7"/>
  <c r="D20" i="7"/>
  <c r="E20" i="7"/>
  <c r="F20" i="7"/>
  <c r="G20" i="7"/>
  <c r="H20" i="7"/>
  <c r="I20" i="7"/>
  <c r="J20" i="7"/>
  <c r="K20" i="7"/>
  <c r="L20" i="7"/>
  <c r="M20" i="7"/>
  <c r="N20" i="7"/>
  <c r="P20" i="7"/>
  <c r="Q20" i="7"/>
  <c r="R20" i="7"/>
  <c r="S20" i="7"/>
  <c r="T20" i="7"/>
  <c r="U20" i="7"/>
  <c r="B21" i="7"/>
  <c r="C21" i="7"/>
  <c r="D21" i="7"/>
  <c r="E21" i="7"/>
  <c r="F21" i="7"/>
  <c r="G21" i="7"/>
  <c r="H21" i="7"/>
  <c r="I21" i="7"/>
  <c r="J21" i="7"/>
  <c r="K21" i="7"/>
  <c r="L21" i="7"/>
  <c r="M21" i="7"/>
  <c r="N21" i="7"/>
  <c r="P21" i="7"/>
  <c r="Q21" i="7"/>
  <c r="R21" i="7"/>
  <c r="S21" i="7"/>
  <c r="T21" i="7"/>
  <c r="U21" i="7"/>
  <c r="B22" i="7"/>
  <c r="C22" i="7"/>
  <c r="D22" i="7"/>
  <c r="E22" i="7"/>
  <c r="F22" i="7"/>
  <c r="G22" i="7"/>
  <c r="H22" i="7"/>
  <c r="I22" i="7"/>
  <c r="J22" i="7"/>
  <c r="K22" i="7"/>
  <c r="L22" i="7"/>
  <c r="M22" i="7"/>
  <c r="N22" i="7"/>
  <c r="P22" i="7"/>
  <c r="Q22" i="7"/>
  <c r="R22" i="7"/>
  <c r="S22" i="7"/>
  <c r="T22" i="7"/>
  <c r="U22" i="7"/>
  <c r="B23" i="7"/>
  <c r="C23" i="7"/>
  <c r="D23" i="7"/>
  <c r="E23" i="7"/>
  <c r="F23" i="7"/>
  <c r="G23" i="7"/>
  <c r="H23" i="7"/>
  <c r="I23" i="7"/>
  <c r="J23" i="7"/>
  <c r="K23" i="7"/>
  <c r="L23" i="7"/>
  <c r="M23" i="7"/>
  <c r="N23" i="7"/>
  <c r="P23" i="7"/>
  <c r="Q23" i="7"/>
  <c r="R23" i="7"/>
  <c r="S23" i="7"/>
  <c r="T23" i="7"/>
  <c r="U23" i="7"/>
  <c r="B24" i="7"/>
  <c r="C24" i="7"/>
  <c r="D24" i="7"/>
  <c r="E24" i="7"/>
  <c r="F24" i="7"/>
  <c r="G24" i="7"/>
  <c r="H24" i="7"/>
  <c r="I24" i="7"/>
  <c r="J24" i="7"/>
  <c r="K24" i="7"/>
  <c r="L24" i="7"/>
  <c r="M24" i="7"/>
  <c r="N24" i="7"/>
  <c r="P24" i="7"/>
  <c r="Q24" i="7"/>
  <c r="R24" i="7"/>
  <c r="S24" i="7"/>
  <c r="T24" i="7"/>
  <c r="U24" i="7"/>
  <c r="B25" i="7"/>
  <c r="C25" i="7"/>
  <c r="D25" i="7"/>
  <c r="E25" i="7"/>
  <c r="F25" i="7"/>
  <c r="G25" i="7"/>
  <c r="H25" i="7"/>
  <c r="I25" i="7"/>
  <c r="J25" i="7"/>
  <c r="K25" i="7"/>
  <c r="L25" i="7"/>
  <c r="M25" i="7"/>
  <c r="N25" i="7"/>
  <c r="V25" i="7"/>
  <c r="P25" i="7"/>
  <c r="Q25" i="7"/>
  <c r="R25" i="7"/>
  <c r="S25" i="7"/>
  <c r="T25" i="7"/>
  <c r="U25" i="7"/>
  <c r="B26" i="7"/>
  <c r="C26" i="7"/>
  <c r="D26" i="7"/>
  <c r="E26" i="7"/>
  <c r="F26" i="7"/>
  <c r="G26" i="7"/>
  <c r="H26" i="7"/>
  <c r="I26" i="7"/>
  <c r="J26" i="7"/>
  <c r="K26" i="7"/>
  <c r="L26" i="7"/>
  <c r="M26" i="7"/>
  <c r="N26" i="7"/>
  <c r="P26" i="7"/>
  <c r="Q26" i="7"/>
  <c r="R26" i="7"/>
  <c r="S26" i="7"/>
  <c r="T26" i="7"/>
  <c r="U26" i="7"/>
  <c r="B27" i="7"/>
  <c r="C27" i="7"/>
  <c r="D27" i="7"/>
  <c r="E27" i="7"/>
  <c r="F27" i="7"/>
  <c r="G27" i="7"/>
  <c r="H27" i="7"/>
  <c r="I27" i="7"/>
  <c r="J27" i="7"/>
  <c r="K27" i="7"/>
  <c r="L27" i="7"/>
  <c r="M27" i="7"/>
  <c r="N27" i="7"/>
  <c r="P27" i="7"/>
  <c r="Q27" i="7"/>
  <c r="R27" i="7"/>
  <c r="S27" i="7"/>
  <c r="T27" i="7"/>
  <c r="U27" i="7"/>
  <c r="B28" i="7"/>
  <c r="C28" i="7"/>
  <c r="D28" i="7"/>
  <c r="E28" i="7"/>
  <c r="F28" i="7"/>
  <c r="G28" i="7"/>
  <c r="H28" i="7"/>
  <c r="I28" i="7"/>
  <c r="J28" i="7"/>
  <c r="K28" i="7"/>
  <c r="L28" i="7"/>
  <c r="M28" i="7"/>
  <c r="N28" i="7"/>
  <c r="P28" i="7"/>
  <c r="Q28" i="7"/>
  <c r="R28" i="7"/>
  <c r="S28" i="7"/>
  <c r="B29" i="7"/>
  <c r="C29" i="7"/>
  <c r="D29" i="7"/>
  <c r="E29" i="7"/>
  <c r="F29" i="7"/>
  <c r="G29" i="7"/>
  <c r="H29" i="7"/>
  <c r="I29" i="7"/>
  <c r="J29" i="7"/>
  <c r="K29" i="7"/>
  <c r="L29" i="7"/>
  <c r="M29" i="7"/>
  <c r="N29" i="7"/>
  <c r="P29" i="7"/>
  <c r="Q29" i="7"/>
  <c r="B30" i="7"/>
  <c r="C30" i="7"/>
  <c r="D30" i="7"/>
  <c r="E30" i="7"/>
  <c r="F30" i="7"/>
  <c r="G30" i="7"/>
  <c r="H30" i="7"/>
  <c r="I30" i="7"/>
  <c r="J30" i="7"/>
  <c r="K30" i="7"/>
  <c r="L30" i="7"/>
  <c r="M30" i="7"/>
  <c r="N30" i="7"/>
  <c r="P30" i="7"/>
  <c r="Q30" i="7"/>
  <c r="B31" i="7"/>
  <c r="C31" i="7"/>
  <c r="D31" i="7"/>
  <c r="E31" i="7"/>
  <c r="F31" i="7"/>
  <c r="G31" i="7"/>
  <c r="H31" i="7"/>
  <c r="I31" i="7"/>
  <c r="J31" i="7"/>
  <c r="K31" i="7"/>
  <c r="L31" i="7"/>
  <c r="M31" i="7"/>
  <c r="N31" i="7"/>
  <c r="P31" i="7"/>
  <c r="Q31" i="7"/>
  <c r="B32" i="7"/>
  <c r="C32" i="7"/>
  <c r="D32" i="7"/>
  <c r="E32" i="7"/>
  <c r="F32" i="7"/>
  <c r="G32" i="7"/>
  <c r="H32" i="7"/>
  <c r="I32" i="7"/>
  <c r="J32" i="7"/>
  <c r="K32" i="7"/>
  <c r="L32" i="7"/>
  <c r="M32" i="7"/>
  <c r="N32" i="7"/>
  <c r="P32" i="7"/>
  <c r="Q32" i="7"/>
  <c r="B33" i="7"/>
  <c r="C33" i="7"/>
  <c r="D33" i="7"/>
  <c r="E33" i="7"/>
  <c r="F33" i="7"/>
  <c r="G33" i="7"/>
  <c r="H33" i="7"/>
  <c r="I33" i="7"/>
  <c r="J33" i="7"/>
  <c r="K33" i="7"/>
  <c r="L33" i="7"/>
  <c r="M33" i="7"/>
  <c r="N33" i="7"/>
  <c r="P33" i="7"/>
  <c r="Q33" i="7"/>
  <c r="B34" i="7"/>
  <c r="C34" i="7"/>
  <c r="D34" i="7"/>
  <c r="E34" i="7"/>
  <c r="F34" i="7"/>
  <c r="G34" i="7"/>
  <c r="H34" i="7"/>
  <c r="I34" i="7"/>
  <c r="J34" i="7"/>
  <c r="K34" i="7"/>
  <c r="L34" i="7"/>
  <c r="M34" i="7"/>
  <c r="N34" i="7"/>
  <c r="P34" i="7"/>
  <c r="Q34" i="7"/>
  <c r="B35" i="7"/>
  <c r="C35" i="7"/>
  <c r="D35" i="7"/>
  <c r="E35" i="7"/>
  <c r="F35" i="7"/>
  <c r="G35" i="7"/>
  <c r="H35" i="7"/>
  <c r="I35" i="7"/>
  <c r="J35" i="7"/>
  <c r="K35" i="7"/>
  <c r="L35" i="7"/>
  <c r="M35" i="7"/>
  <c r="N35" i="7"/>
  <c r="P35" i="7"/>
  <c r="Q35" i="7"/>
  <c r="B36" i="7"/>
  <c r="C36" i="7"/>
  <c r="D36" i="7"/>
  <c r="E36" i="7"/>
  <c r="F36" i="7"/>
  <c r="G36" i="7"/>
  <c r="H36" i="7"/>
  <c r="I36" i="7"/>
  <c r="J36" i="7"/>
  <c r="K36" i="7"/>
  <c r="L36" i="7"/>
  <c r="M36" i="7"/>
  <c r="N36" i="7"/>
  <c r="P36" i="7"/>
  <c r="Q36" i="7"/>
  <c r="B37" i="7"/>
  <c r="C37" i="7"/>
  <c r="D37" i="7"/>
  <c r="E37" i="7"/>
  <c r="F37" i="7"/>
  <c r="G37" i="7"/>
  <c r="H37" i="7"/>
  <c r="I37" i="7"/>
  <c r="J37" i="7"/>
  <c r="K37" i="7"/>
  <c r="L37" i="7"/>
  <c r="M37" i="7"/>
  <c r="N37" i="7"/>
  <c r="P37" i="7"/>
  <c r="Q37" i="7"/>
  <c r="B38" i="7"/>
  <c r="C38" i="7"/>
  <c r="D38" i="7"/>
  <c r="E38" i="7"/>
  <c r="F38" i="7"/>
  <c r="G38" i="7"/>
  <c r="H38" i="7"/>
  <c r="I38" i="7"/>
  <c r="J38" i="7"/>
  <c r="K38" i="7"/>
  <c r="L38" i="7"/>
  <c r="M38" i="7"/>
  <c r="N38" i="7"/>
  <c r="P38" i="7"/>
  <c r="Q38" i="7"/>
  <c r="B8" i="6"/>
  <c r="C8" i="6"/>
  <c r="D8" i="6"/>
  <c r="E8" i="6"/>
  <c r="F8" i="6"/>
  <c r="G8" i="6"/>
  <c r="H8" i="6"/>
  <c r="I8" i="6"/>
  <c r="J8" i="6"/>
  <c r="K8" i="6"/>
  <c r="L8" i="6"/>
  <c r="M8" i="6"/>
  <c r="N8" i="6"/>
  <c r="P8" i="6"/>
  <c r="Q8" i="6"/>
  <c r="R8" i="6"/>
  <c r="S8" i="6"/>
  <c r="T8" i="6"/>
  <c r="U8" i="6"/>
  <c r="B9" i="6"/>
  <c r="C9" i="6"/>
  <c r="D9" i="6"/>
  <c r="E9" i="6"/>
  <c r="F9" i="6"/>
  <c r="G9" i="6"/>
  <c r="H9" i="6"/>
  <c r="I9" i="6"/>
  <c r="J9" i="6"/>
  <c r="K9" i="6"/>
  <c r="L9" i="6"/>
  <c r="M9" i="6"/>
  <c r="N9" i="6"/>
  <c r="V9" i="6"/>
  <c r="P9" i="6"/>
  <c r="Q9" i="6"/>
  <c r="R9" i="6"/>
  <c r="S9" i="6"/>
  <c r="T9" i="6"/>
  <c r="U9" i="6"/>
  <c r="B10" i="6"/>
  <c r="C10" i="6"/>
  <c r="D10" i="6"/>
  <c r="E10" i="6"/>
  <c r="F10" i="6"/>
  <c r="G10" i="6"/>
  <c r="H10" i="6"/>
  <c r="I10" i="6"/>
  <c r="J10" i="6"/>
  <c r="K10" i="6"/>
  <c r="L10" i="6"/>
  <c r="M10" i="6"/>
  <c r="N10" i="6"/>
  <c r="P10" i="6"/>
  <c r="Q10" i="6"/>
  <c r="R10" i="6"/>
  <c r="S10" i="6"/>
  <c r="T10" i="6"/>
  <c r="U10" i="6"/>
  <c r="B11" i="6"/>
  <c r="C11" i="6"/>
  <c r="D11" i="6"/>
  <c r="E11" i="6"/>
  <c r="F11" i="6"/>
  <c r="G11" i="6"/>
  <c r="H11" i="6"/>
  <c r="I11" i="6"/>
  <c r="J11" i="6"/>
  <c r="K11" i="6"/>
  <c r="L11" i="6"/>
  <c r="M11" i="6"/>
  <c r="N11" i="6"/>
  <c r="P11" i="6"/>
  <c r="Q11" i="6"/>
  <c r="R11" i="6"/>
  <c r="S11" i="6"/>
  <c r="T11" i="6"/>
  <c r="U11" i="6"/>
  <c r="B12" i="6"/>
  <c r="C12" i="6"/>
  <c r="D12" i="6"/>
  <c r="E12" i="6"/>
  <c r="F12" i="6"/>
  <c r="G12" i="6"/>
  <c r="H12" i="6"/>
  <c r="I12" i="6"/>
  <c r="J12" i="6"/>
  <c r="K12" i="6"/>
  <c r="L12" i="6"/>
  <c r="M12" i="6"/>
  <c r="N12" i="6"/>
  <c r="P12" i="6"/>
  <c r="Q12" i="6"/>
  <c r="R12" i="6"/>
  <c r="S12" i="6"/>
  <c r="T12" i="6"/>
  <c r="U12" i="6"/>
  <c r="B13" i="6"/>
  <c r="C13" i="6"/>
  <c r="D13" i="6"/>
  <c r="E13" i="6"/>
  <c r="F13" i="6"/>
  <c r="G13" i="6"/>
  <c r="H13" i="6"/>
  <c r="I13" i="6"/>
  <c r="J13" i="6"/>
  <c r="K13" i="6"/>
  <c r="L13" i="6"/>
  <c r="M13" i="6"/>
  <c r="N13" i="6"/>
  <c r="P13" i="6"/>
  <c r="Q13" i="6"/>
  <c r="R13" i="6"/>
  <c r="S13" i="6"/>
  <c r="T13" i="6"/>
  <c r="U13" i="6"/>
  <c r="B14" i="6"/>
  <c r="C14" i="6"/>
  <c r="D14" i="6"/>
  <c r="E14" i="6"/>
  <c r="F14" i="6"/>
  <c r="G14" i="6"/>
  <c r="H14" i="6"/>
  <c r="I14" i="6"/>
  <c r="J14" i="6"/>
  <c r="K14" i="6"/>
  <c r="L14" i="6"/>
  <c r="M14" i="6"/>
  <c r="N14" i="6"/>
  <c r="P14" i="6"/>
  <c r="Q14" i="6"/>
  <c r="R14" i="6"/>
  <c r="S14" i="6"/>
  <c r="T14" i="6"/>
  <c r="U14" i="6"/>
  <c r="B15" i="6"/>
  <c r="C15" i="6"/>
  <c r="D15" i="6"/>
  <c r="E15" i="6"/>
  <c r="F15" i="6"/>
  <c r="G15" i="6"/>
  <c r="H15" i="6"/>
  <c r="I15" i="6"/>
  <c r="J15" i="6"/>
  <c r="K15" i="6"/>
  <c r="L15" i="6"/>
  <c r="M15" i="6"/>
  <c r="N15" i="6"/>
  <c r="P15" i="6"/>
  <c r="Q15" i="6"/>
  <c r="R15" i="6"/>
  <c r="S15" i="6"/>
  <c r="T15" i="6"/>
  <c r="U15" i="6"/>
  <c r="B16" i="6"/>
  <c r="C16" i="6"/>
  <c r="D16" i="6"/>
  <c r="E16" i="6"/>
  <c r="F16" i="6"/>
  <c r="G16" i="6"/>
  <c r="H16" i="6"/>
  <c r="I16" i="6"/>
  <c r="J16" i="6"/>
  <c r="K16" i="6"/>
  <c r="L16" i="6"/>
  <c r="M16" i="6"/>
  <c r="N16" i="6"/>
  <c r="P16" i="6"/>
  <c r="Q16" i="6"/>
  <c r="R16" i="6"/>
  <c r="S16" i="6"/>
  <c r="T16" i="6"/>
  <c r="U16" i="6"/>
  <c r="B17" i="6"/>
  <c r="C17" i="6"/>
  <c r="D17" i="6"/>
  <c r="E17" i="6"/>
  <c r="F17" i="6"/>
  <c r="G17" i="6"/>
  <c r="H17" i="6"/>
  <c r="I17" i="6"/>
  <c r="J17" i="6"/>
  <c r="K17" i="6"/>
  <c r="L17" i="6"/>
  <c r="M17" i="6"/>
  <c r="N17" i="6"/>
  <c r="P17" i="6"/>
  <c r="Q17" i="6"/>
  <c r="R17" i="6"/>
  <c r="S17" i="6"/>
  <c r="T17" i="6"/>
  <c r="U17" i="6"/>
  <c r="B18" i="6"/>
  <c r="C18" i="6"/>
  <c r="D18" i="6"/>
  <c r="E18" i="6"/>
  <c r="F18" i="6"/>
  <c r="G18" i="6"/>
  <c r="H18" i="6"/>
  <c r="I18" i="6"/>
  <c r="J18" i="6"/>
  <c r="K18" i="6"/>
  <c r="L18" i="6"/>
  <c r="M18" i="6"/>
  <c r="N18" i="6"/>
  <c r="P18" i="6"/>
  <c r="Q18" i="6"/>
  <c r="R18" i="6"/>
  <c r="S18" i="6"/>
  <c r="T18" i="6"/>
  <c r="U18" i="6"/>
  <c r="B19" i="6"/>
  <c r="C19" i="6"/>
  <c r="D19" i="6"/>
  <c r="E19" i="6"/>
  <c r="F19" i="6"/>
  <c r="G19" i="6"/>
  <c r="H19" i="6"/>
  <c r="I19" i="6"/>
  <c r="J19" i="6"/>
  <c r="K19" i="6"/>
  <c r="L19" i="6"/>
  <c r="M19" i="6"/>
  <c r="N19" i="6"/>
  <c r="P19" i="6"/>
  <c r="Q19" i="6"/>
  <c r="R19" i="6"/>
  <c r="S19" i="6"/>
  <c r="T19" i="6"/>
  <c r="U19" i="6"/>
  <c r="B20" i="6"/>
  <c r="C20" i="6"/>
  <c r="D20" i="6"/>
  <c r="E20" i="6"/>
  <c r="F20" i="6"/>
  <c r="G20" i="6"/>
  <c r="H20" i="6"/>
  <c r="I20" i="6"/>
  <c r="J20" i="6"/>
  <c r="K20" i="6"/>
  <c r="L20" i="6"/>
  <c r="M20" i="6"/>
  <c r="N20" i="6"/>
  <c r="P20" i="6"/>
  <c r="Q20" i="6"/>
  <c r="R20" i="6"/>
  <c r="S20" i="6"/>
  <c r="T20" i="6"/>
  <c r="U20" i="6"/>
  <c r="B21" i="6"/>
  <c r="C21" i="6"/>
  <c r="D21" i="6"/>
  <c r="E21" i="6"/>
  <c r="F21" i="6"/>
  <c r="G21" i="6"/>
  <c r="H21" i="6"/>
  <c r="I21" i="6"/>
  <c r="J21" i="6"/>
  <c r="K21" i="6"/>
  <c r="L21" i="6"/>
  <c r="M21" i="6"/>
  <c r="N21" i="6"/>
  <c r="P21" i="6"/>
  <c r="Q21" i="6"/>
  <c r="R21" i="6"/>
  <c r="S21" i="6"/>
  <c r="T21" i="6"/>
  <c r="U21" i="6"/>
  <c r="B22" i="6"/>
  <c r="C22" i="6"/>
  <c r="D22" i="6"/>
  <c r="E22" i="6"/>
  <c r="F22" i="6"/>
  <c r="G22" i="6"/>
  <c r="H22" i="6"/>
  <c r="I22" i="6"/>
  <c r="J22" i="6"/>
  <c r="K22" i="6"/>
  <c r="L22" i="6"/>
  <c r="M22" i="6"/>
  <c r="N22" i="6"/>
  <c r="P22" i="6"/>
  <c r="Q22" i="6"/>
  <c r="R22" i="6"/>
  <c r="S22" i="6"/>
  <c r="T22" i="6"/>
  <c r="U22" i="6"/>
  <c r="B23" i="6"/>
  <c r="C23" i="6"/>
  <c r="D23" i="6"/>
  <c r="E23" i="6"/>
  <c r="F23" i="6"/>
  <c r="G23" i="6"/>
  <c r="H23" i="6"/>
  <c r="I23" i="6"/>
  <c r="J23" i="6"/>
  <c r="K23" i="6"/>
  <c r="L23" i="6"/>
  <c r="M23" i="6"/>
  <c r="N23" i="6"/>
  <c r="V23" i="6"/>
  <c r="P23" i="6"/>
  <c r="Q23" i="6"/>
  <c r="R23" i="6"/>
  <c r="S23" i="6"/>
  <c r="T23" i="6"/>
  <c r="U23" i="6"/>
  <c r="B24" i="6"/>
  <c r="C24" i="6"/>
  <c r="D24" i="6"/>
  <c r="E24" i="6"/>
  <c r="F24" i="6"/>
  <c r="G24" i="6"/>
  <c r="H24" i="6"/>
  <c r="I24" i="6"/>
  <c r="J24" i="6"/>
  <c r="K24" i="6"/>
  <c r="L24" i="6"/>
  <c r="M24" i="6"/>
  <c r="N24" i="6"/>
  <c r="V24" i="6"/>
  <c r="P24" i="6"/>
  <c r="Q24" i="6"/>
  <c r="R24" i="6"/>
  <c r="S24" i="6"/>
  <c r="T24" i="6"/>
  <c r="U24" i="6"/>
  <c r="B25" i="6"/>
  <c r="C25" i="6"/>
  <c r="D25" i="6"/>
  <c r="E25" i="6"/>
  <c r="F25" i="6"/>
  <c r="G25" i="6"/>
  <c r="H25" i="6"/>
  <c r="I25" i="6"/>
  <c r="J25" i="6"/>
  <c r="K25" i="6"/>
  <c r="L25" i="6"/>
  <c r="M25" i="6"/>
  <c r="N25" i="6"/>
  <c r="P25" i="6"/>
  <c r="Q25" i="6"/>
  <c r="R25" i="6"/>
  <c r="S25" i="6"/>
  <c r="T25" i="6"/>
  <c r="U25" i="6"/>
  <c r="B26" i="6"/>
  <c r="C26" i="6"/>
  <c r="D26" i="6"/>
  <c r="E26" i="6"/>
  <c r="F26" i="6"/>
  <c r="G26" i="6"/>
  <c r="H26" i="6"/>
  <c r="I26" i="6"/>
  <c r="J26" i="6"/>
  <c r="K26" i="6"/>
  <c r="L26" i="6"/>
  <c r="M26" i="6"/>
  <c r="N26" i="6"/>
  <c r="P26" i="6"/>
  <c r="Q26" i="6"/>
  <c r="R26" i="6"/>
  <c r="S26" i="6"/>
  <c r="T26" i="6"/>
  <c r="B27" i="6"/>
  <c r="C27" i="6"/>
  <c r="D27" i="6"/>
  <c r="E27" i="6"/>
  <c r="F27" i="6"/>
  <c r="G27" i="6"/>
  <c r="H27" i="6"/>
  <c r="I27" i="6"/>
  <c r="J27" i="6"/>
  <c r="K27" i="6"/>
  <c r="L27" i="6"/>
  <c r="M27" i="6"/>
  <c r="N27" i="6"/>
  <c r="P27" i="6"/>
  <c r="Q27" i="6"/>
  <c r="R27" i="6"/>
  <c r="S27" i="6"/>
  <c r="T27" i="6"/>
  <c r="B28" i="6"/>
  <c r="C28" i="6"/>
  <c r="D28" i="6"/>
  <c r="E28" i="6"/>
  <c r="F28" i="6"/>
  <c r="G28" i="6"/>
  <c r="H28" i="6"/>
  <c r="I28" i="6"/>
  <c r="J28" i="6"/>
  <c r="K28" i="6"/>
  <c r="L28" i="6"/>
  <c r="M28" i="6"/>
  <c r="N28" i="6"/>
  <c r="P28" i="6"/>
  <c r="Q28" i="6"/>
  <c r="R28" i="6"/>
  <c r="S28" i="6"/>
  <c r="T28" i="6"/>
  <c r="B29" i="6"/>
  <c r="C29" i="6"/>
  <c r="D29" i="6"/>
  <c r="E29" i="6"/>
  <c r="F29" i="6"/>
  <c r="G29" i="6"/>
  <c r="H29" i="6"/>
  <c r="I29" i="6"/>
  <c r="J29" i="6"/>
  <c r="K29" i="6"/>
  <c r="L29" i="6"/>
  <c r="M29" i="6"/>
  <c r="N29" i="6"/>
  <c r="P29" i="6"/>
  <c r="Q29" i="6"/>
  <c r="B30" i="6"/>
  <c r="C30" i="6"/>
  <c r="D30" i="6"/>
  <c r="E30" i="6"/>
  <c r="F30" i="6"/>
  <c r="G30" i="6"/>
  <c r="H30" i="6"/>
  <c r="I30" i="6"/>
  <c r="J30" i="6"/>
  <c r="K30" i="6"/>
  <c r="L30" i="6"/>
  <c r="M30" i="6"/>
  <c r="N30" i="6"/>
  <c r="P30" i="6"/>
  <c r="Q30" i="6"/>
  <c r="B31" i="6"/>
  <c r="C31" i="6"/>
  <c r="D31" i="6"/>
  <c r="E31" i="6"/>
  <c r="F31" i="6"/>
  <c r="G31" i="6"/>
  <c r="H31" i="6"/>
  <c r="I31" i="6"/>
  <c r="J31" i="6"/>
  <c r="K31" i="6"/>
  <c r="L31" i="6"/>
  <c r="M31" i="6"/>
  <c r="N31" i="6"/>
  <c r="P31" i="6"/>
  <c r="Q31" i="6"/>
  <c r="B32" i="6"/>
  <c r="C32" i="6"/>
  <c r="D32" i="6"/>
  <c r="E32" i="6"/>
  <c r="F32" i="6"/>
  <c r="G32" i="6"/>
  <c r="H32" i="6"/>
  <c r="I32" i="6"/>
  <c r="J32" i="6"/>
  <c r="K32" i="6"/>
  <c r="L32" i="6"/>
  <c r="M32" i="6"/>
  <c r="N32" i="6"/>
  <c r="P32" i="6"/>
  <c r="Q32" i="6"/>
  <c r="B33" i="6"/>
  <c r="C33" i="6"/>
  <c r="D33" i="6"/>
  <c r="E33" i="6"/>
  <c r="F33" i="6"/>
  <c r="G33" i="6"/>
  <c r="H33" i="6"/>
  <c r="I33" i="6"/>
  <c r="J33" i="6"/>
  <c r="K33" i="6"/>
  <c r="L33" i="6"/>
  <c r="M33" i="6"/>
  <c r="N33" i="6"/>
  <c r="P33" i="6"/>
  <c r="Q33" i="6"/>
  <c r="B34" i="6"/>
  <c r="C34" i="6"/>
  <c r="D34" i="6"/>
  <c r="E34" i="6"/>
  <c r="F34" i="6"/>
  <c r="G34" i="6"/>
  <c r="H34" i="6"/>
  <c r="I34" i="6"/>
  <c r="J34" i="6"/>
  <c r="K34" i="6"/>
  <c r="L34" i="6"/>
  <c r="M34" i="6"/>
  <c r="N34" i="6"/>
  <c r="P34" i="6"/>
  <c r="Q34" i="6"/>
  <c r="B35" i="6"/>
  <c r="C35" i="6"/>
  <c r="D35" i="6"/>
  <c r="E35" i="6"/>
  <c r="F35" i="6"/>
  <c r="G35" i="6"/>
  <c r="H35" i="6"/>
  <c r="I35" i="6"/>
  <c r="J35" i="6"/>
  <c r="K35" i="6"/>
  <c r="L35" i="6"/>
  <c r="M35" i="6"/>
  <c r="N35" i="6"/>
  <c r="P35" i="6"/>
  <c r="Q35" i="6"/>
  <c r="B36" i="6"/>
  <c r="C36" i="6"/>
  <c r="D36" i="6"/>
  <c r="E36" i="6"/>
  <c r="F36" i="6"/>
  <c r="G36" i="6"/>
  <c r="H36" i="6"/>
  <c r="I36" i="6"/>
  <c r="J36" i="6"/>
  <c r="K36" i="6"/>
  <c r="L36" i="6"/>
  <c r="M36" i="6"/>
  <c r="N36" i="6"/>
  <c r="P36" i="6"/>
  <c r="Q36" i="6"/>
  <c r="B37" i="6"/>
  <c r="C37" i="6"/>
  <c r="D37" i="6"/>
  <c r="E37" i="6"/>
  <c r="F37" i="6"/>
  <c r="G37" i="6"/>
  <c r="H37" i="6"/>
  <c r="I37" i="6"/>
  <c r="J37" i="6"/>
  <c r="K37" i="6"/>
  <c r="L37" i="6"/>
  <c r="M37" i="6"/>
  <c r="N37" i="6"/>
  <c r="P37" i="6"/>
  <c r="Q37" i="6"/>
  <c r="B8" i="5"/>
  <c r="C8" i="5"/>
  <c r="D8" i="5"/>
  <c r="E8" i="5"/>
  <c r="F8" i="5"/>
  <c r="G8" i="5"/>
  <c r="H8" i="5"/>
  <c r="I8" i="5"/>
  <c r="J8" i="5"/>
  <c r="K8" i="5"/>
  <c r="L8" i="5"/>
  <c r="M8" i="5"/>
  <c r="N8" i="5"/>
  <c r="P8" i="5"/>
  <c r="Q8" i="5"/>
  <c r="R8" i="5"/>
  <c r="S8" i="5"/>
  <c r="T8" i="5"/>
  <c r="U8" i="5"/>
  <c r="B9" i="5"/>
  <c r="C9" i="5"/>
  <c r="D9" i="5"/>
  <c r="E9" i="5"/>
  <c r="F9" i="5"/>
  <c r="G9" i="5"/>
  <c r="H9" i="5"/>
  <c r="I9" i="5"/>
  <c r="J9" i="5"/>
  <c r="K9" i="5"/>
  <c r="L9" i="5"/>
  <c r="M9" i="5"/>
  <c r="N9" i="5"/>
  <c r="P9" i="5"/>
  <c r="Q9" i="5"/>
  <c r="R9" i="5"/>
  <c r="S9" i="5"/>
  <c r="T9" i="5"/>
  <c r="U9" i="5"/>
  <c r="B10" i="5"/>
  <c r="C10" i="5"/>
  <c r="D10" i="5"/>
  <c r="E10" i="5"/>
  <c r="F10" i="5"/>
  <c r="G10" i="5"/>
  <c r="H10" i="5"/>
  <c r="I10" i="5"/>
  <c r="J10" i="5"/>
  <c r="K10" i="5"/>
  <c r="L10" i="5"/>
  <c r="M10" i="5"/>
  <c r="N10" i="5"/>
  <c r="P10" i="5"/>
  <c r="Q10" i="5"/>
  <c r="R10" i="5"/>
  <c r="S10" i="5"/>
  <c r="T10" i="5"/>
  <c r="U10" i="5"/>
  <c r="B11" i="5"/>
  <c r="C11" i="5"/>
  <c r="D11" i="5"/>
  <c r="E11" i="5"/>
  <c r="F11" i="5"/>
  <c r="G11" i="5"/>
  <c r="H11" i="5"/>
  <c r="I11" i="5"/>
  <c r="J11" i="5"/>
  <c r="K11" i="5"/>
  <c r="L11" i="5"/>
  <c r="M11" i="5"/>
  <c r="N11" i="5"/>
  <c r="P11" i="5"/>
  <c r="Q11" i="5"/>
  <c r="R11" i="5"/>
  <c r="S11" i="5"/>
  <c r="T11" i="5"/>
  <c r="U11" i="5"/>
  <c r="B12" i="5"/>
  <c r="C12" i="5"/>
  <c r="D12" i="5"/>
  <c r="E12" i="5"/>
  <c r="F12" i="5"/>
  <c r="G12" i="5"/>
  <c r="H12" i="5"/>
  <c r="I12" i="5"/>
  <c r="J12" i="5"/>
  <c r="K12" i="5"/>
  <c r="L12" i="5"/>
  <c r="M12" i="5"/>
  <c r="N12" i="5"/>
  <c r="P12" i="5"/>
  <c r="Q12" i="5"/>
  <c r="R12" i="5"/>
  <c r="S12" i="5"/>
  <c r="T12" i="5"/>
  <c r="U12" i="5"/>
  <c r="B13" i="5"/>
  <c r="C13" i="5"/>
  <c r="D13" i="5"/>
  <c r="E13" i="5"/>
  <c r="F13" i="5"/>
  <c r="G13" i="5"/>
  <c r="H13" i="5"/>
  <c r="I13" i="5"/>
  <c r="J13" i="5"/>
  <c r="K13" i="5"/>
  <c r="L13" i="5"/>
  <c r="M13" i="5"/>
  <c r="N13" i="5"/>
  <c r="P13" i="5"/>
  <c r="Q13" i="5"/>
  <c r="R13" i="5"/>
  <c r="S13" i="5"/>
  <c r="T13" i="5"/>
  <c r="U13" i="5"/>
  <c r="B14" i="5"/>
  <c r="C14" i="5"/>
  <c r="D14" i="5"/>
  <c r="E14" i="5"/>
  <c r="F14" i="5"/>
  <c r="G14" i="5"/>
  <c r="H14" i="5"/>
  <c r="I14" i="5"/>
  <c r="J14" i="5"/>
  <c r="K14" i="5"/>
  <c r="L14" i="5"/>
  <c r="M14" i="5"/>
  <c r="N14" i="5"/>
  <c r="P14" i="5"/>
  <c r="Q14" i="5"/>
  <c r="R14" i="5"/>
  <c r="S14" i="5"/>
  <c r="T14" i="5"/>
  <c r="U14" i="5"/>
  <c r="B15" i="5"/>
  <c r="C15" i="5"/>
  <c r="D15" i="5"/>
  <c r="E15" i="5"/>
  <c r="F15" i="5"/>
  <c r="G15" i="5"/>
  <c r="H15" i="5"/>
  <c r="I15" i="5"/>
  <c r="J15" i="5"/>
  <c r="K15" i="5"/>
  <c r="L15" i="5"/>
  <c r="M15" i="5"/>
  <c r="N15" i="5"/>
  <c r="P15" i="5"/>
  <c r="Q15" i="5"/>
  <c r="R15" i="5"/>
  <c r="S15" i="5"/>
  <c r="T15" i="5"/>
  <c r="U15" i="5"/>
  <c r="B16" i="5"/>
  <c r="C16" i="5"/>
  <c r="D16" i="5"/>
  <c r="E16" i="5"/>
  <c r="F16" i="5"/>
  <c r="G16" i="5"/>
  <c r="H16" i="5"/>
  <c r="I16" i="5"/>
  <c r="J16" i="5"/>
  <c r="K16" i="5"/>
  <c r="L16" i="5"/>
  <c r="M16" i="5"/>
  <c r="N16" i="5"/>
  <c r="P16" i="5"/>
  <c r="Q16" i="5"/>
  <c r="R16" i="5"/>
  <c r="S16" i="5"/>
  <c r="T16" i="5"/>
  <c r="U16" i="5"/>
  <c r="B17" i="5"/>
  <c r="C17" i="5"/>
  <c r="D17" i="5"/>
  <c r="E17" i="5"/>
  <c r="F17" i="5"/>
  <c r="G17" i="5"/>
  <c r="H17" i="5"/>
  <c r="I17" i="5"/>
  <c r="J17" i="5"/>
  <c r="K17" i="5"/>
  <c r="L17" i="5"/>
  <c r="M17" i="5"/>
  <c r="N17" i="5"/>
  <c r="P17" i="5"/>
  <c r="Q17" i="5"/>
  <c r="R17" i="5"/>
  <c r="S17" i="5"/>
  <c r="T17" i="5"/>
  <c r="U17" i="5"/>
  <c r="B18" i="5"/>
  <c r="C18" i="5"/>
  <c r="D18" i="5"/>
  <c r="E18" i="5"/>
  <c r="F18" i="5"/>
  <c r="G18" i="5"/>
  <c r="H18" i="5"/>
  <c r="I18" i="5"/>
  <c r="J18" i="5"/>
  <c r="K18" i="5"/>
  <c r="L18" i="5"/>
  <c r="M18" i="5"/>
  <c r="N18" i="5"/>
  <c r="P18" i="5"/>
  <c r="Q18" i="5"/>
  <c r="R18" i="5"/>
  <c r="S18" i="5"/>
  <c r="T18" i="5"/>
  <c r="U18" i="5"/>
  <c r="B19" i="5"/>
  <c r="C19" i="5"/>
  <c r="D19" i="5"/>
  <c r="E19" i="5"/>
  <c r="F19" i="5"/>
  <c r="G19" i="5"/>
  <c r="H19" i="5"/>
  <c r="I19" i="5"/>
  <c r="J19" i="5"/>
  <c r="K19" i="5"/>
  <c r="L19" i="5"/>
  <c r="M19" i="5"/>
  <c r="N19" i="5"/>
  <c r="P19" i="5"/>
  <c r="Q19" i="5"/>
  <c r="R19" i="5"/>
  <c r="S19" i="5"/>
  <c r="T19" i="5"/>
  <c r="U19" i="5"/>
  <c r="B20" i="5"/>
  <c r="C20" i="5"/>
  <c r="D20" i="5"/>
  <c r="E20" i="5"/>
  <c r="F20" i="5"/>
  <c r="G20" i="5"/>
  <c r="H20" i="5"/>
  <c r="I20" i="5"/>
  <c r="J20" i="5"/>
  <c r="K20" i="5"/>
  <c r="L20" i="5"/>
  <c r="M20" i="5"/>
  <c r="N20" i="5"/>
  <c r="P20" i="5"/>
  <c r="Q20" i="5"/>
  <c r="R20" i="5"/>
  <c r="S20" i="5"/>
  <c r="T20" i="5"/>
  <c r="U20" i="5"/>
  <c r="B21" i="5"/>
  <c r="C21" i="5"/>
  <c r="D21" i="5"/>
  <c r="E21" i="5"/>
  <c r="F21" i="5"/>
  <c r="G21" i="5"/>
  <c r="H21" i="5"/>
  <c r="I21" i="5"/>
  <c r="J21" i="5"/>
  <c r="K21" i="5"/>
  <c r="L21" i="5"/>
  <c r="M21" i="5"/>
  <c r="N21" i="5"/>
  <c r="P21" i="5"/>
  <c r="Q21" i="5"/>
  <c r="R21" i="5"/>
  <c r="S21" i="5"/>
  <c r="T21" i="5"/>
  <c r="U21" i="5"/>
  <c r="B22" i="5"/>
  <c r="C22" i="5"/>
  <c r="D22" i="5"/>
  <c r="E22" i="5"/>
  <c r="F22" i="5"/>
  <c r="G22" i="5"/>
  <c r="H22" i="5"/>
  <c r="I22" i="5"/>
  <c r="J22" i="5"/>
  <c r="K22" i="5"/>
  <c r="L22" i="5"/>
  <c r="M22" i="5"/>
  <c r="N22" i="5"/>
  <c r="P22" i="5"/>
  <c r="Q22" i="5"/>
  <c r="R22" i="5"/>
  <c r="S22" i="5"/>
  <c r="T22" i="5"/>
  <c r="U22" i="5"/>
  <c r="B23" i="5"/>
  <c r="C23" i="5"/>
  <c r="D23" i="5"/>
  <c r="E23" i="5"/>
  <c r="F23" i="5"/>
  <c r="G23" i="5"/>
  <c r="H23" i="5"/>
  <c r="I23" i="5"/>
  <c r="J23" i="5"/>
  <c r="K23" i="5"/>
  <c r="L23" i="5"/>
  <c r="M23" i="5"/>
  <c r="N23" i="5"/>
  <c r="P23" i="5"/>
  <c r="Q23" i="5"/>
  <c r="R23" i="5"/>
  <c r="S23" i="5"/>
  <c r="T23" i="5"/>
  <c r="U23" i="5"/>
  <c r="B24" i="5"/>
  <c r="C24" i="5"/>
  <c r="D24" i="5"/>
  <c r="E24" i="5"/>
  <c r="F24" i="5"/>
  <c r="G24" i="5"/>
  <c r="H24" i="5"/>
  <c r="I24" i="5"/>
  <c r="J24" i="5"/>
  <c r="K24" i="5"/>
  <c r="L24" i="5"/>
  <c r="M24" i="5"/>
  <c r="N24" i="5"/>
  <c r="P24" i="5"/>
  <c r="Q24" i="5"/>
  <c r="R24" i="5"/>
  <c r="S24" i="5"/>
  <c r="T24" i="5"/>
  <c r="U24" i="5"/>
  <c r="B25" i="5"/>
  <c r="C25" i="5"/>
  <c r="D25" i="5"/>
  <c r="E25" i="5"/>
  <c r="F25" i="5"/>
  <c r="G25" i="5"/>
  <c r="H25" i="5"/>
  <c r="I25" i="5"/>
  <c r="J25" i="5"/>
  <c r="K25" i="5"/>
  <c r="L25" i="5"/>
  <c r="M25" i="5"/>
  <c r="N25" i="5"/>
  <c r="P25" i="5"/>
  <c r="Q25" i="5"/>
  <c r="R25" i="5"/>
  <c r="S25" i="5"/>
  <c r="T25" i="5"/>
  <c r="U25" i="5"/>
  <c r="B26" i="5"/>
  <c r="C26" i="5"/>
  <c r="D26" i="5"/>
  <c r="E26" i="5"/>
  <c r="F26" i="5"/>
  <c r="G26" i="5"/>
  <c r="H26" i="5"/>
  <c r="I26" i="5"/>
  <c r="J26" i="5"/>
  <c r="K26" i="5"/>
  <c r="L26" i="5"/>
  <c r="M26" i="5"/>
  <c r="N26" i="5"/>
  <c r="P26" i="5"/>
  <c r="Q26" i="5"/>
  <c r="R26" i="5"/>
  <c r="S26" i="5"/>
  <c r="T26" i="5"/>
  <c r="U26" i="5"/>
  <c r="B27" i="5"/>
  <c r="C27" i="5"/>
  <c r="D27" i="5"/>
  <c r="E27" i="5"/>
  <c r="F27" i="5"/>
  <c r="G27" i="5"/>
  <c r="H27" i="5"/>
  <c r="I27" i="5"/>
  <c r="J27" i="5"/>
  <c r="K27" i="5"/>
  <c r="L27" i="5"/>
  <c r="M27" i="5"/>
  <c r="N27" i="5"/>
  <c r="V27" i="5"/>
  <c r="P27" i="5"/>
  <c r="Q27" i="5"/>
  <c r="R27" i="5"/>
  <c r="S27" i="5"/>
  <c r="T27" i="5"/>
  <c r="U27" i="5"/>
  <c r="B28" i="5"/>
  <c r="C28" i="5"/>
  <c r="D28" i="5"/>
  <c r="E28" i="5"/>
  <c r="F28" i="5"/>
  <c r="G28" i="5"/>
  <c r="H28" i="5"/>
  <c r="I28" i="5"/>
  <c r="J28" i="5"/>
  <c r="K28" i="5"/>
  <c r="L28" i="5"/>
  <c r="M28" i="5"/>
  <c r="N28" i="5"/>
  <c r="P28" i="5"/>
  <c r="Q28" i="5"/>
  <c r="R28" i="5"/>
  <c r="S28" i="5"/>
  <c r="T28" i="5"/>
  <c r="U28" i="5"/>
  <c r="B29" i="5"/>
  <c r="C29" i="5"/>
  <c r="D29" i="5"/>
  <c r="E29" i="5"/>
  <c r="F29" i="5"/>
  <c r="G29" i="5"/>
  <c r="H29" i="5"/>
  <c r="I29" i="5"/>
  <c r="J29" i="5"/>
  <c r="K29" i="5"/>
  <c r="L29" i="5"/>
  <c r="M29" i="5"/>
  <c r="N29" i="5"/>
  <c r="P29" i="5"/>
  <c r="Q29" i="5"/>
  <c r="B30" i="5"/>
  <c r="C30" i="5"/>
  <c r="D30" i="5"/>
  <c r="E30" i="5"/>
  <c r="F30" i="5"/>
  <c r="G30" i="5"/>
  <c r="H30" i="5"/>
  <c r="I30" i="5"/>
  <c r="J30" i="5"/>
  <c r="K30" i="5"/>
  <c r="L30" i="5"/>
  <c r="M30" i="5"/>
  <c r="N30" i="5"/>
  <c r="P30" i="5"/>
  <c r="Q30" i="5"/>
  <c r="B31" i="5"/>
  <c r="C31" i="5"/>
  <c r="D31" i="5"/>
  <c r="E31" i="5"/>
  <c r="F31" i="5"/>
  <c r="G31" i="5"/>
  <c r="H31" i="5"/>
  <c r="I31" i="5"/>
  <c r="J31" i="5"/>
  <c r="K31" i="5"/>
  <c r="L31" i="5"/>
  <c r="M31" i="5"/>
  <c r="N31" i="5"/>
  <c r="P31" i="5"/>
  <c r="Q31" i="5"/>
  <c r="B32" i="5"/>
  <c r="C32" i="5"/>
  <c r="D32" i="5"/>
  <c r="E32" i="5"/>
  <c r="F32" i="5"/>
  <c r="G32" i="5"/>
  <c r="H32" i="5"/>
  <c r="I32" i="5"/>
  <c r="J32" i="5"/>
  <c r="K32" i="5"/>
  <c r="L32" i="5"/>
  <c r="M32" i="5"/>
  <c r="N32" i="5"/>
  <c r="P32" i="5"/>
  <c r="Q32" i="5"/>
  <c r="B33" i="5"/>
  <c r="C33" i="5"/>
  <c r="D33" i="5"/>
  <c r="E33" i="5"/>
  <c r="F33" i="5"/>
  <c r="G33" i="5"/>
  <c r="H33" i="5"/>
  <c r="I33" i="5"/>
  <c r="J33" i="5"/>
  <c r="K33" i="5"/>
  <c r="L33" i="5"/>
  <c r="M33" i="5"/>
  <c r="N33" i="5"/>
  <c r="P33" i="5"/>
  <c r="Q33" i="5"/>
  <c r="B34" i="5"/>
  <c r="C34" i="5"/>
  <c r="D34" i="5"/>
  <c r="E34" i="5"/>
  <c r="F34" i="5"/>
  <c r="G34" i="5"/>
  <c r="H34" i="5"/>
  <c r="I34" i="5"/>
  <c r="J34" i="5"/>
  <c r="K34" i="5"/>
  <c r="L34" i="5"/>
  <c r="M34" i="5"/>
  <c r="N34" i="5"/>
  <c r="P34" i="5"/>
  <c r="Q34" i="5"/>
  <c r="B8" i="4"/>
  <c r="B8" i="255" s="1"/>
  <c r="B8" i="257" s="1"/>
  <c r="C8" i="4"/>
  <c r="C8" i="255" s="1"/>
  <c r="C8" i="257" s="1"/>
  <c r="D8" i="4"/>
  <c r="D8" i="255" s="1"/>
  <c r="D8" i="257" s="1"/>
  <c r="E8" i="4"/>
  <c r="E8" i="255" s="1"/>
  <c r="E8" i="257" s="1"/>
  <c r="F8" i="4"/>
  <c r="F8" i="255" s="1"/>
  <c r="F8" i="257" s="1"/>
  <c r="G8" i="4"/>
  <c r="G8" i="255" s="1"/>
  <c r="G8" i="257" s="1"/>
  <c r="H8" i="4"/>
  <c r="H8" i="255" s="1"/>
  <c r="H8" i="257" s="1"/>
  <c r="I8" i="4"/>
  <c r="I8" i="255" s="1"/>
  <c r="I8" i="257" s="1"/>
  <c r="J8" i="4"/>
  <c r="J8" i="255" s="1"/>
  <c r="J8" i="257" s="1"/>
  <c r="K8" i="4"/>
  <c r="K8" i="255" s="1"/>
  <c r="K8" i="257" s="1"/>
  <c r="L8" i="4"/>
  <c r="L8" i="255"/>
  <c r="L8" i="257" s="1"/>
  <c r="M8" i="4"/>
  <c r="M8" i="255" s="1"/>
  <c r="M8" i="257" s="1"/>
  <c r="N8" i="4"/>
  <c r="N8" i="255" s="1"/>
  <c r="N8" i="257" s="1"/>
  <c r="P8" i="4"/>
  <c r="P8" i="255" s="1"/>
  <c r="P8" i="257" s="1"/>
  <c r="Q8" i="4"/>
  <c r="Q8" i="255" s="1"/>
  <c r="Q8" i="257" s="1"/>
  <c r="R8" i="4"/>
  <c r="R8" i="255" s="1"/>
  <c r="R8" i="257" s="1"/>
  <c r="S8" i="4"/>
  <c r="S8" i="255" s="1"/>
  <c r="S8" i="257" s="1"/>
  <c r="T8" i="4"/>
  <c r="T8" i="255" s="1"/>
  <c r="T8" i="257" s="1"/>
  <c r="U8" i="4"/>
  <c r="U8" i="255" s="1"/>
  <c r="U8" i="257" s="1"/>
  <c r="B9" i="4"/>
  <c r="B9" i="255" s="1"/>
  <c r="B9" i="257" s="1"/>
  <c r="C9" i="4"/>
  <c r="C9" i="255"/>
  <c r="C9" i="257" s="1"/>
  <c r="D9" i="4"/>
  <c r="D9" i="255" s="1"/>
  <c r="D9" i="257" s="1"/>
  <c r="E9" i="4"/>
  <c r="E9" i="255" s="1"/>
  <c r="E9" i="257" s="1"/>
  <c r="F9" i="4"/>
  <c r="F9" i="255" s="1"/>
  <c r="F9" i="257" s="1"/>
  <c r="G9" i="4"/>
  <c r="G9" i="255" s="1"/>
  <c r="G9" i="257" s="1"/>
  <c r="H9" i="4"/>
  <c r="H9" i="255" s="1"/>
  <c r="H9" i="257" s="1"/>
  <c r="I9" i="4"/>
  <c r="I9" i="3" s="1"/>
  <c r="J9" i="4"/>
  <c r="K9" i="4"/>
  <c r="L9" i="4"/>
  <c r="M9" i="4"/>
  <c r="N9" i="4"/>
  <c r="N9" i="255" s="1"/>
  <c r="N9" i="257" s="1"/>
  <c r="P9" i="4"/>
  <c r="P9" i="255" s="1"/>
  <c r="P9" i="257" s="1"/>
  <c r="Q9" i="4"/>
  <c r="R9" i="4"/>
  <c r="R9" i="255" s="1"/>
  <c r="S9" i="4"/>
  <c r="T9" i="4"/>
  <c r="T9" i="255" s="1"/>
  <c r="T9" i="257" s="1"/>
  <c r="U9" i="4"/>
  <c r="B10" i="4"/>
  <c r="C10" i="4"/>
  <c r="C10" i="255" s="1"/>
  <c r="C10" i="257" s="1"/>
  <c r="D10" i="4"/>
  <c r="E10" i="4"/>
  <c r="E10" i="255" s="1"/>
  <c r="E10" i="257" s="1"/>
  <c r="F10" i="4"/>
  <c r="G10" i="4"/>
  <c r="G10" i="255" s="1"/>
  <c r="G10" i="257" s="1"/>
  <c r="H10" i="4"/>
  <c r="I10" i="4"/>
  <c r="I10" i="255" s="1"/>
  <c r="I10" i="257" s="1"/>
  <c r="J10" i="4"/>
  <c r="K10" i="4"/>
  <c r="K10" i="255" s="1"/>
  <c r="K10" i="257" s="1"/>
  <c r="L10" i="4"/>
  <c r="M10" i="4"/>
  <c r="M10" i="3" s="1"/>
  <c r="N10" i="4"/>
  <c r="P10" i="4"/>
  <c r="Q10" i="4"/>
  <c r="R10" i="4"/>
  <c r="S10" i="4"/>
  <c r="S10" i="255" s="1"/>
  <c r="S10" i="257" s="1"/>
  <c r="T10" i="4"/>
  <c r="U10" i="4"/>
  <c r="B11" i="4"/>
  <c r="B11" i="255" s="1"/>
  <c r="B11" i="257" s="1"/>
  <c r="C11" i="4"/>
  <c r="D11" i="4"/>
  <c r="E11" i="4"/>
  <c r="F11" i="4"/>
  <c r="F11" i="255" s="1"/>
  <c r="F11" i="257" s="1"/>
  <c r="G11" i="4"/>
  <c r="H11" i="4"/>
  <c r="I11" i="4"/>
  <c r="J11" i="4"/>
  <c r="K11" i="4"/>
  <c r="K11" i="3" s="1"/>
  <c r="L11" i="4"/>
  <c r="M11" i="4"/>
  <c r="N11" i="4"/>
  <c r="N11" i="255" s="1"/>
  <c r="N11" i="257" s="1"/>
  <c r="P11" i="4"/>
  <c r="Q11" i="4"/>
  <c r="R11" i="4"/>
  <c r="R11" i="255" s="1"/>
  <c r="R11" i="257" s="1"/>
  <c r="S11" i="4"/>
  <c r="T11" i="4"/>
  <c r="U11" i="4"/>
  <c r="B12" i="4"/>
  <c r="B12" i="255" s="1"/>
  <c r="C12" i="4"/>
  <c r="D12" i="4"/>
  <c r="E12" i="4"/>
  <c r="F12" i="4"/>
  <c r="F12" i="255" s="1"/>
  <c r="F12" i="257" s="1"/>
  <c r="G12" i="4"/>
  <c r="H12" i="4"/>
  <c r="I12" i="4"/>
  <c r="J12" i="4"/>
  <c r="K12" i="4"/>
  <c r="K12" i="3" s="1"/>
  <c r="L12" i="4"/>
  <c r="M12" i="4"/>
  <c r="N12" i="4"/>
  <c r="N12" i="255" s="1"/>
  <c r="N12" i="257" s="1"/>
  <c r="P12" i="4"/>
  <c r="Q12" i="4"/>
  <c r="R12" i="4"/>
  <c r="R12" i="255" s="1"/>
  <c r="S12" i="4"/>
  <c r="T12" i="4"/>
  <c r="U12" i="4"/>
  <c r="B13" i="4"/>
  <c r="C13" i="4"/>
  <c r="D13" i="4"/>
  <c r="D13" i="255" s="1"/>
  <c r="D13" i="257" s="1"/>
  <c r="E13" i="4"/>
  <c r="F13" i="4"/>
  <c r="G13" i="4"/>
  <c r="H13" i="4"/>
  <c r="H13" i="255" s="1"/>
  <c r="I13" i="4"/>
  <c r="J13" i="4"/>
  <c r="K13" i="4"/>
  <c r="L13" i="4"/>
  <c r="M13" i="4"/>
  <c r="M13" i="3" s="1"/>
  <c r="N13" i="4"/>
  <c r="P13" i="4"/>
  <c r="P13" i="255" s="1"/>
  <c r="P13" i="257" s="1"/>
  <c r="Q13" i="4"/>
  <c r="R13" i="4"/>
  <c r="S13" i="4"/>
  <c r="T13" i="4"/>
  <c r="T13" i="255" s="1"/>
  <c r="T13" i="257" s="1"/>
  <c r="U13" i="4"/>
  <c r="B14" i="4"/>
  <c r="B14" i="255" s="1"/>
  <c r="B14" i="257" s="1"/>
  <c r="C14" i="4"/>
  <c r="D14" i="4"/>
  <c r="E14" i="4"/>
  <c r="F14" i="4"/>
  <c r="F14" i="255" s="1"/>
  <c r="F14" i="257" s="1"/>
  <c r="G14" i="4"/>
  <c r="H14" i="4"/>
  <c r="I14" i="4"/>
  <c r="J14" i="4"/>
  <c r="K14" i="4"/>
  <c r="L14" i="4"/>
  <c r="M14" i="4"/>
  <c r="N14" i="4"/>
  <c r="N14" i="255" s="1"/>
  <c r="N14" i="257" s="1"/>
  <c r="P14" i="4"/>
  <c r="P14" i="3" s="1"/>
  <c r="Q14" i="4"/>
  <c r="R14" i="4"/>
  <c r="R14" i="255"/>
  <c r="S14" i="4"/>
  <c r="T14" i="4"/>
  <c r="U14" i="4"/>
  <c r="B15" i="4"/>
  <c r="C15" i="4"/>
  <c r="D15" i="4"/>
  <c r="D15" i="255" s="1"/>
  <c r="D15" i="257" s="1"/>
  <c r="E15" i="4"/>
  <c r="F15" i="4"/>
  <c r="G15" i="4"/>
  <c r="H15" i="4"/>
  <c r="H15" i="255" s="1"/>
  <c r="I15" i="4"/>
  <c r="J15" i="4"/>
  <c r="K15" i="4"/>
  <c r="L15" i="4"/>
  <c r="M15" i="4"/>
  <c r="N15" i="4"/>
  <c r="P15" i="4"/>
  <c r="P15" i="255" s="1"/>
  <c r="P15" i="257" s="1"/>
  <c r="Q15" i="4"/>
  <c r="R15" i="4"/>
  <c r="S15" i="4"/>
  <c r="T15" i="4"/>
  <c r="T15" i="255" s="1"/>
  <c r="T15" i="257" s="1"/>
  <c r="U15" i="4"/>
  <c r="B16" i="4"/>
  <c r="B16" i="255" s="1"/>
  <c r="B16" i="257" s="1"/>
  <c r="C16" i="4"/>
  <c r="D16" i="4"/>
  <c r="E16" i="4"/>
  <c r="F16" i="4"/>
  <c r="F16" i="255" s="1"/>
  <c r="G16" i="4"/>
  <c r="H16" i="4"/>
  <c r="I16" i="4"/>
  <c r="J16" i="4"/>
  <c r="K16" i="4"/>
  <c r="L16" i="4"/>
  <c r="M16" i="4"/>
  <c r="M16" i="3" s="1"/>
  <c r="N16" i="4"/>
  <c r="N16" i="255" s="1"/>
  <c r="N16" i="257" s="1"/>
  <c r="P16" i="4"/>
  <c r="Q16" i="4"/>
  <c r="R16" i="4"/>
  <c r="R16" i="255" s="1"/>
  <c r="R16" i="257" s="1"/>
  <c r="S16" i="4"/>
  <c r="T16" i="4"/>
  <c r="U16" i="4"/>
  <c r="B17" i="4"/>
  <c r="C17" i="4"/>
  <c r="D17" i="4"/>
  <c r="E17" i="4"/>
  <c r="F17" i="4"/>
  <c r="G17" i="4"/>
  <c r="H17" i="4"/>
  <c r="H17" i="255" s="1"/>
  <c r="H17" i="257" s="1"/>
  <c r="I17" i="4"/>
  <c r="J17" i="4"/>
  <c r="K17" i="4"/>
  <c r="L17" i="4"/>
  <c r="M17" i="4"/>
  <c r="N17" i="4"/>
  <c r="P17" i="4"/>
  <c r="P17" i="255"/>
  <c r="P17" i="257" s="1"/>
  <c r="Q17" i="4"/>
  <c r="R17" i="4"/>
  <c r="S17" i="4"/>
  <c r="T17" i="4"/>
  <c r="T17" i="255" s="1"/>
  <c r="T17" i="257" s="1"/>
  <c r="U17" i="4"/>
  <c r="B18" i="4"/>
  <c r="B18" i="255" s="1"/>
  <c r="B18" i="257" s="1"/>
  <c r="C18" i="4"/>
  <c r="D18" i="4"/>
  <c r="E18" i="4"/>
  <c r="F18" i="4"/>
  <c r="F18" i="255" s="1"/>
  <c r="G18" i="4"/>
  <c r="H18" i="4"/>
  <c r="I18" i="4"/>
  <c r="J18" i="4"/>
  <c r="K18" i="4"/>
  <c r="L18" i="4"/>
  <c r="M18" i="4"/>
  <c r="N18" i="4"/>
  <c r="N18" i="255" s="1"/>
  <c r="N18" i="257" s="1"/>
  <c r="P18" i="4"/>
  <c r="Q18" i="4"/>
  <c r="R18" i="4"/>
  <c r="S18" i="4"/>
  <c r="T18" i="4"/>
  <c r="U18" i="4"/>
  <c r="B19" i="4"/>
  <c r="C19" i="4"/>
  <c r="D19" i="4"/>
  <c r="E19" i="4"/>
  <c r="F19" i="4"/>
  <c r="G19" i="4"/>
  <c r="H19" i="4"/>
  <c r="I19" i="4"/>
  <c r="J19" i="4"/>
  <c r="K19" i="4"/>
  <c r="L19" i="4"/>
  <c r="M19" i="4"/>
  <c r="N19" i="4"/>
  <c r="P19" i="4"/>
  <c r="P19" i="255" s="1"/>
  <c r="P19" i="257" s="1"/>
  <c r="Q19" i="4"/>
  <c r="R19" i="4"/>
  <c r="S19" i="4"/>
  <c r="T19" i="4"/>
  <c r="T19" i="255" s="1"/>
  <c r="T19" i="257" s="1"/>
  <c r="U19" i="4"/>
  <c r="B20" i="4"/>
  <c r="B20" i="255" s="1"/>
  <c r="C20" i="4"/>
  <c r="D20" i="4"/>
  <c r="E20" i="4"/>
  <c r="F20" i="4"/>
  <c r="F20" i="255" s="1"/>
  <c r="F20" i="257" s="1"/>
  <c r="G20" i="4"/>
  <c r="H20" i="4"/>
  <c r="I20" i="4"/>
  <c r="J20" i="4"/>
  <c r="K20" i="4"/>
  <c r="L20" i="4"/>
  <c r="M20" i="4"/>
  <c r="N20" i="4"/>
  <c r="N20" i="255" s="1"/>
  <c r="N20" i="257" s="1"/>
  <c r="P20" i="4"/>
  <c r="Q20" i="4"/>
  <c r="R20" i="4"/>
  <c r="R20" i="255" s="1"/>
  <c r="R20" i="257" s="1"/>
  <c r="S20" i="4"/>
  <c r="T20" i="4"/>
  <c r="U20" i="4"/>
  <c r="B21" i="4"/>
  <c r="C21" i="4"/>
  <c r="D21" i="4"/>
  <c r="D21" i="255" s="1"/>
  <c r="E21" i="4"/>
  <c r="F21" i="4"/>
  <c r="G21" i="4"/>
  <c r="H21" i="4"/>
  <c r="H21" i="255" s="1"/>
  <c r="H21" i="257" s="1"/>
  <c r="I21" i="4"/>
  <c r="J21" i="4"/>
  <c r="K21" i="4"/>
  <c r="L21" i="4"/>
  <c r="M21" i="4"/>
  <c r="N21" i="4"/>
  <c r="P21" i="4"/>
  <c r="P21" i="255" s="1"/>
  <c r="P21" i="257" s="1"/>
  <c r="Q21" i="4"/>
  <c r="R21" i="4"/>
  <c r="S21" i="4"/>
  <c r="T21" i="4"/>
  <c r="T21" i="255" s="1"/>
  <c r="T21" i="257" s="1"/>
  <c r="U21" i="4"/>
  <c r="B22" i="4"/>
  <c r="B22" i="255" s="1"/>
  <c r="B22" i="257" s="1"/>
  <c r="C22" i="4"/>
  <c r="D22" i="4"/>
  <c r="E22" i="4"/>
  <c r="F22" i="4"/>
  <c r="F22" i="255" s="1"/>
  <c r="G22" i="4"/>
  <c r="H22" i="4"/>
  <c r="I22" i="4"/>
  <c r="J22" i="4"/>
  <c r="K22" i="4"/>
  <c r="L22" i="4"/>
  <c r="M22" i="4"/>
  <c r="N22" i="4"/>
  <c r="N22" i="255" s="1"/>
  <c r="N22" i="257" s="1"/>
  <c r="P22" i="4"/>
  <c r="Q22" i="4"/>
  <c r="R22" i="4"/>
  <c r="R22" i="255" s="1"/>
  <c r="S22" i="4"/>
  <c r="T22" i="4"/>
  <c r="U22" i="4"/>
  <c r="B23" i="4"/>
  <c r="C23" i="4"/>
  <c r="D23" i="4"/>
  <c r="D23" i="255" s="1"/>
  <c r="D23" i="257" s="1"/>
  <c r="E23" i="4"/>
  <c r="F23" i="4"/>
  <c r="G23" i="4"/>
  <c r="H23" i="4"/>
  <c r="H23" i="255" s="1"/>
  <c r="I23" i="4"/>
  <c r="J23" i="4"/>
  <c r="K23" i="4"/>
  <c r="L23" i="4"/>
  <c r="M23" i="4"/>
  <c r="N23" i="4"/>
  <c r="P23" i="4"/>
  <c r="P23" i="255" s="1"/>
  <c r="P23" i="257" s="1"/>
  <c r="Q23" i="4"/>
  <c r="R23" i="4"/>
  <c r="S23" i="4"/>
  <c r="T23" i="4"/>
  <c r="T23" i="255" s="1"/>
  <c r="T23" i="257" s="1"/>
  <c r="U23" i="4"/>
  <c r="B24" i="4"/>
  <c r="B24" i="255" s="1"/>
  <c r="B24" i="257" s="1"/>
  <c r="C24" i="4"/>
  <c r="D24" i="4"/>
  <c r="E24" i="4"/>
  <c r="F24" i="4"/>
  <c r="F24" i="255" s="1"/>
  <c r="F24" i="257" s="1"/>
  <c r="G24" i="4"/>
  <c r="H24" i="4"/>
  <c r="I24" i="4"/>
  <c r="J24" i="4"/>
  <c r="K24" i="4"/>
  <c r="L24" i="4"/>
  <c r="M24" i="4"/>
  <c r="N24" i="4"/>
  <c r="N24" i="255" s="1"/>
  <c r="N24" i="257" s="1"/>
  <c r="P24" i="4"/>
  <c r="Q24" i="4"/>
  <c r="R24" i="4"/>
  <c r="R24" i="255" s="1"/>
  <c r="R24" i="257" s="1"/>
  <c r="S24" i="4"/>
  <c r="T24" i="4"/>
  <c r="U24" i="4"/>
  <c r="B25" i="4"/>
  <c r="C25" i="4"/>
  <c r="D25" i="4"/>
  <c r="D25" i="255" s="1"/>
  <c r="D25" i="257" s="1"/>
  <c r="E25" i="4"/>
  <c r="F25" i="4"/>
  <c r="G25" i="4"/>
  <c r="H25" i="4"/>
  <c r="H25" i="255" s="1"/>
  <c r="I25" i="4"/>
  <c r="J25" i="4"/>
  <c r="K25" i="4"/>
  <c r="L25" i="4"/>
  <c r="M25" i="4"/>
  <c r="N25" i="4"/>
  <c r="V25" i="4"/>
  <c r="P25" i="4"/>
  <c r="P25" i="255" s="1"/>
  <c r="P25" i="257" s="1"/>
  <c r="Q25" i="4"/>
  <c r="R25" i="4"/>
  <c r="S25" i="4"/>
  <c r="T25" i="4"/>
  <c r="T25" i="255" s="1"/>
  <c r="T25" i="257" s="1"/>
  <c r="U25" i="4"/>
  <c r="B26" i="4"/>
  <c r="C26" i="4"/>
  <c r="D26" i="4"/>
  <c r="D26" i="255" s="1"/>
  <c r="D26" i="257" s="1"/>
  <c r="E26" i="4"/>
  <c r="F26" i="4"/>
  <c r="G26" i="4"/>
  <c r="H26" i="4"/>
  <c r="H26" i="255" s="1"/>
  <c r="H26" i="257" s="1"/>
  <c r="I26" i="4"/>
  <c r="J26" i="4"/>
  <c r="K26" i="4"/>
  <c r="L26" i="4"/>
  <c r="M26" i="4"/>
  <c r="N26" i="4"/>
  <c r="P26" i="4"/>
  <c r="P26" i="255" s="1"/>
  <c r="P26" i="257" s="1"/>
  <c r="Q26" i="4"/>
  <c r="R26" i="4"/>
  <c r="S26" i="4"/>
  <c r="B27" i="4"/>
  <c r="C27" i="4"/>
  <c r="D27" i="4"/>
  <c r="D27" i="255" s="1"/>
  <c r="D27" i="257" s="1"/>
  <c r="E27" i="4"/>
  <c r="F27" i="4"/>
  <c r="G27" i="4"/>
  <c r="H27" i="4"/>
  <c r="H27" i="255" s="1"/>
  <c r="H27" i="257" s="1"/>
  <c r="I27" i="4"/>
  <c r="J27" i="4"/>
  <c r="K27" i="4"/>
  <c r="L27" i="4"/>
  <c r="M27" i="4"/>
  <c r="N27" i="4"/>
  <c r="P27" i="4"/>
  <c r="P27" i="255" s="1"/>
  <c r="P27" i="257" s="1"/>
  <c r="Q27" i="4"/>
  <c r="R27" i="4"/>
  <c r="S27" i="4"/>
  <c r="T27" i="4"/>
  <c r="T27" i="255" s="1"/>
  <c r="T27" i="257" s="1"/>
  <c r="U27" i="4"/>
  <c r="B28" i="4"/>
  <c r="C28" i="4"/>
  <c r="D28" i="4"/>
  <c r="E28" i="4"/>
  <c r="F28" i="4"/>
  <c r="F28" i="255" s="1"/>
  <c r="F28" i="257" s="1"/>
  <c r="G28" i="4"/>
  <c r="H28" i="4"/>
  <c r="I28" i="4"/>
  <c r="J28" i="4"/>
  <c r="K28" i="4"/>
  <c r="L28" i="4"/>
  <c r="M28" i="4"/>
  <c r="N28" i="4"/>
  <c r="N28" i="3" s="1"/>
  <c r="P28" i="4"/>
  <c r="Q28" i="4"/>
  <c r="R28" i="4"/>
  <c r="S28" i="4"/>
  <c r="T28" i="4"/>
  <c r="U28" i="4"/>
  <c r="B29" i="4"/>
  <c r="C29" i="4"/>
  <c r="D29" i="4"/>
  <c r="E29" i="4"/>
  <c r="F29" i="4"/>
  <c r="G29" i="4"/>
  <c r="H29" i="4"/>
  <c r="I29" i="4"/>
  <c r="J29" i="4"/>
  <c r="K29" i="4"/>
  <c r="L29" i="4"/>
  <c r="M29" i="4"/>
  <c r="N29" i="4"/>
  <c r="N29" i="3" s="1"/>
  <c r="P29" i="4"/>
  <c r="Q29" i="4"/>
  <c r="B30" i="4"/>
  <c r="C30" i="4"/>
  <c r="D30" i="4"/>
  <c r="E30" i="4"/>
  <c r="F30" i="4"/>
  <c r="G30" i="4"/>
  <c r="H30" i="4"/>
  <c r="I30" i="4"/>
  <c r="J30" i="4"/>
  <c r="K30" i="4"/>
  <c r="L30" i="4"/>
  <c r="M30" i="4"/>
  <c r="N30" i="4"/>
  <c r="P30" i="4"/>
  <c r="Q30" i="4"/>
  <c r="B31" i="4"/>
  <c r="C31" i="4"/>
  <c r="D31" i="4"/>
  <c r="E31" i="4"/>
  <c r="F31" i="4"/>
  <c r="F31" i="3" s="1"/>
  <c r="G31" i="4"/>
  <c r="H31" i="4"/>
  <c r="I31" i="4"/>
  <c r="J31" i="4"/>
  <c r="K31" i="4"/>
  <c r="L31" i="4"/>
  <c r="M31" i="4"/>
  <c r="N31" i="4"/>
  <c r="N31" i="255" s="1"/>
  <c r="N31" i="257" s="1"/>
  <c r="P31" i="4"/>
  <c r="Q31" i="4"/>
  <c r="B32" i="4"/>
  <c r="C32" i="4"/>
  <c r="C32" i="3" s="1"/>
  <c r="D32" i="4"/>
  <c r="D32" i="255" s="1"/>
  <c r="D32" i="257" s="1"/>
  <c r="E32" i="4"/>
  <c r="F32" i="4"/>
  <c r="G32" i="4"/>
  <c r="H32" i="4"/>
  <c r="I32" i="4"/>
  <c r="I32" i="255" s="1"/>
  <c r="J32" i="4"/>
  <c r="K32" i="4"/>
  <c r="L32" i="4"/>
  <c r="M32" i="4"/>
  <c r="M32" i="3" s="1"/>
  <c r="N32" i="4"/>
  <c r="P32" i="4"/>
  <c r="P32" i="3" s="1"/>
  <c r="Q32" i="4"/>
  <c r="B33" i="4"/>
  <c r="C33" i="4"/>
  <c r="D33" i="4"/>
  <c r="D33" i="3" s="1"/>
  <c r="E33" i="4"/>
  <c r="F33" i="4"/>
  <c r="F33" i="3" s="1"/>
  <c r="G33" i="4"/>
  <c r="H33" i="4"/>
  <c r="H33" i="255" s="1"/>
  <c r="H33" i="257" s="1"/>
  <c r="I33" i="4"/>
  <c r="J33" i="4"/>
  <c r="K33" i="4"/>
  <c r="L33" i="4"/>
  <c r="M33" i="4"/>
  <c r="M33" i="3" s="1"/>
  <c r="N33" i="4"/>
  <c r="N33" i="255" s="1"/>
  <c r="P33" i="4"/>
  <c r="P33" i="255" s="1"/>
  <c r="P33" i="257" s="1"/>
  <c r="Q33" i="4"/>
  <c r="B34" i="4"/>
  <c r="C34" i="4"/>
  <c r="D34" i="4"/>
  <c r="E34" i="4"/>
  <c r="E34" i="255" s="1"/>
  <c r="F34" i="4"/>
  <c r="G34" i="4"/>
  <c r="G34" i="3" s="1"/>
  <c r="H34" i="4"/>
  <c r="I34" i="4"/>
  <c r="J34" i="4"/>
  <c r="K34" i="4"/>
  <c r="L34" i="4"/>
  <c r="M34" i="4"/>
  <c r="N34" i="4"/>
  <c r="P34" i="4"/>
  <c r="P34" i="255" s="1"/>
  <c r="P34" i="257" s="1"/>
  <c r="Q34" i="4"/>
  <c r="B35" i="4"/>
  <c r="C35" i="4"/>
  <c r="D35" i="4"/>
  <c r="E35" i="4"/>
  <c r="F35" i="4"/>
  <c r="G35" i="4"/>
  <c r="H35" i="4"/>
  <c r="I35" i="4"/>
  <c r="J35" i="4"/>
  <c r="K35" i="4"/>
  <c r="L35" i="4"/>
  <c r="M35" i="4"/>
  <c r="N35" i="4"/>
  <c r="P35" i="4"/>
  <c r="Q35" i="4"/>
  <c r="B36" i="4"/>
  <c r="C36" i="4"/>
  <c r="D36" i="4"/>
  <c r="E36" i="4"/>
  <c r="F36" i="4"/>
  <c r="G36" i="4"/>
  <c r="H36" i="4"/>
  <c r="I36" i="4"/>
  <c r="J36" i="4"/>
  <c r="K36" i="4"/>
  <c r="L36" i="4"/>
  <c r="M36" i="4"/>
  <c r="N36" i="4"/>
  <c r="P36" i="4"/>
  <c r="Q36" i="4"/>
  <c r="B38" i="6"/>
  <c r="C38" i="6"/>
  <c r="B39" i="6"/>
  <c r="C39" i="6"/>
  <c r="B40" i="6"/>
  <c r="C40" i="6"/>
  <c r="B41" i="6"/>
  <c r="C41" i="6"/>
  <c r="B42" i="6"/>
  <c r="C42" i="6"/>
  <c r="B43" i="6"/>
  <c r="C43" i="6"/>
  <c r="B44" i="6"/>
  <c r="C44" i="6"/>
  <c r="B45" i="6"/>
  <c r="C45" i="6"/>
  <c r="B46" i="6"/>
  <c r="C46" i="6"/>
  <c r="B47" i="6"/>
  <c r="C47" i="6"/>
  <c r="B48" i="6"/>
  <c r="C48" i="6"/>
  <c r="R10" i="246"/>
  <c r="S10" i="246"/>
  <c r="T10" i="246"/>
  <c r="U10" i="246"/>
  <c r="V10" i="246"/>
  <c r="R11" i="246"/>
  <c r="U11" i="246"/>
  <c r="S11" i="246"/>
  <c r="T11" i="246"/>
  <c r="V11" i="246"/>
  <c r="R12" i="246"/>
  <c r="S12" i="246"/>
  <c r="V12" i="246"/>
  <c r="T12" i="246"/>
  <c r="U12" i="246"/>
  <c r="R13" i="246"/>
  <c r="U13" i="246"/>
  <c r="S13" i="246"/>
  <c r="T13" i="246"/>
  <c r="V13" i="246"/>
  <c r="R14" i="246"/>
  <c r="S14" i="246"/>
  <c r="V14" i="246"/>
  <c r="T14" i="246"/>
  <c r="U14" i="246"/>
  <c r="R15" i="246"/>
  <c r="U15" i="246"/>
  <c r="S15" i="246"/>
  <c r="T15" i="246"/>
  <c r="V15" i="246"/>
  <c r="R16" i="246"/>
  <c r="S16" i="246"/>
  <c r="V16" i="246"/>
  <c r="T16" i="246"/>
  <c r="U16" i="246"/>
  <c r="R17" i="246"/>
  <c r="U17" i="246"/>
  <c r="S17" i="246"/>
  <c r="T17" i="246"/>
  <c r="V17" i="246"/>
  <c r="R18" i="246"/>
  <c r="S18" i="246"/>
  <c r="V18" i="246"/>
  <c r="T18" i="246"/>
  <c r="U18" i="246"/>
  <c r="R19" i="246"/>
  <c r="U19" i="246"/>
  <c r="S19" i="246"/>
  <c r="T19" i="246"/>
  <c r="V19" i="246"/>
  <c r="R20" i="246"/>
  <c r="S20" i="246"/>
  <c r="V20" i="246"/>
  <c r="T20" i="246"/>
  <c r="U20" i="246"/>
  <c r="R21" i="246"/>
  <c r="U21" i="246"/>
  <c r="S21" i="246"/>
  <c r="T21" i="246"/>
  <c r="V21" i="246"/>
  <c r="R22" i="246"/>
  <c r="S22" i="246"/>
  <c r="V22" i="246"/>
  <c r="T22" i="246"/>
  <c r="U22" i="246"/>
  <c r="R23" i="246"/>
  <c r="U23" i="246"/>
  <c r="S23" i="246"/>
  <c r="T23" i="246"/>
  <c r="V23" i="246"/>
  <c r="R24" i="246"/>
  <c r="S24" i="246"/>
  <c r="V24" i="246"/>
  <c r="T24" i="246"/>
  <c r="U24" i="246"/>
  <c r="R25" i="246"/>
  <c r="U25" i="246"/>
  <c r="S25" i="246"/>
  <c r="T25" i="246"/>
  <c r="V25" i="246"/>
  <c r="R26" i="246"/>
  <c r="S26" i="246"/>
  <c r="V26" i="246"/>
  <c r="T26" i="246"/>
  <c r="U26" i="246"/>
  <c r="R27" i="246"/>
  <c r="U27" i="246"/>
  <c r="S27" i="246"/>
  <c r="T27" i="246"/>
  <c r="V27" i="246"/>
  <c r="R28" i="246"/>
  <c r="S28" i="246"/>
  <c r="V28" i="246"/>
  <c r="T28" i="246"/>
  <c r="U28" i="246"/>
  <c r="R29" i="246"/>
  <c r="S29" i="246"/>
  <c r="T29" i="246"/>
  <c r="V29" i="246"/>
  <c r="R30" i="246"/>
  <c r="S30" i="246"/>
  <c r="V30" i="246" s="1"/>
  <c r="T30" i="246"/>
  <c r="U30" i="246"/>
  <c r="R31" i="246"/>
  <c r="S31" i="246"/>
  <c r="T31" i="246"/>
  <c r="V31" i="246"/>
  <c r="R32" i="246"/>
  <c r="S32" i="246"/>
  <c r="V32" i="246" s="1"/>
  <c r="T32" i="246"/>
  <c r="U32" i="246"/>
  <c r="R33" i="246"/>
  <c r="S33" i="246"/>
  <c r="T33" i="246"/>
  <c r="V33" i="246"/>
  <c r="R34" i="246"/>
  <c r="S34" i="246"/>
  <c r="V34" i="246" s="1"/>
  <c r="T34" i="246"/>
  <c r="U34" i="246"/>
  <c r="R35" i="246"/>
  <c r="S35" i="246"/>
  <c r="T35" i="246"/>
  <c r="V35" i="246"/>
  <c r="R36" i="246"/>
  <c r="S36" i="246"/>
  <c r="V36" i="246" s="1"/>
  <c r="T36" i="246"/>
  <c r="U36" i="246"/>
  <c r="R37" i="246"/>
  <c r="S37" i="246"/>
  <c r="T37" i="246"/>
  <c r="V37" i="246"/>
  <c r="R38" i="246"/>
  <c r="S38" i="246"/>
  <c r="V38" i="246" s="1"/>
  <c r="T38" i="246"/>
  <c r="U38" i="246"/>
  <c r="R39" i="246"/>
  <c r="S39" i="246"/>
  <c r="T39" i="246"/>
  <c r="V39" i="246"/>
  <c r="R10" i="248"/>
  <c r="S10" i="248"/>
  <c r="V10" i="248"/>
  <c r="T10" i="248"/>
  <c r="U10" i="248"/>
  <c r="R11" i="248"/>
  <c r="S11" i="248"/>
  <c r="T11" i="248"/>
  <c r="U11" i="248"/>
  <c r="V11" i="248"/>
  <c r="R12" i="248"/>
  <c r="S12" i="248"/>
  <c r="V12" i="248"/>
  <c r="T12" i="248"/>
  <c r="U12" i="248"/>
  <c r="R13" i="248"/>
  <c r="U13" i="248"/>
  <c r="S13" i="248"/>
  <c r="T13" i="248"/>
  <c r="V13" i="248"/>
  <c r="R14" i="248"/>
  <c r="S14" i="248"/>
  <c r="V14" i="248"/>
  <c r="T14" i="248"/>
  <c r="U14" i="248"/>
  <c r="R15" i="248"/>
  <c r="U15" i="248"/>
  <c r="S15" i="248"/>
  <c r="T15" i="248"/>
  <c r="V15" i="248"/>
  <c r="R16" i="248"/>
  <c r="S16" i="248"/>
  <c r="V16" i="248"/>
  <c r="T16" i="248"/>
  <c r="U16" i="248"/>
  <c r="R17" i="248"/>
  <c r="U17" i="248"/>
  <c r="S17" i="248"/>
  <c r="T17" i="248"/>
  <c r="V17" i="248"/>
  <c r="R18" i="248"/>
  <c r="S18" i="248"/>
  <c r="V18" i="248"/>
  <c r="T18" i="248"/>
  <c r="U18" i="248"/>
  <c r="R19" i="248"/>
  <c r="U19" i="248"/>
  <c r="S19" i="248"/>
  <c r="T19" i="248"/>
  <c r="V19" i="248"/>
  <c r="R20" i="248"/>
  <c r="S20" i="248"/>
  <c r="V20" i="248"/>
  <c r="T20" i="248"/>
  <c r="U20" i="248"/>
  <c r="R21" i="248"/>
  <c r="U21" i="248"/>
  <c r="S21" i="248"/>
  <c r="T21" i="248"/>
  <c r="V21" i="248"/>
  <c r="R22" i="248"/>
  <c r="S22" i="248"/>
  <c r="V22" i="248"/>
  <c r="T22" i="248"/>
  <c r="U22" i="248"/>
  <c r="R23" i="248"/>
  <c r="U23" i="248"/>
  <c r="S23" i="248"/>
  <c r="T23" i="248"/>
  <c r="V23" i="248"/>
  <c r="R24" i="248"/>
  <c r="S24" i="248"/>
  <c r="V24" i="248"/>
  <c r="T24" i="248"/>
  <c r="U24" i="248"/>
  <c r="R25" i="248"/>
  <c r="U25" i="248"/>
  <c r="S25" i="248"/>
  <c r="T25" i="248"/>
  <c r="V25" i="248"/>
  <c r="R26" i="248"/>
  <c r="S26" i="248"/>
  <c r="V26" i="248"/>
  <c r="T26" i="248"/>
  <c r="U26" i="248"/>
  <c r="R27" i="248"/>
  <c r="U27" i="248"/>
  <c r="S27" i="248"/>
  <c r="T27" i="248"/>
  <c r="V27" i="248"/>
  <c r="R28" i="248"/>
  <c r="S28" i="248"/>
  <c r="V28" i="248"/>
  <c r="T28" i="248"/>
  <c r="U28" i="248"/>
  <c r="R29" i="248"/>
  <c r="S29" i="248"/>
  <c r="T29" i="248"/>
  <c r="V29" i="248"/>
  <c r="R30" i="248"/>
  <c r="S30" i="248"/>
  <c r="V30" i="248" s="1"/>
  <c r="T30" i="248"/>
  <c r="U30" i="248"/>
  <c r="R31" i="248"/>
  <c r="S31" i="248"/>
  <c r="T31" i="248"/>
  <c r="V31" i="248"/>
  <c r="R32" i="248"/>
  <c r="S32" i="248"/>
  <c r="V32" i="248" s="1"/>
  <c r="T32" i="248"/>
  <c r="U32" i="248"/>
  <c r="R33" i="248"/>
  <c r="S33" i="248"/>
  <c r="T33" i="248"/>
  <c r="V33" i="248"/>
  <c r="R34" i="248"/>
  <c r="S34" i="248"/>
  <c r="V34" i="248" s="1"/>
  <c r="T34" i="248"/>
  <c r="U34" i="248"/>
  <c r="R35" i="248"/>
  <c r="S35" i="248"/>
  <c r="T35" i="248"/>
  <c r="V35" i="248"/>
  <c r="R36" i="248"/>
  <c r="S36" i="248"/>
  <c r="V36" i="248" s="1"/>
  <c r="T36" i="248"/>
  <c r="U36" i="248"/>
  <c r="R37" i="248"/>
  <c r="S37" i="248"/>
  <c r="T37" i="248"/>
  <c r="V37" i="248"/>
  <c r="R38" i="248"/>
  <c r="S38" i="248"/>
  <c r="V38" i="248" s="1"/>
  <c r="T38" i="248"/>
  <c r="U38" i="248"/>
  <c r="R39" i="248"/>
  <c r="S39" i="248"/>
  <c r="T39" i="248"/>
  <c r="V39" i="248"/>
  <c r="R10" i="242"/>
  <c r="S10" i="242"/>
  <c r="V10" i="242"/>
  <c r="T10" i="242"/>
  <c r="U10" i="242"/>
  <c r="R11" i="242"/>
  <c r="U11" i="242"/>
  <c r="S11" i="242"/>
  <c r="T11" i="242"/>
  <c r="V11" i="242"/>
  <c r="R12" i="242"/>
  <c r="S12" i="242"/>
  <c r="V12" i="242"/>
  <c r="T12" i="242"/>
  <c r="U12" i="242"/>
  <c r="R13" i="242"/>
  <c r="U13" i="242"/>
  <c r="S13" i="242"/>
  <c r="T13" i="242"/>
  <c r="V13" i="242"/>
  <c r="R14" i="242"/>
  <c r="S14" i="242"/>
  <c r="V14" i="242"/>
  <c r="T14" i="242"/>
  <c r="U14" i="242"/>
  <c r="R15" i="242"/>
  <c r="U15" i="242"/>
  <c r="S15" i="242"/>
  <c r="T15" i="242"/>
  <c r="V15" i="242"/>
  <c r="R16" i="242"/>
  <c r="S16" i="242"/>
  <c r="V16" i="242"/>
  <c r="T16" i="242"/>
  <c r="U16" i="242"/>
  <c r="R17" i="242"/>
  <c r="U17" i="242"/>
  <c r="S17" i="242"/>
  <c r="T17" i="242"/>
  <c r="V17" i="242"/>
  <c r="R18" i="242"/>
  <c r="S18" i="242"/>
  <c r="V18" i="242"/>
  <c r="T18" i="242"/>
  <c r="U18" i="242"/>
  <c r="R19" i="242"/>
  <c r="U19" i="242"/>
  <c r="S19" i="242"/>
  <c r="T19" i="242"/>
  <c r="V19" i="242"/>
  <c r="R20" i="242"/>
  <c r="S20" i="242"/>
  <c r="V20" i="242"/>
  <c r="T20" i="242"/>
  <c r="U20" i="242"/>
  <c r="R21" i="242"/>
  <c r="U21" i="242"/>
  <c r="S21" i="242"/>
  <c r="T21" i="242"/>
  <c r="V21" i="242"/>
  <c r="R22" i="242"/>
  <c r="S22" i="242"/>
  <c r="V22" i="242"/>
  <c r="T22" i="242"/>
  <c r="U22" i="242"/>
  <c r="R23" i="242"/>
  <c r="U23" i="242"/>
  <c r="S23" i="242"/>
  <c r="T23" i="242"/>
  <c r="V23" i="242"/>
  <c r="R24" i="242"/>
  <c r="S24" i="242"/>
  <c r="V24" i="242"/>
  <c r="T24" i="242"/>
  <c r="U24" i="242"/>
  <c r="R25" i="242"/>
  <c r="U25" i="242"/>
  <c r="S25" i="242"/>
  <c r="T25" i="242"/>
  <c r="V25" i="242"/>
  <c r="R26" i="242"/>
  <c r="S26" i="242"/>
  <c r="V26" i="242"/>
  <c r="T26" i="242"/>
  <c r="U26" i="242"/>
  <c r="R27" i="242"/>
  <c r="U27" i="242"/>
  <c r="S27" i="242"/>
  <c r="T27" i="242"/>
  <c r="V27" i="242"/>
  <c r="R28" i="242"/>
  <c r="S28" i="242"/>
  <c r="V28" i="242"/>
  <c r="T28" i="242"/>
  <c r="U28" i="242"/>
  <c r="R29" i="242"/>
  <c r="S29" i="242"/>
  <c r="T29" i="242"/>
  <c r="V29" i="242"/>
  <c r="R30" i="242"/>
  <c r="S30" i="242"/>
  <c r="V30" i="242" s="1"/>
  <c r="T30" i="242"/>
  <c r="U30" i="242"/>
  <c r="R31" i="242"/>
  <c r="S31" i="242"/>
  <c r="T31" i="242"/>
  <c r="V31" i="242"/>
  <c r="R32" i="242"/>
  <c r="S32" i="242"/>
  <c r="V32" i="242" s="1"/>
  <c r="T32" i="242"/>
  <c r="U32" i="242"/>
  <c r="R33" i="242"/>
  <c r="S33" i="242"/>
  <c r="T33" i="242"/>
  <c r="V33" i="242"/>
  <c r="R34" i="242"/>
  <c r="S34" i="242"/>
  <c r="V34" i="242" s="1"/>
  <c r="T34" i="242"/>
  <c r="U34" i="242"/>
  <c r="R35" i="242"/>
  <c r="S35" i="242"/>
  <c r="T35" i="242"/>
  <c r="V35" i="242"/>
  <c r="R36" i="242"/>
  <c r="S36" i="242"/>
  <c r="V36" i="242" s="1"/>
  <c r="T36" i="242"/>
  <c r="U36" i="242"/>
  <c r="R8" i="175"/>
  <c r="U8" i="175"/>
  <c r="S8" i="175"/>
  <c r="T8" i="175"/>
  <c r="V8" i="175"/>
  <c r="R9" i="175"/>
  <c r="S9" i="175"/>
  <c r="V9" i="175"/>
  <c r="T9" i="175"/>
  <c r="U9" i="175"/>
  <c r="R10" i="175"/>
  <c r="U10" i="175"/>
  <c r="S10" i="175"/>
  <c r="T10" i="175"/>
  <c r="V10" i="175"/>
  <c r="R11" i="175"/>
  <c r="S11" i="175"/>
  <c r="V11" i="175"/>
  <c r="T11" i="175"/>
  <c r="U11" i="175"/>
  <c r="R12" i="175"/>
  <c r="U12" i="175"/>
  <c r="S12" i="175"/>
  <c r="T12" i="175"/>
  <c r="V12" i="175"/>
  <c r="R13" i="175"/>
  <c r="S13" i="175"/>
  <c r="V13" i="175"/>
  <c r="T13" i="175"/>
  <c r="U13" i="175"/>
  <c r="R14" i="175"/>
  <c r="U14" i="175"/>
  <c r="S14" i="175"/>
  <c r="T14" i="175"/>
  <c r="V14" i="175"/>
  <c r="R15" i="175"/>
  <c r="S15" i="175"/>
  <c r="V15" i="175"/>
  <c r="T15" i="175"/>
  <c r="U15" i="175"/>
  <c r="R16" i="175"/>
  <c r="U16" i="175"/>
  <c r="S16" i="175"/>
  <c r="T16" i="175"/>
  <c r="V16" i="175"/>
  <c r="R17" i="175"/>
  <c r="S17" i="175"/>
  <c r="V17" i="175"/>
  <c r="T17" i="175"/>
  <c r="U17" i="175"/>
  <c r="R18" i="175"/>
  <c r="U18" i="175"/>
  <c r="S18" i="175"/>
  <c r="T18" i="175"/>
  <c r="V18" i="175"/>
  <c r="R19" i="175"/>
  <c r="S19" i="175"/>
  <c r="V19" i="175"/>
  <c r="T19" i="175"/>
  <c r="U19" i="175"/>
  <c r="R20" i="175"/>
  <c r="U20" i="175"/>
  <c r="S20" i="175"/>
  <c r="T20" i="175"/>
  <c r="V20" i="175"/>
  <c r="R21" i="175"/>
  <c r="S21" i="175"/>
  <c r="V21" i="175"/>
  <c r="T21" i="175"/>
  <c r="U21" i="175"/>
  <c r="R22" i="175"/>
  <c r="U22" i="175"/>
  <c r="S22" i="175"/>
  <c r="T22" i="175"/>
  <c r="V22" i="175"/>
  <c r="R23" i="175"/>
  <c r="S23" i="175"/>
  <c r="V23" i="175"/>
  <c r="T23" i="175"/>
  <c r="U23" i="175"/>
  <c r="R24" i="175"/>
  <c r="U24" i="175"/>
  <c r="S24" i="175"/>
  <c r="T24" i="175"/>
  <c r="V24" i="175"/>
  <c r="R25" i="175"/>
  <c r="S25" i="175"/>
  <c r="V25" i="175"/>
  <c r="T25" i="175"/>
  <c r="U25" i="175"/>
  <c r="R26" i="175"/>
  <c r="U26" i="175"/>
  <c r="S26" i="175"/>
  <c r="T26" i="175"/>
  <c r="V26" i="175"/>
  <c r="R27" i="175"/>
  <c r="S27" i="175"/>
  <c r="V27" i="175"/>
  <c r="T27" i="175"/>
  <c r="U27" i="175"/>
  <c r="R28" i="175"/>
  <c r="U28" i="175"/>
  <c r="S28" i="175"/>
  <c r="T28" i="175"/>
  <c r="V28" i="175"/>
  <c r="R29" i="175"/>
  <c r="S29" i="175"/>
  <c r="V29" i="175"/>
  <c r="T29" i="175"/>
  <c r="R30" i="175"/>
  <c r="S30" i="175"/>
  <c r="T30" i="175"/>
  <c r="V30" i="175"/>
  <c r="R31" i="175"/>
  <c r="S31" i="175"/>
  <c r="V31" i="175" s="1"/>
  <c r="T31" i="175"/>
  <c r="U31" i="175"/>
  <c r="R32" i="175"/>
  <c r="S32" i="175"/>
  <c r="T32" i="175"/>
  <c r="V32" i="175"/>
  <c r="R33" i="175"/>
  <c r="S33" i="175"/>
  <c r="V33" i="175" s="1"/>
  <c r="T33" i="175"/>
  <c r="U33" i="175"/>
  <c r="R34" i="175"/>
  <c r="S34" i="175"/>
  <c r="T34" i="175"/>
  <c r="V34" i="175"/>
  <c r="R35" i="175"/>
  <c r="S35" i="175"/>
  <c r="V35" i="175" s="1"/>
  <c r="T35" i="175"/>
  <c r="U35" i="175"/>
  <c r="R36" i="175"/>
  <c r="S36" i="175"/>
  <c r="T36" i="175"/>
  <c r="V36" i="175"/>
  <c r="R37" i="175"/>
  <c r="S37" i="175"/>
  <c r="V37" i="175" s="1"/>
  <c r="T37" i="175"/>
  <c r="U37" i="175"/>
  <c r="R38" i="175"/>
  <c r="S38" i="175"/>
  <c r="T38" i="175"/>
  <c r="V38" i="175"/>
  <c r="R8" i="174"/>
  <c r="S8" i="174"/>
  <c r="T8" i="174"/>
  <c r="U8" i="174"/>
  <c r="V8" i="174"/>
  <c r="R9" i="174"/>
  <c r="U9" i="174"/>
  <c r="S9" i="174"/>
  <c r="T9" i="174"/>
  <c r="V9" i="174"/>
  <c r="R10" i="174"/>
  <c r="S10" i="174"/>
  <c r="T10" i="174"/>
  <c r="U10" i="174"/>
  <c r="V10" i="174"/>
  <c r="R11" i="174"/>
  <c r="S11" i="174"/>
  <c r="T11" i="174"/>
  <c r="U11" i="174"/>
  <c r="V11" i="174"/>
  <c r="R12" i="174"/>
  <c r="S12" i="174"/>
  <c r="T12" i="174"/>
  <c r="U12" i="174"/>
  <c r="V12" i="174"/>
  <c r="R13" i="174"/>
  <c r="S13" i="174"/>
  <c r="V13" i="174"/>
  <c r="T13" i="174"/>
  <c r="U13" i="174"/>
  <c r="R14" i="174"/>
  <c r="U14" i="174"/>
  <c r="S14" i="174"/>
  <c r="T14" i="174"/>
  <c r="V14" i="174"/>
  <c r="R15" i="174"/>
  <c r="S15" i="174"/>
  <c r="V15" i="174"/>
  <c r="T15" i="174"/>
  <c r="U15" i="174"/>
  <c r="R16" i="174"/>
  <c r="U16" i="174"/>
  <c r="S16" i="174"/>
  <c r="T16" i="174"/>
  <c r="V16" i="174"/>
  <c r="R17" i="174"/>
  <c r="S17" i="174"/>
  <c r="V17" i="174"/>
  <c r="T17" i="174"/>
  <c r="U17" i="174"/>
  <c r="R18" i="174"/>
  <c r="U18" i="174"/>
  <c r="S18" i="174"/>
  <c r="T18" i="174"/>
  <c r="V18" i="174"/>
  <c r="R19" i="174"/>
  <c r="S19" i="174"/>
  <c r="V19" i="174"/>
  <c r="T19" i="174"/>
  <c r="U19" i="174"/>
  <c r="R20" i="174"/>
  <c r="U20" i="174"/>
  <c r="S20" i="174"/>
  <c r="T20" i="174"/>
  <c r="V20" i="174"/>
  <c r="R21" i="174"/>
  <c r="S21" i="174"/>
  <c r="V21" i="174"/>
  <c r="T21" i="174"/>
  <c r="U21" i="174"/>
  <c r="R22" i="174"/>
  <c r="U22" i="174"/>
  <c r="S22" i="174"/>
  <c r="T22" i="174"/>
  <c r="V22" i="174"/>
  <c r="R23" i="174"/>
  <c r="S23" i="174"/>
  <c r="V23" i="174"/>
  <c r="T23" i="174"/>
  <c r="U23" i="174"/>
  <c r="R24" i="174"/>
  <c r="U24" i="174"/>
  <c r="S24" i="174"/>
  <c r="T24" i="174"/>
  <c r="V24" i="174"/>
  <c r="R25" i="174"/>
  <c r="S25" i="174"/>
  <c r="V25" i="174"/>
  <c r="T25" i="174"/>
  <c r="U25" i="174"/>
  <c r="R26" i="174"/>
  <c r="U26" i="174"/>
  <c r="S26" i="174"/>
  <c r="T26" i="174"/>
  <c r="V26" i="174"/>
  <c r="R27" i="174"/>
  <c r="S27" i="174"/>
  <c r="V27" i="174"/>
  <c r="T27" i="174"/>
  <c r="U27" i="174"/>
  <c r="R28" i="174"/>
  <c r="U28" i="174"/>
  <c r="S28" i="174"/>
  <c r="T28" i="174"/>
  <c r="V28" i="174"/>
  <c r="R29" i="174"/>
  <c r="S29" i="174"/>
  <c r="S29" i="9"/>
  <c r="T29" i="174"/>
  <c r="T29" i="9"/>
  <c r="R30" i="174"/>
  <c r="R30" i="9"/>
  <c r="S30" i="174"/>
  <c r="V30" i="174" s="1"/>
  <c r="T30" i="174"/>
  <c r="T30" i="9"/>
  <c r="R31" i="174"/>
  <c r="R31" i="9"/>
  <c r="S31" i="174"/>
  <c r="V31" i="174" s="1"/>
  <c r="T31" i="174"/>
  <c r="T31" i="9"/>
  <c r="R32" i="174"/>
  <c r="S32" i="174"/>
  <c r="T32" i="174"/>
  <c r="T32" i="9"/>
  <c r="R33" i="174"/>
  <c r="S33" i="174"/>
  <c r="S33" i="9" s="1"/>
  <c r="T33" i="174"/>
  <c r="T33" i="9"/>
  <c r="R34" i="174"/>
  <c r="S34" i="174"/>
  <c r="S34" i="9" s="1"/>
  <c r="T34" i="174"/>
  <c r="T34" i="9"/>
  <c r="R35" i="174"/>
  <c r="R35" i="9"/>
  <c r="S35" i="174"/>
  <c r="S35" i="9" s="1"/>
  <c r="T35" i="174"/>
  <c r="R36" i="174"/>
  <c r="S36" i="174"/>
  <c r="V36" i="174" s="1"/>
  <c r="T36" i="174"/>
  <c r="T36" i="9"/>
  <c r="R37" i="174"/>
  <c r="S37" i="174"/>
  <c r="V37" i="174" s="1"/>
  <c r="T37" i="174"/>
  <c r="U37" i="174"/>
  <c r="R38" i="174"/>
  <c r="S38" i="174"/>
  <c r="T38" i="174"/>
  <c r="V38" i="174"/>
  <c r="R39" i="174"/>
  <c r="S39" i="174"/>
  <c r="V39" i="174" s="1"/>
  <c r="T39" i="174"/>
  <c r="U39" i="174"/>
  <c r="R40" i="174"/>
  <c r="S40" i="174"/>
  <c r="T40" i="174"/>
  <c r="V40" i="174"/>
  <c r="R10" i="241"/>
  <c r="S10" i="241"/>
  <c r="T10" i="241"/>
  <c r="U10" i="241"/>
  <c r="V10" i="241"/>
  <c r="R11" i="241"/>
  <c r="U11" i="241"/>
  <c r="S11" i="241"/>
  <c r="T11" i="241"/>
  <c r="V11" i="241"/>
  <c r="R12" i="241"/>
  <c r="S12" i="241"/>
  <c r="V12" i="241"/>
  <c r="T12" i="241"/>
  <c r="U12" i="241"/>
  <c r="R13" i="241"/>
  <c r="U13" i="241"/>
  <c r="S13" i="241"/>
  <c r="T13" i="241"/>
  <c r="V13" i="241"/>
  <c r="R14" i="241"/>
  <c r="S14" i="241"/>
  <c r="V14" i="241"/>
  <c r="T14" i="241"/>
  <c r="U14" i="241"/>
  <c r="R15" i="241"/>
  <c r="U15" i="241"/>
  <c r="S15" i="241"/>
  <c r="T15" i="241"/>
  <c r="V15" i="241"/>
  <c r="R16" i="241"/>
  <c r="S16" i="241"/>
  <c r="V16" i="241"/>
  <c r="T16" i="241"/>
  <c r="U16" i="241"/>
  <c r="R17" i="241"/>
  <c r="U17" i="241"/>
  <c r="S17" i="241"/>
  <c r="T17" i="241"/>
  <c r="V17" i="241"/>
  <c r="R18" i="241"/>
  <c r="S18" i="241"/>
  <c r="V18" i="241"/>
  <c r="T18" i="241"/>
  <c r="U18" i="241"/>
  <c r="R19" i="241"/>
  <c r="U19" i="241"/>
  <c r="S19" i="241"/>
  <c r="T19" i="241"/>
  <c r="V19" i="241"/>
  <c r="R20" i="241"/>
  <c r="S20" i="241"/>
  <c r="V20" i="241"/>
  <c r="T20" i="241"/>
  <c r="U20" i="241"/>
  <c r="R21" i="241"/>
  <c r="U21" i="241"/>
  <c r="S21" i="241"/>
  <c r="T21" i="241"/>
  <c r="V21" i="241"/>
  <c r="R22" i="241"/>
  <c r="S22" i="241"/>
  <c r="V22" i="241"/>
  <c r="T22" i="241"/>
  <c r="U22" i="241"/>
  <c r="R23" i="241"/>
  <c r="U23" i="241"/>
  <c r="S23" i="241"/>
  <c r="T23" i="241"/>
  <c r="V23" i="241"/>
  <c r="R24" i="241"/>
  <c r="S24" i="241"/>
  <c r="V24" i="241"/>
  <c r="T24" i="241"/>
  <c r="U24" i="241"/>
  <c r="R25" i="241"/>
  <c r="U25" i="241"/>
  <c r="S25" i="241"/>
  <c r="T25" i="241"/>
  <c r="V25" i="241"/>
  <c r="R26" i="241"/>
  <c r="S26" i="241"/>
  <c r="V26" i="241"/>
  <c r="T26" i="241"/>
  <c r="U26" i="241"/>
  <c r="R27" i="241"/>
  <c r="U27" i="241"/>
  <c r="S27" i="241"/>
  <c r="T27" i="241"/>
  <c r="V27" i="241"/>
  <c r="R28" i="241"/>
  <c r="S28" i="241"/>
  <c r="V28" i="241"/>
  <c r="T28" i="241"/>
  <c r="U28" i="241"/>
  <c r="R29" i="241"/>
  <c r="S29" i="241"/>
  <c r="T29" i="241"/>
  <c r="V29" i="241"/>
  <c r="R30" i="241"/>
  <c r="S30" i="241"/>
  <c r="V30" i="241" s="1"/>
  <c r="T30" i="241"/>
  <c r="U30" i="241"/>
  <c r="R31" i="241"/>
  <c r="S31" i="241"/>
  <c r="T31" i="241"/>
  <c r="V31" i="241"/>
  <c r="R32" i="241"/>
  <c r="S32" i="241"/>
  <c r="V32" i="241" s="1"/>
  <c r="T32" i="241"/>
  <c r="U32" i="241"/>
  <c r="R33" i="241"/>
  <c r="S33" i="241"/>
  <c r="T33" i="241"/>
  <c r="V33" i="241"/>
  <c r="R34" i="241"/>
  <c r="S34" i="241"/>
  <c r="V34" i="241" s="1"/>
  <c r="T34" i="241"/>
  <c r="U34" i="241"/>
  <c r="R35" i="241"/>
  <c r="S35" i="241"/>
  <c r="T35" i="241"/>
  <c r="V35" i="241"/>
  <c r="R36" i="241"/>
  <c r="S36" i="241"/>
  <c r="V36" i="241" s="1"/>
  <c r="T36" i="241"/>
  <c r="U36" i="241"/>
  <c r="R10" i="253"/>
  <c r="S10" i="253"/>
  <c r="T10" i="253"/>
  <c r="U10" i="253"/>
  <c r="V10" i="253"/>
  <c r="R11" i="253"/>
  <c r="S11" i="253"/>
  <c r="T11" i="253"/>
  <c r="V11" i="253"/>
  <c r="R12" i="253"/>
  <c r="S12" i="253"/>
  <c r="T12" i="253"/>
  <c r="U12" i="253"/>
  <c r="V12" i="253"/>
  <c r="R13" i="253"/>
  <c r="S13" i="253"/>
  <c r="T13" i="253"/>
  <c r="U13" i="253"/>
  <c r="V13" i="253"/>
  <c r="R14" i="253"/>
  <c r="U14" i="253"/>
  <c r="S14" i="253"/>
  <c r="V14" i="253"/>
  <c r="T14" i="253"/>
  <c r="R15" i="253"/>
  <c r="S15" i="253"/>
  <c r="T15" i="253"/>
  <c r="V15" i="253"/>
  <c r="R16" i="253"/>
  <c r="U16" i="253"/>
  <c r="S16" i="253"/>
  <c r="V16" i="253"/>
  <c r="T16" i="253"/>
  <c r="R17" i="253"/>
  <c r="S17" i="253"/>
  <c r="T17" i="253"/>
  <c r="V17" i="253"/>
  <c r="R18" i="253"/>
  <c r="U18" i="253"/>
  <c r="S18" i="253"/>
  <c r="V18" i="253"/>
  <c r="T18" i="253"/>
  <c r="R19" i="253"/>
  <c r="S19" i="253"/>
  <c r="T19" i="253"/>
  <c r="V19" i="253"/>
  <c r="R20" i="253"/>
  <c r="U20" i="253"/>
  <c r="S20" i="253"/>
  <c r="V20" i="253"/>
  <c r="T20" i="253"/>
  <c r="R21" i="253"/>
  <c r="S21" i="253"/>
  <c r="T21" i="253"/>
  <c r="V21" i="253"/>
  <c r="R22" i="253"/>
  <c r="U22" i="253"/>
  <c r="S22" i="253"/>
  <c r="V22" i="253"/>
  <c r="T22" i="253"/>
  <c r="R23" i="253"/>
  <c r="S23" i="253"/>
  <c r="T23" i="253"/>
  <c r="V23" i="253"/>
  <c r="R24" i="253"/>
  <c r="U24" i="253"/>
  <c r="S24" i="253"/>
  <c r="V24" i="253"/>
  <c r="T24" i="253"/>
  <c r="R25" i="253"/>
  <c r="S25" i="253"/>
  <c r="T25" i="253"/>
  <c r="V25" i="253"/>
  <c r="R26" i="253"/>
  <c r="U26" i="253"/>
  <c r="S26" i="253"/>
  <c r="V26" i="253"/>
  <c r="T26" i="253"/>
  <c r="R27" i="253"/>
  <c r="S27" i="253"/>
  <c r="T27" i="253"/>
  <c r="V27" i="253"/>
  <c r="R28" i="253"/>
  <c r="U28" i="253"/>
  <c r="S28" i="253"/>
  <c r="V28" i="253"/>
  <c r="T28" i="253"/>
  <c r="R29" i="253"/>
  <c r="S29" i="253"/>
  <c r="T29" i="253"/>
  <c r="V29" i="253"/>
  <c r="R30" i="253"/>
  <c r="S30" i="253"/>
  <c r="V30" i="253" s="1"/>
  <c r="T30" i="253"/>
  <c r="R31" i="253"/>
  <c r="S31" i="253"/>
  <c r="T31" i="253"/>
  <c r="V31" i="253"/>
  <c r="R32" i="253"/>
  <c r="S32" i="253"/>
  <c r="V32" i="253" s="1"/>
  <c r="T32" i="253"/>
  <c r="R33" i="253"/>
  <c r="S33" i="253"/>
  <c r="T33" i="253"/>
  <c r="V33" i="253"/>
  <c r="R34" i="253"/>
  <c r="S34" i="253"/>
  <c r="V34" i="253" s="1"/>
  <c r="T34" i="253"/>
  <c r="R35" i="253"/>
  <c r="S35" i="253"/>
  <c r="T35" i="253"/>
  <c r="V35" i="253"/>
  <c r="R36" i="253"/>
  <c r="S36" i="253"/>
  <c r="V36" i="253" s="1"/>
  <c r="T36" i="253"/>
  <c r="R37" i="253"/>
  <c r="S37" i="253"/>
  <c r="T37" i="253"/>
  <c r="V37" i="253"/>
  <c r="R38" i="253"/>
  <c r="S38" i="253"/>
  <c r="V38" i="253" s="1"/>
  <c r="T38" i="253"/>
  <c r="T48" i="253"/>
  <c r="S48" i="253"/>
  <c r="V48" i="253" s="1"/>
  <c r="R48" i="253"/>
  <c r="T47" i="253"/>
  <c r="S47" i="253"/>
  <c r="V47" i="253" s="1"/>
  <c r="R47" i="253"/>
  <c r="T46" i="253"/>
  <c r="S46" i="253"/>
  <c r="V46" i="253" s="1"/>
  <c r="R46" i="253"/>
  <c r="T45" i="253"/>
  <c r="S45" i="253"/>
  <c r="V45" i="253" s="1"/>
  <c r="R45" i="253"/>
  <c r="T44" i="253"/>
  <c r="S44" i="253"/>
  <c r="V44" i="253" s="1"/>
  <c r="R44" i="253"/>
  <c r="T43" i="253"/>
  <c r="S43" i="253"/>
  <c r="V43" i="253" s="1"/>
  <c r="R43" i="253"/>
  <c r="T42" i="253"/>
  <c r="S42" i="253"/>
  <c r="V42" i="253" s="1"/>
  <c r="R42" i="253"/>
  <c r="T41" i="253"/>
  <c r="S41" i="253"/>
  <c r="V41" i="253" s="1"/>
  <c r="R41" i="253"/>
  <c r="T40" i="253"/>
  <c r="S40" i="253"/>
  <c r="V40" i="253" s="1"/>
  <c r="R40" i="253"/>
  <c r="T39" i="253"/>
  <c r="S39" i="253"/>
  <c r="V39" i="253" s="1"/>
  <c r="R39" i="253"/>
  <c r="R11" i="238"/>
  <c r="S11" i="238"/>
  <c r="V11" i="238"/>
  <c r="T11" i="238"/>
  <c r="U11" i="238"/>
  <c r="R12" i="238"/>
  <c r="U12" i="238"/>
  <c r="S12" i="238"/>
  <c r="T12" i="238"/>
  <c r="V12" i="238"/>
  <c r="R13" i="238"/>
  <c r="S13" i="238"/>
  <c r="V13" i="238"/>
  <c r="T13" i="238"/>
  <c r="U13" i="238"/>
  <c r="R14" i="238"/>
  <c r="U14" i="238"/>
  <c r="S14" i="238"/>
  <c r="T14" i="238"/>
  <c r="V14" i="238"/>
  <c r="R15" i="238"/>
  <c r="S15" i="238"/>
  <c r="V15" i="238"/>
  <c r="T15" i="238"/>
  <c r="U15" i="238"/>
  <c r="R16" i="238"/>
  <c r="U16" i="238"/>
  <c r="S16" i="238"/>
  <c r="T16" i="238"/>
  <c r="V16" i="238"/>
  <c r="R17" i="238"/>
  <c r="S17" i="238"/>
  <c r="V17" i="238"/>
  <c r="T17" i="238"/>
  <c r="U17" i="238"/>
  <c r="R18" i="238"/>
  <c r="U18" i="238"/>
  <c r="S18" i="238"/>
  <c r="T18" i="238"/>
  <c r="V18" i="238"/>
  <c r="R19" i="238"/>
  <c r="S19" i="238"/>
  <c r="V19" i="238"/>
  <c r="T19" i="238"/>
  <c r="U19" i="238"/>
  <c r="R20" i="238"/>
  <c r="U20" i="238"/>
  <c r="S20" i="238"/>
  <c r="T20" i="238"/>
  <c r="V20" i="238"/>
  <c r="R21" i="238"/>
  <c r="S21" i="238"/>
  <c r="V21" i="238"/>
  <c r="T21" i="238"/>
  <c r="U21" i="238"/>
  <c r="R22" i="238"/>
  <c r="U22" i="238"/>
  <c r="S22" i="238"/>
  <c r="T22" i="238"/>
  <c r="V22" i="238"/>
  <c r="R23" i="238"/>
  <c r="S23" i="238"/>
  <c r="V23" i="238"/>
  <c r="T23" i="238"/>
  <c r="U23" i="238"/>
  <c r="R24" i="238"/>
  <c r="U24" i="238"/>
  <c r="S24" i="238"/>
  <c r="T24" i="238"/>
  <c r="V24" i="238"/>
  <c r="R25" i="238"/>
  <c r="S25" i="238"/>
  <c r="V25" i="238"/>
  <c r="T25" i="238"/>
  <c r="U25" i="238"/>
  <c r="R26" i="238"/>
  <c r="U26" i="238"/>
  <c r="S26" i="238"/>
  <c r="T26" i="238"/>
  <c r="V26" i="238"/>
  <c r="R27" i="238"/>
  <c r="S27" i="238"/>
  <c r="V27" i="238"/>
  <c r="T27" i="238"/>
  <c r="U27" i="238"/>
  <c r="R28" i="238"/>
  <c r="U28" i="238"/>
  <c r="S28" i="238"/>
  <c r="T28" i="238"/>
  <c r="V28" i="238"/>
  <c r="R29" i="238"/>
  <c r="S29" i="238"/>
  <c r="V29" i="238"/>
  <c r="T29" i="238"/>
  <c r="R30" i="238"/>
  <c r="S30" i="238"/>
  <c r="T30" i="238"/>
  <c r="V30" i="238"/>
  <c r="R31" i="238"/>
  <c r="S31" i="238"/>
  <c r="V31" i="238" s="1"/>
  <c r="T31" i="238"/>
  <c r="U31" i="238"/>
  <c r="R32" i="238"/>
  <c r="S32" i="238"/>
  <c r="T32" i="238"/>
  <c r="V32" i="238"/>
  <c r="R33" i="238"/>
  <c r="S33" i="238"/>
  <c r="V33" i="238" s="1"/>
  <c r="T33" i="238"/>
  <c r="U33" i="238"/>
  <c r="R34" i="238"/>
  <c r="S34" i="238"/>
  <c r="T34" i="238"/>
  <c r="V34" i="238"/>
  <c r="R35" i="238"/>
  <c r="S35" i="238"/>
  <c r="V35" i="238" s="1"/>
  <c r="T35" i="238"/>
  <c r="U35" i="238"/>
  <c r="R36" i="238"/>
  <c r="S36" i="238"/>
  <c r="T36" i="238"/>
  <c r="V36" i="238"/>
  <c r="R37" i="238"/>
  <c r="S37" i="238"/>
  <c r="V37" i="238" s="1"/>
  <c r="T37" i="238"/>
  <c r="U37" i="238"/>
  <c r="R38" i="238"/>
  <c r="S38" i="238"/>
  <c r="T38" i="238"/>
  <c r="V38" i="238"/>
  <c r="R10" i="237"/>
  <c r="S10" i="237"/>
  <c r="T10" i="237"/>
  <c r="U10" i="237"/>
  <c r="V10" i="237"/>
  <c r="R11" i="237"/>
  <c r="U11" i="237"/>
  <c r="S11" i="237"/>
  <c r="T11" i="237"/>
  <c r="V11" i="237"/>
  <c r="R12" i="237"/>
  <c r="S12" i="237"/>
  <c r="V12" i="237"/>
  <c r="T12" i="237"/>
  <c r="U12" i="237"/>
  <c r="R13" i="237"/>
  <c r="U13" i="237"/>
  <c r="S13" i="237"/>
  <c r="T13" i="237"/>
  <c r="V13" i="237"/>
  <c r="R14" i="237"/>
  <c r="S14" i="237"/>
  <c r="V14" i="237"/>
  <c r="T14" i="237"/>
  <c r="U14" i="237"/>
  <c r="R15" i="237"/>
  <c r="U15" i="237"/>
  <c r="S15" i="237"/>
  <c r="T15" i="237"/>
  <c r="V15" i="237"/>
  <c r="R16" i="237"/>
  <c r="S16" i="237"/>
  <c r="V16" i="237"/>
  <c r="T16" i="237"/>
  <c r="U16" i="237"/>
  <c r="R17" i="237"/>
  <c r="U17" i="237"/>
  <c r="S17" i="237"/>
  <c r="T17" i="237"/>
  <c r="V17" i="237"/>
  <c r="R18" i="237"/>
  <c r="S18" i="237"/>
  <c r="V18" i="237"/>
  <c r="T18" i="237"/>
  <c r="U18" i="237"/>
  <c r="R19" i="237"/>
  <c r="U19" i="237"/>
  <c r="S19" i="237"/>
  <c r="T19" i="237"/>
  <c r="V19" i="237"/>
  <c r="R20" i="237"/>
  <c r="S20" i="237"/>
  <c r="V20" i="237"/>
  <c r="T20" i="237"/>
  <c r="U20" i="237"/>
  <c r="R21" i="237"/>
  <c r="U21" i="237"/>
  <c r="S21" i="237"/>
  <c r="T21" i="237"/>
  <c r="V21" i="237"/>
  <c r="R22" i="237"/>
  <c r="S22" i="237"/>
  <c r="V22" i="237"/>
  <c r="T22" i="237"/>
  <c r="U22" i="237"/>
  <c r="R23" i="237"/>
  <c r="U23" i="237"/>
  <c r="S23" i="237"/>
  <c r="T23" i="237"/>
  <c r="V23" i="237"/>
  <c r="R24" i="237"/>
  <c r="S24" i="237"/>
  <c r="V24" i="237"/>
  <c r="T24" i="237"/>
  <c r="U24" i="237"/>
  <c r="R25" i="237"/>
  <c r="U25" i="237"/>
  <c r="S25" i="237"/>
  <c r="T25" i="237"/>
  <c r="V25" i="237"/>
  <c r="R26" i="237"/>
  <c r="S26" i="237"/>
  <c r="V26" i="237"/>
  <c r="T26" i="237"/>
  <c r="U26" i="237"/>
  <c r="R27" i="237"/>
  <c r="U27" i="237"/>
  <c r="S27" i="237"/>
  <c r="T27" i="237"/>
  <c r="V27" i="237"/>
  <c r="R28" i="237"/>
  <c r="S28" i="237"/>
  <c r="V28" i="237"/>
  <c r="T28" i="237"/>
  <c r="U28" i="237"/>
  <c r="R29" i="237"/>
  <c r="S29" i="237"/>
  <c r="T29" i="237"/>
  <c r="V29" i="237"/>
  <c r="R30" i="237"/>
  <c r="S30" i="237"/>
  <c r="V30" i="237" s="1"/>
  <c r="T30" i="237"/>
  <c r="U30" i="237"/>
  <c r="R31" i="237"/>
  <c r="S31" i="237"/>
  <c r="T31" i="237"/>
  <c r="V31" i="237"/>
  <c r="R32" i="237"/>
  <c r="S32" i="237"/>
  <c r="V32" i="237" s="1"/>
  <c r="T32" i="237"/>
  <c r="R33" i="237"/>
  <c r="S33" i="237"/>
  <c r="T33" i="237"/>
  <c r="V33" i="237"/>
  <c r="R34" i="237"/>
  <c r="S34" i="237"/>
  <c r="V34" i="237" s="1"/>
  <c r="T34" i="237"/>
  <c r="U34" i="237"/>
  <c r="R35" i="237"/>
  <c r="S35" i="237"/>
  <c r="T35" i="237"/>
  <c r="V35" i="237"/>
  <c r="R36" i="237"/>
  <c r="S36" i="237"/>
  <c r="V36" i="237" s="1"/>
  <c r="T36" i="237"/>
  <c r="U36" i="237"/>
  <c r="R37" i="237"/>
  <c r="S37" i="237"/>
  <c r="T37" i="237"/>
  <c r="V37" i="237"/>
  <c r="R38" i="237"/>
  <c r="S38" i="237"/>
  <c r="V38" i="237" s="1"/>
  <c r="T38" i="237"/>
  <c r="U38" i="237"/>
  <c r="R10" i="236"/>
  <c r="S10" i="236"/>
  <c r="T10" i="236"/>
  <c r="U10" i="236"/>
  <c r="V10" i="236"/>
  <c r="R11" i="236"/>
  <c r="U11" i="236"/>
  <c r="S11" i="236"/>
  <c r="T11" i="236"/>
  <c r="V11" i="236"/>
  <c r="R12" i="236"/>
  <c r="S12" i="236"/>
  <c r="T12" i="236"/>
  <c r="U12" i="236"/>
  <c r="V12" i="236"/>
  <c r="R13" i="236"/>
  <c r="U13" i="236"/>
  <c r="S13" i="236"/>
  <c r="T13" i="236"/>
  <c r="V13" i="236"/>
  <c r="R14" i="236"/>
  <c r="S14" i="236"/>
  <c r="V14" i="236"/>
  <c r="T14" i="236"/>
  <c r="U14" i="236"/>
  <c r="R15" i="236"/>
  <c r="U15" i="236"/>
  <c r="S15" i="236"/>
  <c r="T15" i="236"/>
  <c r="V15" i="236"/>
  <c r="R16" i="236"/>
  <c r="S16" i="236"/>
  <c r="V16" i="236"/>
  <c r="T16" i="236"/>
  <c r="U16" i="236"/>
  <c r="R17" i="236"/>
  <c r="U17" i="236"/>
  <c r="S17" i="236"/>
  <c r="T17" i="236"/>
  <c r="V17" i="236"/>
  <c r="R18" i="236"/>
  <c r="S18" i="236"/>
  <c r="V18" i="236"/>
  <c r="T18" i="236"/>
  <c r="U18" i="236"/>
  <c r="R19" i="236"/>
  <c r="U19" i="236"/>
  <c r="S19" i="236"/>
  <c r="T19" i="236"/>
  <c r="V19" i="236"/>
  <c r="R20" i="236"/>
  <c r="S20" i="236"/>
  <c r="V20" i="236"/>
  <c r="T20" i="236"/>
  <c r="U20" i="236"/>
  <c r="R21" i="236"/>
  <c r="U21" i="236"/>
  <c r="S21" i="236"/>
  <c r="T21" i="236"/>
  <c r="V21" i="236"/>
  <c r="R22" i="236"/>
  <c r="S22" i="236"/>
  <c r="V22" i="236"/>
  <c r="T22" i="236"/>
  <c r="U22" i="236"/>
  <c r="R23" i="236"/>
  <c r="U23" i="236"/>
  <c r="S23" i="236"/>
  <c r="T23" i="236"/>
  <c r="V23" i="236"/>
  <c r="R24" i="236"/>
  <c r="S24" i="236"/>
  <c r="V24" i="236"/>
  <c r="T24" i="236"/>
  <c r="U24" i="236"/>
  <c r="R25" i="236"/>
  <c r="U25" i="236"/>
  <c r="S25" i="236"/>
  <c r="T25" i="236"/>
  <c r="V25" i="236"/>
  <c r="R26" i="236"/>
  <c r="S26" i="236"/>
  <c r="V26" i="236"/>
  <c r="T26" i="236"/>
  <c r="U26" i="236"/>
  <c r="R27" i="236"/>
  <c r="U27" i="236"/>
  <c r="S27" i="236"/>
  <c r="T27" i="236"/>
  <c r="V27" i="236"/>
  <c r="R28" i="236"/>
  <c r="S28" i="236"/>
  <c r="V28" i="236"/>
  <c r="T28" i="236"/>
  <c r="U28" i="236"/>
  <c r="R29" i="236"/>
  <c r="S29" i="236"/>
  <c r="T29" i="236"/>
  <c r="V29" i="236"/>
  <c r="R30" i="236"/>
  <c r="S30" i="236"/>
  <c r="V30" i="236" s="1"/>
  <c r="T30" i="236"/>
  <c r="U30" i="236"/>
  <c r="R31" i="236"/>
  <c r="S31" i="236"/>
  <c r="T31" i="236"/>
  <c r="V31" i="236"/>
  <c r="R32" i="236"/>
  <c r="S32" i="236"/>
  <c r="V32" i="236" s="1"/>
  <c r="T32" i="236"/>
  <c r="U32" i="236"/>
  <c r="R33" i="236"/>
  <c r="S33" i="236"/>
  <c r="T33" i="236"/>
  <c r="V33" i="236"/>
  <c r="R34" i="236"/>
  <c r="S34" i="236"/>
  <c r="V34" i="236" s="1"/>
  <c r="T34" i="236"/>
  <c r="U34" i="236"/>
  <c r="R35" i="236"/>
  <c r="S35" i="236"/>
  <c r="T35" i="236"/>
  <c r="V35" i="236"/>
  <c r="R36" i="236"/>
  <c r="S36" i="236"/>
  <c r="V36" i="236" s="1"/>
  <c r="T36" i="236"/>
  <c r="U36" i="236"/>
  <c r="R37" i="236"/>
  <c r="S37" i="236"/>
  <c r="T37" i="236"/>
  <c r="V37" i="236"/>
  <c r="R38" i="236"/>
  <c r="S38" i="236"/>
  <c r="V38" i="236" s="1"/>
  <c r="T38" i="236"/>
  <c r="U38" i="236"/>
  <c r="R10" i="235"/>
  <c r="S10" i="235"/>
  <c r="T10" i="235"/>
  <c r="U10" i="235"/>
  <c r="V10" i="235"/>
  <c r="R11" i="235"/>
  <c r="U11" i="235"/>
  <c r="S11" i="235"/>
  <c r="T11" i="235"/>
  <c r="V11" i="235"/>
  <c r="R12" i="235"/>
  <c r="S12" i="235"/>
  <c r="V12" i="235"/>
  <c r="T12" i="235"/>
  <c r="U12" i="235"/>
  <c r="R13" i="235"/>
  <c r="U13" i="235"/>
  <c r="S13" i="235"/>
  <c r="T13" i="235"/>
  <c r="V13" i="235"/>
  <c r="R14" i="235"/>
  <c r="S14" i="235"/>
  <c r="V14" i="235"/>
  <c r="T14" i="235"/>
  <c r="U14" i="235"/>
  <c r="R15" i="235"/>
  <c r="U15" i="235"/>
  <c r="S15" i="235"/>
  <c r="T15" i="235"/>
  <c r="V15" i="235"/>
  <c r="R16" i="235"/>
  <c r="S16" i="235"/>
  <c r="V16" i="235"/>
  <c r="T16" i="235"/>
  <c r="U16" i="235"/>
  <c r="R17" i="235"/>
  <c r="U17" i="235"/>
  <c r="S17" i="235"/>
  <c r="T17" i="235"/>
  <c r="V17" i="235"/>
  <c r="R18" i="235"/>
  <c r="S18" i="235"/>
  <c r="V18" i="235"/>
  <c r="T18" i="235"/>
  <c r="U18" i="235"/>
  <c r="R19" i="235"/>
  <c r="U19" i="235"/>
  <c r="S19" i="235"/>
  <c r="T19" i="235"/>
  <c r="V19" i="235"/>
  <c r="R20" i="235"/>
  <c r="S20" i="235"/>
  <c r="V20" i="235"/>
  <c r="T20" i="235"/>
  <c r="U20" i="235"/>
  <c r="R21" i="235"/>
  <c r="U21" i="235"/>
  <c r="S21" i="235"/>
  <c r="T21" i="235"/>
  <c r="V21" i="235"/>
  <c r="R22" i="235"/>
  <c r="S22" i="235"/>
  <c r="V22" i="235"/>
  <c r="T22" i="235"/>
  <c r="U22" i="235"/>
  <c r="R23" i="235"/>
  <c r="U23" i="235"/>
  <c r="S23" i="235"/>
  <c r="T23" i="235"/>
  <c r="V23" i="235"/>
  <c r="R24" i="235"/>
  <c r="S24" i="235"/>
  <c r="V24" i="235"/>
  <c r="T24" i="235"/>
  <c r="U24" i="235"/>
  <c r="R25" i="235"/>
  <c r="U25" i="235"/>
  <c r="S25" i="235"/>
  <c r="T25" i="235"/>
  <c r="V25" i="235"/>
  <c r="R26" i="235"/>
  <c r="S26" i="235"/>
  <c r="V26" i="235"/>
  <c r="T26" i="235"/>
  <c r="U26" i="235"/>
  <c r="R27" i="235"/>
  <c r="U27" i="235"/>
  <c r="S27" i="235"/>
  <c r="T27" i="235"/>
  <c r="V27" i="235"/>
  <c r="R28" i="235"/>
  <c r="S28" i="235"/>
  <c r="V28" i="235"/>
  <c r="T28" i="235"/>
  <c r="U28" i="235"/>
  <c r="R29" i="235"/>
  <c r="S29" i="235"/>
  <c r="T29" i="235"/>
  <c r="V29" i="235"/>
  <c r="R30" i="235"/>
  <c r="S30" i="235"/>
  <c r="V30" i="235" s="1"/>
  <c r="T30" i="235"/>
  <c r="U30" i="235"/>
  <c r="R31" i="235"/>
  <c r="S31" i="235"/>
  <c r="T31" i="235"/>
  <c r="V31" i="235"/>
  <c r="R32" i="235"/>
  <c r="S32" i="235"/>
  <c r="V32" i="235" s="1"/>
  <c r="T32" i="235"/>
  <c r="U32" i="235"/>
  <c r="R33" i="235"/>
  <c r="S33" i="235"/>
  <c r="T33" i="235"/>
  <c r="V33" i="235"/>
  <c r="R34" i="235"/>
  <c r="S34" i="235"/>
  <c r="V34" i="235" s="1"/>
  <c r="T34" i="235"/>
  <c r="U34" i="235"/>
  <c r="R35" i="235"/>
  <c r="S35" i="235"/>
  <c r="T35" i="235"/>
  <c r="V35" i="235"/>
  <c r="R36" i="235"/>
  <c r="S36" i="235"/>
  <c r="V36" i="235" s="1"/>
  <c r="T36" i="235"/>
  <c r="U36" i="235"/>
  <c r="R8" i="173"/>
  <c r="S8" i="173"/>
  <c r="T8" i="173"/>
  <c r="U8" i="173"/>
  <c r="V8" i="173"/>
  <c r="R9" i="173"/>
  <c r="S9" i="173"/>
  <c r="T9" i="173"/>
  <c r="U9" i="173"/>
  <c r="V9" i="173"/>
  <c r="R10" i="173"/>
  <c r="S10" i="173"/>
  <c r="T10" i="173"/>
  <c r="U10" i="173"/>
  <c r="V10" i="173"/>
  <c r="R11" i="173"/>
  <c r="U11" i="173"/>
  <c r="S11" i="173"/>
  <c r="T11" i="173"/>
  <c r="V11" i="173"/>
  <c r="R12" i="173"/>
  <c r="S12" i="173"/>
  <c r="T12" i="173"/>
  <c r="U12" i="173"/>
  <c r="V12" i="173"/>
  <c r="R13" i="173"/>
  <c r="S13" i="173"/>
  <c r="T13" i="173"/>
  <c r="U13" i="173"/>
  <c r="V13" i="173"/>
  <c r="R14" i="173"/>
  <c r="S14" i="173"/>
  <c r="T14" i="173"/>
  <c r="U14" i="173"/>
  <c r="V14" i="173"/>
  <c r="R15" i="173"/>
  <c r="S15" i="173"/>
  <c r="T15" i="173"/>
  <c r="U15" i="173"/>
  <c r="V15" i="173"/>
  <c r="R16" i="173"/>
  <c r="S16" i="173"/>
  <c r="T16" i="173"/>
  <c r="U16" i="173"/>
  <c r="V16" i="173"/>
  <c r="R17" i="173"/>
  <c r="S17" i="173"/>
  <c r="T17" i="173"/>
  <c r="U17" i="173"/>
  <c r="V17" i="173"/>
  <c r="R18" i="173"/>
  <c r="S18" i="173"/>
  <c r="V18" i="173"/>
  <c r="T18" i="173"/>
  <c r="U18" i="173"/>
  <c r="R19" i="173"/>
  <c r="U19" i="173"/>
  <c r="S19" i="173"/>
  <c r="T19" i="173"/>
  <c r="V19" i="173"/>
  <c r="R20" i="173"/>
  <c r="S20" i="173"/>
  <c r="V20" i="173"/>
  <c r="T20" i="173"/>
  <c r="U20" i="173"/>
  <c r="R21" i="173"/>
  <c r="U21" i="173"/>
  <c r="S21" i="173"/>
  <c r="T21" i="173"/>
  <c r="V21" i="173"/>
  <c r="R22" i="173"/>
  <c r="S22" i="173"/>
  <c r="V22" i="173"/>
  <c r="T22" i="173"/>
  <c r="U22" i="173"/>
  <c r="R23" i="173"/>
  <c r="U23" i="173"/>
  <c r="S23" i="173"/>
  <c r="T23" i="173"/>
  <c r="V23" i="173"/>
  <c r="R24" i="173"/>
  <c r="S24" i="173"/>
  <c r="V24" i="173"/>
  <c r="T24" i="173"/>
  <c r="U24" i="173"/>
  <c r="R25" i="173"/>
  <c r="U25" i="173"/>
  <c r="S25" i="173"/>
  <c r="T25" i="173"/>
  <c r="V25" i="173"/>
  <c r="R26" i="173"/>
  <c r="S26" i="173"/>
  <c r="V26" i="173"/>
  <c r="T26" i="173"/>
  <c r="U26" i="173"/>
  <c r="R27" i="173"/>
  <c r="U27" i="173"/>
  <c r="S27" i="173"/>
  <c r="T27" i="173"/>
  <c r="V27" i="173"/>
  <c r="R28" i="173"/>
  <c r="S28" i="173"/>
  <c r="V28" i="173"/>
  <c r="T28" i="173"/>
  <c r="U28" i="173"/>
  <c r="R29" i="173"/>
  <c r="S29" i="173"/>
  <c r="T29" i="173"/>
  <c r="V29" i="173"/>
  <c r="R30" i="173"/>
  <c r="S30" i="173"/>
  <c r="V30" i="173" s="1"/>
  <c r="T30" i="173"/>
  <c r="U30" i="173"/>
  <c r="R31" i="173"/>
  <c r="S31" i="173"/>
  <c r="T31" i="173"/>
  <c r="V31" i="173"/>
  <c r="R32" i="173"/>
  <c r="S32" i="173"/>
  <c r="V32" i="173" s="1"/>
  <c r="T32" i="173"/>
  <c r="U32" i="173"/>
  <c r="R33" i="173"/>
  <c r="S33" i="173"/>
  <c r="T33" i="173"/>
  <c r="V33" i="173"/>
  <c r="R34" i="173"/>
  <c r="S34" i="173"/>
  <c r="V34" i="173" s="1"/>
  <c r="T34" i="173"/>
  <c r="U34" i="173"/>
  <c r="R35" i="173"/>
  <c r="S35" i="173"/>
  <c r="T35" i="173"/>
  <c r="V35" i="173"/>
  <c r="R36" i="173"/>
  <c r="S36" i="173"/>
  <c r="V36" i="173" s="1"/>
  <c r="T36" i="173"/>
  <c r="U36" i="173"/>
  <c r="R8" i="172"/>
  <c r="S8" i="172"/>
  <c r="T8" i="172"/>
  <c r="U8" i="172"/>
  <c r="V8" i="172"/>
  <c r="R9" i="172"/>
  <c r="S9" i="172"/>
  <c r="T9" i="172"/>
  <c r="U9" i="172"/>
  <c r="V9" i="172"/>
  <c r="R10" i="172"/>
  <c r="U10" i="172"/>
  <c r="S10" i="172"/>
  <c r="T10" i="172"/>
  <c r="V10" i="172"/>
  <c r="R11" i="172"/>
  <c r="S11" i="172"/>
  <c r="V11" i="172"/>
  <c r="T11" i="172"/>
  <c r="U11" i="172"/>
  <c r="R12" i="172"/>
  <c r="U12" i="172"/>
  <c r="S12" i="172"/>
  <c r="T12" i="172"/>
  <c r="V12" i="172"/>
  <c r="R13" i="172"/>
  <c r="S13" i="172"/>
  <c r="V13" i="172"/>
  <c r="T13" i="172"/>
  <c r="U13" i="172"/>
  <c r="R14" i="172"/>
  <c r="U14" i="172"/>
  <c r="S14" i="172"/>
  <c r="T14" i="172"/>
  <c r="V14" i="172"/>
  <c r="R15" i="172"/>
  <c r="S15" i="172"/>
  <c r="V15" i="172"/>
  <c r="T15" i="172"/>
  <c r="U15" i="172"/>
  <c r="R16" i="172"/>
  <c r="U16" i="172"/>
  <c r="S16" i="172"/>
  <c r="T16" i="172"/>
  <c r="V16" i="172"/>
  <c r="R17" i="172"/>
  <c r="S17" i="172"/>
  <c r="V17" i="172"/>
  <c r="T17" i="172"/>
  <c r="U17" i="172"/>
  <c r="R18" i="172"/>
  <c r="U18" i="172"/>
  <c r="S18" i="172"/>
  <c r="T18" i="172"/>
  <c r="V18" i="172"/>
  <c r="R19" i="172"/>
  <c r="S19" i="172"/>
  <c r="V19" i="172"/>
  <c r="T19" i="172"/>
  <c r="U19" i="172"/>
  <c r="R20" i="172"/>
  <c r="U20" i="172"/>
  <c r="S20" i="172"/>
  <c r="T20" i="172"/>
  <c r="V20" i="172"/>
  <c r="R21" i="172"/>
  <c r="S21" i="172"/>
  <c r="V21" i="172"/>
  <c r="T21" i="172"/>
  <c r="U21" i="172"/>
  <c r="R22" i="172"/>
  <c r="U22" i="172"/>
  <c r="S22" i="172"/>
  <c r="T22" i="172"/>
  <c r="V22" i="172"/>
  <c r="R23" i="172"/>
  <c r="S23" i="172"/>
  <c r="V23" i="172"/>
  <c r="T23" i="172"/>
  <c r="U23" i="172"/>
  <c r="R24" i="172"/>
  <c r="U24" i="172"/>
  <c r="S24" i="172"/>
  <c r="T24" i="172"/>
  <c r="V24" i="172"/>
  <c r="R25" i="172"/>
  <c r="S25" i="172"/>
  <c r="V25" i="172"/>
  <c r="T25" i="172"/>
  <c r="U25" i="172"/>
  <c r="R26" i="172"/>
  <c r="U26" i="172"/>
  <c r="S26" i="172"/>
  <c r="T26" i="172"/>
  <c r="V26" i="172"/>
  <c r="R27" i="172"/>
  <c r="S27" i="172"/>
  <c r="V27" i="172"/>
  <c r="T27" i="172"/>
  <c r="U27" i="172"/>
  <c r="R28" i="172"/>
  <c r="U28" i="172"/>
  <c r="S28" i="172"/>
  <c r="T28" i="172"/>
  <c r="V28" i="172"/>
  <c r="R29" i="172"/>
  <c r="S29" i="172"/>
  <c r="S29" i="8"/>
  <c r="T29" i="172"/>
  <c r="T29" i="8"/>
  <c r="R30" i="172"/>
  <c r="S30" i="172"/>
  <c r="S30" i="8" s="1"/>
  <c r="T30" i="172"/>
  <c r="T30" i="8"/>
  <c r="R31" i="172"/>
  <c r="S31" i="172"/>
  <c r="T31" i="172"/>
  <c r="T31" i="8"/>
  <c r="R32" i="172"/>
  <c r="S32" i="172"/>
  <c r="S32" i="8" s="1"/>
  <c r="T32" i="172"/>
  <c r="R33" i="172"/>
  <c r="S33" i="172"/>
  <c r="S33" i="8" s="1"/>
  <c r="T33" i="172"/>
  <c r="R34" i="172"/>
  <c r="S34" i="172"/>
  <c r="S34" i="8" s="1"/>
  <c r="T34" i="172"/>
  <c r="R35" i="172"/>
  <c r="R35" i="8"/>
  <c r="S35" i="172"/>
  <c r="S35" i="8" s="1"/>
  <c r="T35" i="172"/>
  <c r="T35" i="8"/>
  <c r="R36" i="172"/>
  <c r="S36" i="172"/>
  <c r="T36" i="172"/>
  <c r="V36" i="172"/>
  <c r="R37" i="172"/>
  <c r="S37" i="172"/>
  <c r="V37" i="172" s="1"/>
  <c r="T37" i="172"/>
  <c r="U37" i="172"/>
  <c r="R38" i="172"/>
  <c r="S38" i="172"/>
  <c r="T38" i="172"/>
  <c r="V38" i="172"/>
  <c r="R10" i="233"/>
  <c r="S10" i="233"/>
  <c r="T10" i="233"/>
  <c r="U10" i="233"/>
  <c r="V10" i="233"/>
  <c r="R11" i="233"/>
  <c r="U11" i="233"/>
  <c r="S11" i="233"/>
  <c r="T11" i="233"/>
  <c r="V11" i="233"/>
  <c r="R12" i="233"/>
  <c r="S12" i="233"/>
  <c r="V12" i="233"/>
  <c r="T12" i="233"/>
  <c r="U12" i="233"/>
  <c r="R13" i="233"/>
  <c r="U13" i="233"/>
  <c r="S13" i="233"/>
  <c r="T13" i="233"/>
  <c r="V13" i="233"/>
  <c r="R14" i="233"/>
  <c r="S14" i="233"/>
  <c r="V14" i="233"/>
  <c r="T14" i="233"/>
  <c r="U14" i="233"/>
  <c r="R15" i="233"/>
  <c r="U15" i="233"/>
  <c r="S15" i="233"/>
  <c r="T15" i="233"/>
  <c r="V15" i="233"/>
  <c r="R16" i="233"/>
  <c r="S16" i="233"/>
  <c r="V16" i="233"/>
  <c r="T16" i="233"/>
  <c r="U16" i="233"/>
  <c r="R17" i="233"/>
  <c r="U17" i="233"/>
  <c r="S17" i="233"/>
  <c r="T17" i="233"/>
  <c r="V17" i="233"/>
  <c r="R18" i="233"/>
  <c r="S18" i="233"/>
  <c r="V18" i="233"/>
  <c r="T18" i="233"/>
  <c r="U18" i="233"/>
  <c r="R19" i="233"/>
  <c r="U19" i="233"/>
  <c r="S19" i="233"/>
  <c r="T19" i="233"/>
  <c r="V19" i="233"/>
  <c r="R20" i="233"/>
  <c r="S20" i="233"/>
  <c r="V20" i="233"/>
  <c r="T20" i="233"/>
  <c r="U20" i="233"/>
  <c r="R21" i="233"/>
  <c r="U21" i="233"/>
  <c r="S21" i="233"/>
  <c r="T21" i="233"/>
  <c r="V21" i="233"/>
  <c r="R22" i="233"/>
  <c r="S22" i="233"/>
  <c r="V22" i="233"/>
  <c r="T22" i="233"/>
  <c r="U22" i="233"/>
  <c r="R23" i="233"/>
  <c r="U23" i="233"/>
  <c r="S23" i="233"/>
  <c r="T23" i="233"/>
  <c r="V23" i="233"/>
  <c r="R24" i="233"/>
  <c r="S24" i="233"/>
  <c r="V24" i="233"/>
  <c r="T24" i="233"/>
  <c r="U24" i="233"/>
  <c r="R25" i="233"/>
  <c r="U25" i="233"/>
  <c r="S25" i="233"/>
  <c r="T25" i="233"/>
  <c r="V25" i="233"/>
  <c r="R26" i="233"/>
  <c r="S26" i="233"/>
  <c r="V26" i="233"/>
  <c r="T26" i="233"/>
  <c r="U26" i="233"/>
  <c r="R27" i="233"/>
  <c r="U27" i="233"/>
  <c r="S27" i="233"/>
  <c r="T27" i="233"/>
  <c r="V27" i="233"/>
  <c r="R28" i="233"/>
  <c r="S28" i="233"/>
  <c r="V28" i="233"/>
  <c r="T28" i="233"/>
  <c r="U28" i="233"/>
  <c r="R29" i="233"/>
  <c r="S29" i="233"/>
  <c r="T29" i="233"/>
  <c r="V29" i="233"/>
  <c r="R30" i="233"/>
  <c r="S30" i="233"/>
  <c r="V30" i="233" s="1"/>
  <c r="T30" i="233"/>
  <c r="R31" i="233"/>
  <c r="S31" i="233"/>
  <c r="T31" i="233"/>
  <c r="V31" i="233"/>
  <c r="R32" i="233"/>
  <c r="S32" i="233"/>
  <c r="V32" i="233" s="1"/>
  <c r="T32" i="233"/>
  <c r="R33" i="233"/>
  <c r="S33" i="233"/>
  <c r="T33" i="233"/>
  <c r="V33" i="233"/>
  <c r="R34" i="233"/>
  <c r="S34" i="233"/>
  <c r="V34" i="233" s="1"/>
  <c r="T34" i="233"/>
  <c r="R35" i="233"/>
  <c r="S35" i="233"/>
  <c r="V35" i="233" s="1"/>
  <c r="T35" i="233"/>
  <c r="T35" i="7"/>
  <c r="R36" i="233"/>
  <c r="S36" i="233"/>
  <c r="V36" i="233" s="1"/>
  <c r="T36" i="233"/>
  <c r="R10" i="232"/>
  <c r="S10" i="232"/>
  <c r="T10" i="232"/>
  <c r="U10" i="232"/>
  <c r="V10" i="232"/>
  <c r="R11" i="232"/>
  <c r="U11" i="232"/>
  <c r="S11" i="232"/>
  <c r="T11" i="232"/>
  <c r="V11" i="232"/>
  <c r="R12" i="232"/>
  <c r="S12" i="232"/>
  <c r="T12" i="232"/>
  <c r="U12" i="232"/>
  <c r="V12" i="232"/>
  <c r="R13" i="232"/>
  <c r="U13" i="232"/>
  <c r="S13" i="232"/>
  <c r="T13" i="232"/>
  <c r="V13" i="232"/>
  <c r="R14" i="232"/>
  <c r="S14" i="232"/>
  <c r="T14" i="232"/>
  <c r="U14" i="232"/>
  <c r="V14" i="232"/>
  <c r="R15" i="232"/>
  <c r="S15" i="232"/>
  <c r="T15" i="232"/>
  <c r="U15" i="232"/>
  <c r="V15" i="232"/>
  <c r="R16" i="232"/>
  <c r="S16" i="232"/>
  <c r="T16" i="232"/>
  <c r="U16" i="232"/>
  <c r="V16" i="232"/>
  <c r="R17" i="232"/>
  <c r="S17" i="232"/>
  <c r="T17" i="232"/>
  <c r="U17" i="232"/>
  <c r="V17" i="232"/>
  <c r="R18" i="232"/>
  <c r="S18" i="232"/>
  <c r="T18" i="232"/>
  <c r="U18" i="232"/>
  <c r="V18" i="232"/>
  <c r="R19" i="232"/>
  <c r="S19" i="232"/>
  <c r="T19" i="232"/>
  <c r="U19" i="232"/>
  <c r="V19" i="232"/>
  <c r="R20" i="232"/>
  <c r="S20" i="232"/>
  <c r="T20" i="232"/>
  <c r="U20" i="232"/>
  <c r="V20" i="232"/>
  <c r="R21" i="232"/>
  <c r="S21" i="232"/>
  <c r="T21" i="232"/>
  <c r="U21" i="232"/>
  <c r="V21" i="232"/>
  <c r="R22" i="232"/>
  <c r="S22" i="232"/>
  <c r="T22" i="232"/>
  <c r="U22" i="232"/>
  <c r="V22" i="232"/>
  <c r="R23" i="232"/>
  <c r="S23" i="232"/>
  <c r="T23" i="232"/>
  <c r="U23" i="232"/>
  <c r="V23" i="232"/>
  <c r="R24" i="232"/>
  <c r="S24" i="232"/>
  <c r="T24" i="232"/>
  <c r="U24" i="232"/>
  <c r="V24" i="232"/>
  <c r="R25" i="232"/>
  <c r="S25" i="232"/>
  <c r="V25" i="232"/>
  <c r="T25" i="232"/>
  <c r="U25" i="232"/>
  <c r="R26" i="232"/>
  <c r="U26" i="232"/>
  <c r="S26" i="232"/>
  <c r="T26" i="232"/>
  <c r="V26" i="232"/>
  <c r="R27" i="232"/>
  <c r="S27" i="232"/>
  <c r="V27" i="232"/>
  <c r="T27" i="232"/>
  <c r="U27" i="232"/>
  <c r="R28" i="232"/>
  <c r="U28" i="232"/>
  <c r="S28" i="232"/>
  <c r="T28" i="232"/>
  <c r="V28" i="232"/>
  <c r="R29" i="232"/>
  <c r="S29" i="232"/>
  <c r="V29" i="232"/>
  <c r="T29" i="232"/>
  <c r="R30" i="232"/>
  <c r="S30" i="232"/>
  <c r="T30" i="232"/>
  <c r="V30" i="232"/>
  <c r="R31" i="232"/>
  <c r="S31" i="232"/>
  <c r="V31" i="232" s="1"/>
  <c r="T31" i="232"/>
  <c r="R32" i="232"/>
  <c r="S32" i="232"/>
  <c r="T32" i="232"/>
  <c r="V32" i="232"/>
  <c r="R33" i="232"/>
  <c r="S33" i="232"/>
  <c r="V33" i="232" s="1"/>
  <c r="T33" i="232"/>
  <c r="R34" i="232"/>
  <c r="S34" i="232"/>
  <c r="T34" i="232"/>
  <c r="V34" i="232"/>
  <c r="R35" i="232"/>
  <c r="S35" i="232"/>
  <c r="V35" i="232" s="1"/>
  <c r="T35" i="232"/>
  <c r="R10" i="231"/>
  <c r="S10" i="231"/>
  <c r="T10" i="231"/>
  <c r="U10" i="231"/>
  <c r="V10" i="231"/>
  <c r="R11" i="231"/>
  <c r="U11" i="231"/>
  <c r="S11" i="231"/>
  <c r="T11" i="231"/>
  <c r="V11" i="231"/>
  <c r="R12" i="231"/>
  <c r="S12" i="231"/>
  <c r="V12" i="231"/>
  <c r="T12" i="231"/>
  <c r="U12" i="231"/>
  <c r="R13" i="231"/>
  <c r="U13" i="231"/>
  <c r="S13" i="231"/>
  <c r="T13" i="231"/>
  <c r="V13" i="231"/>
  <c r="R14" i="231"/>
  <c r="S14" i="231"/>
  <c r="V14" i="231"/>
  <c r="T14" i="231"/>
  <c r="U14" i="231"/>
  <c r="R15" i="231"/>
  <c r="U15" i="231"/>
  <c r="S15" i="231"/>
  <c r="T15" i="231"/>
  <c r="V15" i="231"/>
  <c r="R16" i="231"/>
  <c r="S16" i="231"/>
  <c r="V16" i="231"/>
  <c r="T16" i="231"/>
  <c r="U16" i="231"/>
  <c r="R17" i="231"/>
  <c r="U17" i="231"/>
  <c r="S17" i="231"/>
  <c r="T17" i="231"/>
  <c r="V17" i="231"/>
  <c r="R18" i="231"/>
  <c r="S18" i="231"/>
  <c r="V18" i="231"/>
  <c r="T18" i="231"/>
  <c r="U18" i="231"/>
  <c r="R19" i="231"/>
  <c r="U19" i="231"/>
  <c r="S19" i="231"/>
  <c r="T19" i="231"/>
  <c r="V19" i="231"/>
  <c r="R20" i="231"/>
  <c r="S20" i="231"/>
  <c r="V20" i="231"/>
  <c r="T20" i="231"/>
  <c r="U20" i="231"/>
  <c r="R21" i="231"/>
  <c r="U21" i="231"/>
  <c r="S21" i="231"/>
  <c r="T21" i="231"/>
  <c r="V21" i="231"/>
  <c r="R22" i="231"/>
  <c r="S22" i="231"/>
  <c r="V22" i="231"/>
  <c r="T22" i="231"/>
  <c r="U22" i="231"/>
  <c r="R23" i="231"/>
  <c r="U23" i="231"/>
  <c r="S23" i="231"/>
  <c r="T23" i="231"/>
  <c r="V23" i="231"/>
  <c r="R24" i="231"/>
  <c r="S24" i="231"/>
  <c r="V24" i="231"/>
  <c r="T24" i="231"/>
  <c r="U24" i="231"/>
  <c r="R25" i="231"/>
  <c r="U25" i="231"/>
  <c r="S25" i="231"/>
  <c r="T25" i="231"/>
  <c r="V25" i="231"/>
  <c r="R26" i="231"/>
  <c r="S26" i="231"/>
  <c r="V26" i="231"/>
  <c r="T26" i="231"/>
  <c r="U26" i="231"/>
  <c r="R27" i="231"/>
  <c r="U27" i="231"/>
  <c r="S27" i="231"/>
  <c r="T27" i="231"/>
  <c r="V27" i="231"/>
  <c r="R28" i="231"/>
  <c r="S28" i="231"/>
  <c r="V28" i="231"/>
  <c r="T28" i="231"/>
  <c r="U28" i="231"/>
  <c r="R29" i="231"/>
  <c r="S29" i="231"/>
  <c r="T29" i="231"/>
  <c r="V29" i="231"/>
  <c r="R30" i="231"/>
  <c r="S30" i="231"/>
  <c r="V30" i="231" s="1"/>
  <c r="T30" i="231"/>
  <c r="R31" i="231"/>
  <c r="S31" i="231"/>
  <c r="T31" i="231"/>
  <c r="V31" i="231"/>
  <c r="R32" i="231"/>
  <c r="S32" i="231"/>
  <c r="V32" i="231" s="1"/>
  <c r="T32" i="231"/>
  <c r="R33" i="231"/>
  <c r="S33" i="231"/>
  <c r="T33" i="231"/>
  <c r="V33" i="231"/>
  <c r="R34" i="231"/>
  <c r="S34" i="231"/>
  <c r="V34" i="231" s="1"/>
  <c r="T34" i="231"/>
  <c r="R35" i="231"/>
  <c r="S35" i="231"/>
  <c r="T35" i="231"/>
  <c r="V35" i="231"/>
  <c r="R36" i="231"/>
  <c r="S36" i="231"/>
  <c r="V36" i="231" s="1"/>
  <c r="T36" i="231"/>
  <c r="R10" i="230"/>
  <c r="S10" i="230"/>
  <c r="T10" i="230"/>
  <c r="U10" i="230"/>
  <c r="V10" i="230"/>
  <c r="R11" i="230"/>
  <c r="U11" i="230"/>
  <c r="S11" i="230"/>
  <c r="T11" i="230"/>
  <c r="V11" i="230"/>
  <c r="R12" i="230"/>
  <c r="S12" i="230"/>
  <c r="V12" i="230"/>
  <c r="T12" i="230"/>
  <c r="U12" i="230"/>
  <c r="R13" i="230"/>
  <c r="U13" i="230"/>
  <c r="S13" i="230"/>
  <c r="T13" i="230"/>
  <c r="V13" i="230"/>
  <c r="R14" i="230"/>
  <c r="S14" i="230"/>
  <c r="V14" i="230"/>
  <c r="T14" i="230"/>
  <c r="U14" i="230"/>
  <c r="R15" i="230"/>
  <c r="U15" i="230"/>
  <c r="S15" i="230"/>
  <c r="T15" i="230"/>
  <c r="V15" i="230"/>
  <c r="R16" i="230"/>
  <c r="S16" i="230"/>
  <c r="V16" i="230"/>
  <c r="T16" i="230"/>
  <c r="U16" i="230"/>
  <c r="R17" i="230"/>
  <c r="U17" i="230"/>
  <c r="S17" i="230"/>
  <c r="T17" i="230"/>
  <c r="V17" i="230"/>
  <c r="R18" i="230"/>
  <c r="S18" i="230"/>
  <c r="V18" i="230"/>
  <c r="T18" i="230"/>
  <c r="U18" i="230"/>
  <c r="R19" i="230"/>
  <c r="U19" i="230"/>
  <c r="S19" i="230"/>
  <c r="T19" i="230"/>
  <c r="V19" i="230"/>
  <c r="R20" i="230"/>
  <c r="S20" i="230"/>
  <c r="V20" i="230"/>
  <c r="T20" i="230"/>
  <c r="U20" i="230"/>
  <c r="R21" i="230"/>
  <c r="U21" i="230"/>
  <c r="S21" i="230"/>
  <c r="T21" i="230"/>
  <c r="V21" i="230"/>
  <c r="R22" i="230"/>
  <c r="S22" i="230"/>
  <c r="V22" i="230"/>
  <c r="T22" i="230"/>
  <c r="U22" i="230"/>
  <c r="R23" i="230"/>
  <c r="U23" i="230"/>
  <c r="S23" i="230"/>
  <c r="T23" i="230"/>
  <c r="V23" i="230"/>
  <c r="R24" i="230"/>
  <c r="S24" i="230"/>
  <c r="V24" i="230"/>
  <c r="T24" i="230"/>
  <c r="U24" i="230"/>
  <c r="R25" i="230"/>
  <c r="U25" i="230"/>
  <c r="S25" i="230"/>
  <c r="T25" i="230"/>
  <c r="V25" i="230"/>
  <c r="R26" i="230"/>
  <c r="S26" i="230"/>
  <c r="V26" i="230"/>
  <c r="T26" i="230"/>
  <c r="U26" i="230"/>
  <c r="R27" i="230"/>
  <c r="U27" i="230"/>
  <c r="S27" i="230"/>
  <c r="T27" i="230"/>
  <c r="V27" i="230"/>
  <c r="R28" i="230"/>
  <c r="S28" i="230"/>
  <c r="V28" i="230"/>
  <c r="T28" i="230"/>
  <c r="U28" i="230"/>
  <c r="R29" i="230"/>
  <c r="S29" i="230"/>
  <c r="T29" i="230"/>
  <c r="V29" i="230"/>
  <c r="R30" i="230"/>
  <c r="S30" i="230"/>
  <c r="V30" i="230" s="1"/>
  <c r="T30" i="230"/>
  <c r="R31" i="230"/>
  <c r="S31" i="230"/>
  <c r="T31" i="230"/>
  <c r="V31" i="230"/>
  <c r="R32" i="230"/>
  <c r="S32" i="230"/>
  <c r="V32" i="230" s="1"/>
  <c r="T32" i="230"/>
  <c r="R33" i="230"/>
  <c r="S33" i="230"/>
  <c r="T33" i="230"/>
  <c r="V33" i="230"/>
  <c r="R34" i="230"/>
  <c r="S34" i="230"/>
  <c r="V34" i="230" s="1"/>
  <c r="T34" i="230"/>
  <c r="R35" i="230"/>
  <c r="S35" i="230"/>
  <c r="T35" i="230"/>
  <c r="V35" i="230"/>
  <c r="R36" i="230"/>
  <c r="S36" i="230"/>
  <c r="V36" i="230" s="1"/>
  <c r="T36" i="230"/>
  <c r="R37" i="230"/>
  <c r="S37" i="230"/>
  <c r="T37" i="230"/>
  <c r="V37" i="230"/>
  <c r="R38" i="230"/>
  <c r="S38" i="230"/>
  <c r="V38" i="230" s="1"/>
  <c r="T38" i="230"/>
  <c r="R39" i="230"/>
  <c r="S39" i="230"/>
  <c r="T39" i="230"/>
  <c r="V39" i="230"/>
  <c r="R40" i="230"/>
  <c r="S40" i="230"/>
  <c r="V40" i="230" s="1"/>
  <c r="T40" i="230"/>
  <c r="R10" i="229"/>
  <c r="S10" i="229"/>
  <c r="T10" i="229"/>
  <c r="U10" i="229"/>
  <c r="V10" i="229"/>
  <c r="R11" i="229"/>
  <c r="U11" i="229"/>
  <c r="S11" i="229"/>
  <c r="T11" i="229"/>
  <c r="V11" i="229"/>
  <c r="R12" i="229"/>
  <c r="S12" i="229"/>
  <c r="T12" i="229"/>
  <c r="U12" i="229"/>
  <c r="V12" i="229"/>
  <c r="R13" i="229"/>
  <c r="U13" i="229"/>
  <c r="S13" i="229"/>
  <c r="T13" i="229"/>
  <c r="V13" i="229"/>
  <c r="R14" i="229"/>
  <c r="S14" i="229"/>
  <c r="V14" i="229"/>
  <c r="T14" i="229"/>
  <c r="U14" i="229"/>
  <c r="R15" i="229"/>
  <c r="U15" i="229"/>
  <c r="S15" i="229"/>
  <c r="T15" i="229"/>
  <c r="V15" i="229"/>
  <c r="R16" i="229"/>
  <c r="S16" i="229"/>
  <c r="V16" i="229"/>
  <c r="T16" i="229"/>
  <c r="U16" i="229"/>
  <c r="R17" i="229"/>
  <c r="U17" i="229"/>
  <c r="S17" i="229"/>
  <c r="T17" i="229"/>
  <c r="V17" i="229"/>
  <c r="R18" i="229"/>
  <c r="S18" i="229"/>
  <c r="V18" i="229"/>
  <c r="T18" i="229"/>
  <c r="U18" i="229"/>
  <c r="R19" i="229"/>
  <c r="U19" i="229"/>
  <c r="S19" i="229"/>
  <c r="T19" i="229"/>
  <c r="V19" i="229"/>
  <c r="R20" i="229"/>
  <c r="S20" i="229"/>
  <c r="V20" i="229"/>
  <c r="T20" i="229"/>
  <c r="U20" i="229"/>
  <c r="R21" i="229"/>
  <c r="U21" i="229"/>
  <c r="S21" i="229"/>
  <c r="T21" i="229"/>
  <c r="V21" i="229"/>
  <c r="R22" i="229"/>
  <c r="S22" i="229"/>
  <c r="V22" i="229"/>
  <c r="T22" i="229"/>
  <c r="U22" i="229"/>
  <c r="R23" i="229"/>
  <c r="U23" i="229"/>
  <c r="S23" i="229"/>
  <c r="T23" i="229"/>
  <c r="V23" i="229"/>
  <c r="R24" i="229"/>
  <c r="S24" i="229"/>
  <c r="V24" i="229"/>
  <c r="T24" i="229"/>
  <c r="U24" i="229"/>
  <c r="R25" i="229"/>
  <c r="U25" i="229"/>
  <c r="S25" i="229"/>
  <c r="T25" i="229"/>
  <c r="V25" i="229"/>
  <c r="R26" i="229"/>
  <c r="S26" i="229"/>
  <c r="V26" i="229"/>
  <c r="T26" i="229"/>
  <c r="U26" i="229"/>
  <c r="R27" i="229"/>
  <c r="U27" i="229"/>
  <c r="S27" i="229"/>
  <c r="T27" i="229"/>
  <c r="V27" i="229"/>
  <c r="R28" i="229"/>
  <c r="S28" i="229"/>
  <c r="V28" i="229"/>
  <c r="T28" i="229"/>
  <c r="U28" i="229"/>
  <c r="R29" i="229"/>
  <c r="S29" i="229"/>
  <c r="T29" i="229"/>
  <c r="V29" i="229"/>
  <c r="R30" i="229"/>
  <c r="S30" i="229"/>
  <c r="V30" i="229" s="1"/>
  <c r="T30" i="229"/>
  <c r="R31" i="229"/>
  <c r="S31" i="229"/>
  <c r="T31" i="229"/>
  <c r="V31" i="229"/>
  <c r="R32" i="229"/>
  <c r="S32" i="229"/>
  <c r="V32" i="229" s="1"/>
  <c r="T32" i="229"/>
  <c r="R33" i="229"/>
  <c r="S33" i="229"/>
  <c r="T33" i="229"/>
  <c r="V33" i="229"/>
  <c r="R34" i="229"/>
  <c r="S34" i="229"/>
  <c r="V34" i="229" s="1"/>
  <c r="T34" i="229"/>
  <c r="R35" i="229"/>
  <c r="S35" i="229"/>
  <c r="T35" i="229"/>
  <c r="V35" i="229"/>
  <c r="R36" i="229"/>
  <c r="S36" i="229"/>
  <c r="V36" i="229" s="1"/>
  <c r="T36" i="229"/>
  <c r="R37" i="229"/>
  <c r="S37" i="229"/>
  <c r="T37" i="229"/>
  <c r="V37" i="229"/>
  <c r="R38" i="229"/>
  <c r="S38" i="229"/>
  <c r="V38" i="229" s="1"/>
  <c r="T38" i="229"/>
  <c r="R39" i="229"/>
  <c r="S39" i="229"/>
  <c r="T39" i="229"/>
  <c r="V39" i="229"/>
  <c r="R10" i="228"/>
  <c r="S10" i="228"/>
  <c r="T10" i="228"/>
  <c r="U10" i="228"/>
  <c r="V10" i="228"/>
  <c r="R11" i="228"/>
  <c r="U11" i="228"/>
  <c r="S11" i="228"/>
  <c r="T11" i="228"/>
  <c r="V11" i="228"/>
  <c r="R12" i="228"/>
  <c r="S12" i="228"/>
  <c r="V12" i="228"/>
  <c r="T12" i="228"/>
  <c r="U12" i="228"/>
  <c r="R13" i="228"/>
  <c r="U13" i="228"/>
  <c r="S13" i="228"/>
  <c r="T13" i="228"/>
  <c r="V13" i="228"/>
  <c r="R14" i="228"/>
  <c r="S14" i="228"/>
  <c r="V14" i="228"/>
  <c r="T14" i="228"/>
  <c r="U14" i="228"/>
  <c r="R15" i="228"/>
  <c r="U15" i="228"/>
  <c r="S15" i="228"/>
  <c r="T15" i="228"/>
  <c r="V15" i="228"/>
  <c r="R16" i="228"/>
  <c r="S16" i="228"/>
  <c r="V16" i="228"/>
  <c r="T16" i="228"/>
  <c r="U16" i="228"/>
  <c r="R17" i="228"/>
  <c r="U17" i="228"/>
  <c r="S17" i="228"/>
  <c r="T17" i="228"/>
  <c r="V17" i="228"/>
  <c r="R18" i="228"/>
  <c r="S18" i="228"/>
  <c r="V18" i="228"/>
  <c r="T18" i="228"/>
  <c r="U18" i="228"/>
  <c r="R19" i="228"/>
  <c r="U19" i="228"/>
  <c r="S19" i="228"/>
  <c r="T19" i="228"/>
  <c r="V19" i="228"/>
  <c r="R20" i="228"/>
  <c r="S20" i="228"/>
  <c r="V20" i="228"/>
  <c r="T20" i="228"/>
  <c r="U20" i="228"/>
  <c r="R21" i="228"/>
  <c r="U21" i="228"/>
  <c r="S21" i="228"/>
  <c r="T21" i="228"/>
  <c r="V21" i="228"/>
  <c r="R22" i="228"/>
  <c r="S22" i="228"/>
  <c r="V22" i="228"/>
  <c r="T22" i="228"/>
  <c r="U22" i="228"/>
  <c r="R23" i="228"/>
  <c r="U23" i="228"/>
  <c r="S23" i="228"/>
  <c r="T23" i="228"/>
  <c r="V23" i="228"/>
  <c r="R24" i="228"/>
  <c r="S24" i="228"/>
  <c r="V24" i="228"/>
  <c r="T24" i="228"/>
  <c r="U24" i="228"/>
  <c r="R25" i="228"/>
  <c r="U25" i="228"/>
  <c r="S25" i="228"/>
  <c r="T25" i="228"/>
  <c r="V25" i="228"/>
  <c r="R26" i="228"/>
  <c r="S26" i="228"/>
  <c r="V26" i="228"/>
  <c r="T26" i="228"/>
  <c r="U26" i="228"/>
  <c r="R27" i="228"/>
  <c r="U27" i="228"/>
  <c r="S27" i="228"/>
  <c r="T27" i="228"/>
  <c r="V27" i="228"/>
  <c r="R28" i="228"/>
  <c r="S28" i="228"/>
  <c r="V28" i="228"/>
  <c r="T28" i="228"/>
  <c r="U28" i="228"/>
  <c r="R29" i="228"/>
  <c r="S29" i="228"/>
  <c r="T29" i="228"/>
  <c r="V29" i="228"/>
  <c r="R30" i="228"/>
  <c r="S30" i="228"/>
  <c r="V30" i="228" s="1"/>
  <c r="T30" i="228"/>
  <c r="R31" i="228"/>
  <c r="S31" i="228"/>
  <c r="T31" i="228"/>
  <c r="V31" i="228"/>
  <c r="R32" i="228"/>
  <c r="S32" i="228"/>
  <c r="V32" i="228" s="1"/>
  <c r="T32" i="228"/>
  <c r="R33" i="228"/>
  <c r="S33" i="228"/>
  <c r="T33" i="228"/>
  <c r="V33" i="228"/>
  <c r="R34" i="228"/>
  <c r="S34" i="228"/>
  <c r="V34" i="228" s="1"/>
  <c r="T34" i="228"/>
  <c r="R35" i="228"/>
  <c r="S35" i="228"/>
  <c r="T35" i="228"/>
  <c r="V35" i="228"/>
  <c r="R36" i="228"/>
  <c r="S36" i="228"/>
  <c r="V36" i="228" s="1"/>
  <c r="T36" i="228"/>
  <c r="R37" i="228"/>
  <c r="S37" i="228"/>
  <c r="T37" i="228"/>
  <c r="V37" i="228"/>
  <c r="R38" i="228"/>
  <c r="S38" i="228"/>
  <c r="V38" i="228" s="1"/>
  <c r="T38" i="228"/>
  <c r="R10" i="227"/>
  <c r="S10" i="227"/>
  <c r="T10" i="227"/>
  <c r="U10" i="227"/>
  <c r="V10" i="227"/>
  <c r="R11" i="227"/>
  <c r="U11" i="227"/>
  <c r="S11" i="227"/>
  <c r="T11" i="227"/>
  <c r="V11" i="227"/>
  <c r="R12" i="227"/>
  <c r="S12" i="227"/>
  <c r="V12" i="227"/>
  <c r="T12" i="227"/>
  <c r="U12" i="227"/>
  <c r="R13" i="227"/>
  <c r="U13" i="227"/>
  <c r="S13" i="227"/>
  <c r="T13" i="227"/>
  <c r="V13" i="227"/>
  <c r="R14" i="227"/>
  <c r="S14" i="227"/>
  <c r="V14" i="227"/>
  <c r="T14" i="227"/>
  <c r="U14" i="227"/>
  <c r="R15" i="227"/>
  <c r="U15" i="227"/>
  <c r="S15" i="227"/>
  <c r="T15" i="227"/>
  <c r="V15" i="227"/>
  <c r="R16" i="227"/>
  <c r="S16" i="227"/>
  <c r="V16" i="227"/>
  <c r="T16" i="227"/>
  <c r="U16" i="227"/>
  <c r="R17" i="227"/>
  <c r="U17" i="227"/>
  <c r="S17" i="227"/>
  <c r="T17" i="227"/>
  <c r="V17" i="227"/>
  <c r="R18" i="227"/>
  <c r="S18" i="227"/>
  <c r="V18" i="227"/>
  <c r="T18" i="227"/>
  <c r="U18" i="227"/>
  <c r="R19" i="227"/>
  <c r="U19" i="227"/>
  <c r="S19" i="227"/>
  <c r="T19" i="227"/>
  <c r="V19" i="227"/>
  <c r="R20" i="227"/>
  <c r="S20" i="227"/>
  <c r="V20" i="227"/>
  <c r="T20" i="227"/>
  <c r="U20" i="227"/>
  <c r="R21" i="227"/>
  <c r="U21" i="227"/>
  <c r="S21" i="227"/>
  <c r="T21" i="227"/>
  <c r="V21" i="227"/>
  <c r="R22" i="227"/>
  <c r="S22" i="227"/>
  <c r="V22" i="227"/>
  <c r="T22" i="227"/>
  <c r="U22" i="227"/>
  <c r="R23" i="227"/>
  <c r="U23" i="227"/>
  <c r="S23" i="227"/>
  <c r="T23" i="227"/>
  <c r="V23" i="227"/>
  <c r="R24" i="227"/>
  <c r="S24" i="227"/>
  <c r="V24" i="227"/>
  <c r="T24" i="227"/>
  <c r="U24" i="227"/>
  <c r="R25" i="227"/>
  <c r="U25" i="227"/>
  <c r="S25" i="227"/>
  <c r="T25" i="227"/>
  <c r="V25" i="227"/>
  <c r="R26" i="227"/>
  <c r="S26" i="227"/>
  <c r="V26" i="227"/>
  <c r="T26" i="227"/>
  <c r="U26" i="227"/>
  <c r="R27" i="227"/>
  <c r="U27" i="227"/>
  <c r="S27" i="227"/>
  <c r="T27" i="227"/>
  <c r="V27" i="227"/>
  <c r="R28" i="227"/>
  <c r="S28" i="227"/>
  <c r="V28" i="227"/>
  <c r="T28" i="227"/>
  <c r="U28" i="227"/>
  <c r="R29" i="227"/>
  <c r="S29" i="227"/>
  <c r="T29" i="227"/>
  <c r="V29" i="227"/>
  <c r="R30" i="227"/>
  <c r="S30" i="227"/>
  <c r="V30" i="227" s="1"/>
  <c r="T30" i="227"/>
  <c r="R31" i="227"/>
  <c r="S31" i="227"/>
  <c r="T31" i="227"/>
  <c r="V31" i="227"/>
  <c r="R32" i="227"/>
  <c r="S32" i="227"/>
  <c r="V32" i="227" s="1"/>
  <c r="T32" i="227"/>
  <c r="R33" i="227"/>
  <c r="S33" i="227"/>
  <c r="T33" i="227"/>
  <c r="V33" i="227"/>
  <c r="R34" i="227"/>
  <c r="S34" i="227"/>
  <c r="V34" i="227" s="1"/>
  <c r="T34" i="227"/>
  <c r="R35" i="227"/>
  <c r="S35" i="227"/>
  <c r="T35" i="227"/>
  <c r="V35" i="227"/>
  <c r="R36" i="227"/>
  <c r="S36" i="227"/>
  <c r="V36" i="227" s="1"/>
  <c r="T36" i="227"/>
  <c r="R37" i="227"/>
  <c r="S37" i="227"/>
  <c r="T37" i="227"/>
  <c r="V37" i="227"/>
  <c r="R38" i="227"/>
  <c r="S38" i="227"/>
  <c r="V38" i="227" s="1"/>
  <c r="T38" i="227"/>
  <c r="R39" i="227"/>
  <c r="S39" i="227"/>
  <c r="T39" i="227"/>
  <c r="V39" i="227"/>
  <c r="R40" i="227"/>
  <c r="S40" i="227"/>
  <c r="V40" i="227" s="1"/>
  <c r="T40" i="227"/>
  <c r="R10" i="226"/>
  <c r="S10" i="226"/>
  <c r="T10" i="226"/>
  <c r="U10" i="226"/>
  <c r="V10" i="226"/>
  <c r="R11" i="226"/>
  <c r="U11" i="226"/>
  <c r="S11" i="226"/>
  <c r="T11" i="226"/>
  <c r="V11" i="226"/>
  <c r="R12" i="226"/>
  <c r="S12" i="226"/>
  <c r="V12" i="226"/>
  <c r="T12" i="226"/>
  <c r="U12" i="226"/>
  <c r="R13" i="226"/>
  <c r="U13" i="226"/>
  <c r="S13" i="226"/>
  <c r="T13" i="226"/>
  <c r="V13" i="226"/>
  <c r="R14" i="226"/>
  <c r="S14" i="226"/>
  <c r="V14" i="226"/>
  <c r="T14" i="226"/>
  <c r="U14" i="226"/>
  <c r="R15" i="226"/>
  <c r="U15" i="226"/>
  <c r="S15" i="226"/>
  <c r="T15" i="226"/>
  <c r="V15" i="226"/>
  <c r="R16" i="226"/>
  <c r="S16" i="226"/>
  <c r="V16" i="226"/>
  <c r="T16" i="226"/>
  <c r="U16" i="226"/>
  <c r="R17" i="226"/>
  <c r="U17" i="226"/>
  <c r="S17" i="226"/>
  <c r="T17" i="226"/>
  <c r="V17" i="226"/>
  <c r="R18" i="226"/>
  <c r="S18" i="226"/>
  <c r="V18" i="226"/>
  <c r="T18" i="226"/>
  <c r="U18" i="226"/>
  <c r="R19" i="226"/>
  <c r="U19" i="226"/>
  <c r="S19" i="226"/>
  <c r="T19" i="226"/>
  <c r="V19" i="226"/>
  <c r="R20" i="226"/>
  <c r="S20" i="226"/>
  <c r="V20" i="226"/>
  <c r="T20" i="226"/>
  <c r="U20" i="226"/>
  <c r="R21" i="226"/>
  <c r="U21" i="226"/>
  <c r="S21" i="226"/>
  <c r="T21" i="226"/>
  <c r="V21" i="226"/>
  <c r="R22" i="226"/>
  <c r="S22" i="226"/>
  <c r="V22" i="226"/>
  <c r="T22" i="226"/>
  <c r="U22" i="226"/>
  <c r="R23" i="226"/>
  <c r="U23" i="226"/>
  <c r="S23" i="226"/>
  <c r="T23" i="226"/>
  <c r="V23" i="226"/>
  <c r="R24" i="226"/>
  <c r="S24" i="226"/>
  <c r="V24" i="226"/>
  <c r="T24" i="226"/>
  <c r="U24" i="226"/>
  <c r="R25" i="226"/>
  <c r="U25" i="226"/>
  <c r="S25" i="226"/>
  <c r="T25" i="226"/>
  <c r="V25" i="226"/>
  <c r="R26" i="226"/>
  <c r="S26" i="226"/>
  <c r="V26" i="226"/>
  <c r="T26" i="226"/>
  <c r="U26" i="226"/>
  <c r="R27" i="226"/>
  <c r="U27" i="226"/>
  <c r="S27" i="226"/>
  <c r="T27" i="226"/>
  <c r="V27" i="226"/>
  <c r="R28" i="226"/>
  <c r="S28" i="226"/>
  <c r="V28" i="226"/>
  <c r="T28" i="226"/>
  <c r="U28" i="226"/>
  <c r="R29" i="226"/>
  <c r="S29" i="226"/>
  <c r="T29" i="226"/>
  <c r="V29" i="226"/>
  <c r="R30" i="226"/>
  <c r="S30" i="226"/>
  <c r="V30" i="226" s="1"/>
  <c r="T30" i="226"/>
  <c r="R31" i="226"/>
  <c r="S31" i="226"/>
  <c r="T31" i="226"/>
  <c r="V31" i="226"/>
  <c r="R32" i="226"/>
  <c r="S32" i="226"/>
  <c r="V32" i="226" s="1"/>
  <c r="T32" i="226"/>
  <c r="R33" i="226"/>
  <c r="S33" i="226"/>
  <c r="T33" i="226"/>
  <c r="V33" i="226"/>
  <c r="R34" i="226"/>
  <c r="S34" i="226"/>
  <c r="V34" i="226" s="1"/>
  <c r="T34" i="226"/>
  <c r="R35" i="226"/>
  <c r="S35" i="226"/>
  <c r="T35" i="226"/>
  <c r="V35" i="226"/>
  <c r="R36" i="226"/>
  <c r="S36" i="226"/>
  <c r="V36" i="226" s="1"/>
  <c r="T36" i="226"/>
  <c r="R37" i="226"/>
  <c r="S37" i="226"/>
  <c r="T37" i="226"/>
  <c r="V37" i="226"/>
  <c r="R38" i="226"/>
  <c r="S38" i="226"/>
  <c r="V38" i="226" s="1"/>
  <c r="T38" i="226"/>
  <c r="R39" i="226"/>
  <c r="S39" i="226"/>
  <c r="T39" i="226"/>
  <c r="V39" i="226"/>
  <c r="R10" i="225"/>
  <c r="S10" i="225"/>
  <c r="T10" i="225"/>
  <c r="U10" i="225"/>
  <c r="V10" i="225"/>
  <c r="R11" i="225"/>
  <c r="S11" i="225"/>
  <c r="T11" i="225"/>
  <c r="U11" i="225"/>
  <c r="V11" i="225"/>
  <c r="R12" i="225"/>
  <c r="S12" i="225"/>
  <c r="T12" i="225"/>
  <c r="U12" i="225"/>
  <c r="V12" i="225"/>
  <c r="R13" i="225"/>
  <c r="S13" i="225"/>
  <c r="T13" i="225"/>
  <c r="U13" i="225"/>
  <c r="V13" i="225"/>
  <c r="R14" i="225"/>
  <c r="S14" i="225"/>
  <c r="V14" i="225"/>
  <c r="T14" i="225"/>
  <c r="U14" i="225"/>
  <c r="R15" i="225"/>
  <c r="U15" i="225"/>
  <c r="S15" i="225"/>
  <c r="T15" i="225"/>
  <c r="V15" i="225"/>
  <c r="R16" i="225"/>
  <c r="S16" i="225"/>
  <c r="V16" i="225"/>
  <c r="T16" i="225"/>
  <c r="U16" i="225"/>
  <c r="R17" i="225"/>
  <c r="U17" i="225"/>
  <c r="S17" i="225"/>
  <c r="T17" i="225"/>
  <c r="V17" i="225"/>
  <c r="R18" i="225"/>
  <c r="S18" i="225"/>
  <c r="V18" i="225"/>
  <c r="T18" i="225"/>
  <c r="U18" i="225"/>
  <c r="R19" i="225"/>
  <c r="U19" i="225"/>
  <c r="S19" i="225"/>
  <c r="T19" i="225"/>
  <c r="V19" i="225"/>
  <c r="R20" i="225"/>
  <c r="S20" i="225"/>
  <c r="V20" i="225"/>
  <c r="T20" i="225"/>
  <c r="U20" i="225"/>
  <c r="R21" i="225"/>
  <c r="U21" i="225"/>
  <c r="S21" i="225"/>
  <c r="T21" i="225"/>
  <c r="V21" i="225"/>
  <c r="R22" i="225"/>
  <c r="S22" i="225"/>
  <c r="V22" i="225"/>
  <c r="T22" i="225"/>
  <c r="U22" i="225"/>
  <c r="R23" i="225"/>
  <c r="U23" i="225"/>
  <c r="S23" i="225"/>
  <c r="T23" i="225"/>
  <c r="V23" i="225"/>
  <c r="R24" i="225"/>
  <c r="S24" i="225"/>
  <c r="V24" i="225"/>
  <c r="T24" i="225"/>
  <c r="U24" i="225"/>
  <c r="R25" i="225"/>
  <c r="U25" i="225"/>
  <c r="S25" i="225"/>
  <c r="T25" i="225"/>
  <c r="V25" i="225"/>
  <c r="R26" i="225"/>
  <c r="S26" i="225"/>
  <c r="V26" i="225"/>
  <c r="T26" i="225"/>
  <c r="U26" i="225"/>
  <c r="R27" i="225"/>
  <c r="U27" i="225"/>
  <c r="S27" i="225"/>
  <c r="T27" i="225"/>
  <c r="V27" i="225"/>
  <c r="R28" i="225"/>
  <c r="S28" i="225"/>
  <c r="V28" i="225"/>
  <c r="T28" i="225"/>
  <c r="U28" i="225"/>
  <c r="R29" i="225"/>
  <c r="S29" i="225"/>
  <c r="T29" i="225"/>
  <c r="V29" i="225"/>
  <c r="R30" i="225"/>
  <c r="S30" i="225"/>
  <c r="V30" i="225" s="1"/>
  <c r="T30" i="225"/>
  <c r="R31" i="225"/>
  <c r="S31" i="225"/>
  <c r="T31" i="225"/>
  <c r="V31" i="225"/>
  <c r="R32" i="225"/>
  <c r="S32" i="225"/>
  <c r="V32" i="225" s="1"/>
  <c r="T32" i="225"/>
  <c r="R33" i="225"/>
  <c r="S33" i="225"/>
  <c r="T33" i="225"/>
  <c r="V33" i="225"/>
  <c r="R34" i="225"/>
  <c r="S34" i="225"/>
  <c r="V34" i="225" s="1"/>
  <c r="T34" i="225"/>
  <c r="R35" i="225"/>
  <c r="S35" i="225"/>
  <c r="T35" i="225"/>
  <c r="V35" i="225"/>
  <c r="R36" i="225"/>
  <c r="S36" i="225"/>
  <c r="V36" i="225" s="1"/>
  <c r="T36" i="225"/>
  <c r="R37" i="225"/>
  <c r="S37" i="225"/>
  <c r="T37" i="225"/>
  <c r="V37" i="225"/>
  <c r="R38" i="225"/>
  <c r="S38" i="225"/>
  <c r="V38" i="225" s="1"/>
  <c r="T38" i="225"/>
  <c r="R10" i="251"/>
  <c r="S10" i="251"/>
  <c r="T10" i="251"/>
  <c r="U10" i="251"/>
  <c r="V10" i="251"/>
  <c r="R11" i="251"/>
  <c r="S11" i="251"/>
  <c r="T11" i="251"/>
  <c r="U11" i="251"/>
  <c r="V11" i="251"/>
  <c r="R12" i="251"/>
  <c r="S12" i="251"/>
  <c r="T12" i="251"/>
  <c r="U12" i="251"/>
  <c r="V12" i="251"/>
  <c r="R13" i="251"/>
  <c r="S13" i="251"/>
  <c r="T13" i="251"/>
  <c r="U13" i="251"/>
  <c r="V13" i="251"/>
  <c r="R14" i="251"/>
  <c r="S14" i="251"/>
  <c r="T14" i="251"/>
  <c r="U14" i="251"/>
  <c r="V14" i="251"/>
  <c r="R15" i="251"/>
  <c r="S15" i="251"/>
  <c r="V15" i="251"/>
  <c r="T15" i="251"/>
  <c r="U15" i="251"/>
  <c r="R16" i="251"/>
  <c r="U16" i="251"/>
  <c r="S16" i="251"/>
  <c r="T16" i="251"/>
  <c r="V16" i="251"/>
  <c r="R17" i="251"/>
  <c r="S17" i="251"/>
  <c r="V17" i="251"/>
  <c r="T17" i="251"/>
  <c r="U17" i="251"/>
  <c r="R18" i="251"/>
  <c r="U18" i="251"/>
  <c r="S18" i="251"/>
  <c r="T18" i="251"/>
  <c r="V18" i="251"/>
  <c r="R19" i="251"/>
  <c r="S19" i="251"/>
  <c r="V19" i="251"/>
  <c r="T19" i="251"/>
  <c r="U19" i="251"/>
  <c r="R20" i="251"/>
  <c r="U20" i="251"/>
  <c r="S20" i="251"/>
  <c r="T20" i="251"/>
  <c r="V20" i="251"/>
  <c r="R21" i="251"/>
  <c r="S21" i="251"/>
  <c r="V21" i="251"/>
  <c r="T21" i="251"/>
  <c r="U21" i="251"/>
  <c r="R22" i="251"/>
  <c r="U22" i="251"/>
  <c r="S22" i="251"/>
  <c r="T22" i="251"/>
  <c r="V22" i="251"/>
  <c r="R23" i="251"/>
  <c r="S23" i="251"/>
  <c r="V23" i="251"/>
  <c r="T23" i="251"/>
  <c r="U23" i="251"/>
  <c r="R24" i="251"/>
  <c r="U24" i="251"/>
  <c r="S24" i="251"/>
  <c r="T24" i="251"/>
  <c r="V24" i="251"/>
  <c r="R25" i="251"/>
  <c r="S25" i="251"/>
  <c r="V25" i="251"/>
  <c r="T25" i="251"/>
  <c r="U25" i="251"/>
  <c r="R26" i="251"/>
  <c r="U26" i="251"/>
  <c r="S26" i="251"/>
  <c r="T26" i="251"/>
  <c r="V26" i="251"/>
  <c r="R27" i="251"/>
  <c r="S27" i="251"/>
  <c r="V27" i="251"/>
  <c r="T27" i="251"/>
  <c r="U27" i="251"/>
  <c r="R28" i="251"/>
  <c r="U28" i="251"/>
  <c r="S28" i="251"/>
  <c r="T28" i="251"/>
  <c r="V28" i="251"/>
  <c r="R29" i="251"/>
  <c r="S29" i="251"/>
  <c r="V29" i="251"/>
  <c r="T29" i="251"/>
  <c r="R30" i="251"/>
  <c r="S30" i="251"/>
  <c r="T30" i="251"/>
  <c r="V30" i="251"/>
  <c r="R31" i="251"/>
  <c r="S31" i="251"/>
  <c r="V31" i="251" s="1"/>
  <c r="T31" i="251"/>
  <c r="R32" i="251"/>
  <c r="S32" i="251"/>
  <c r="T32" i="251"/>
  <c r="V32" i="251"/>
  <c r="R33" i="251"/>
  <c r="S33" i="251"/>
  <c r="V33" i="251" s="1"/>
  <c r="T33" i="251"/>
  <c r="R34" i="251"/>
  <c r="S34" i="251"/>
  <c r="T34" i="251"/>
  <c r="V34" i="251"/>
  <c r="R35" i="251"/>
  <c r="S35" i="251"/>
  <c r="V35" i="251" s="1"/>
  <c r="T35" i="251"/>
  <c r="R36" i="251"/>
  <c r="S36" i="251"/>
  <c r="T36" i="251"/>
  <c r="V36" i="251"/>
  <c r="R37" i="251"/>
  <c r="S37" i="251"/>
  <c r="V37" i="251" s="1"/>
  <c r="T37" i="251"/>
  <c r="R38" i="251"/>
  <c r="S38" i="251"/>
  <c r="T38" i="251"/>
  <c r="V38" i="251"/>
  <c r="R39" i="251"/>
  <c r="S39" i="251"/>
  <c r="V39" i="251" s="1"/>
  <c r="T39" i="251"/>
  <c r="R10" i="223"/>
  <c r="S10" i="223"/>
  <c r="T10" i="223"/>
  <c r="U10" i="223"/>
  <c r="V10" i="223"/>
  <c r="R11" i="223"/>
  <c r="S11" i="223"/>
  <c r="T11" i="223"/>
  <c r="U11" i="223"/>
  <c r="V11" i="223"/>
  <c r="R12" i="223"/>
  <c r="S12" i="223"/>
  <c r="T12" i="223"/>
  <c r="U12" i="223"/>
  <c r="V12" i="223"/>
  <c r="R13" i="223"/>
  <c r="S13" i="223"/>
  <c r="T13" i="223"/>
  <c r="U13" i="223"/>
  <c r="V13" i="223"/>
  <c r="R14" i="223"/>
  <c r="S14" i="223"/>
  <c r="T14" i="223"/>
  <c r="U14" i="223"/>
  <c r="V14" i="223"/>
  <c r="R15" i="223"/>
  <c r="S15" i="223"/>
  <c r="T15" i="223"/>
  <c r="U15" i="223"/>
  <c r="V15" i="223"/>
  <c r="R16" i="223"/>
  <c r="S16" i="223"/>
  <c r="V16" i="223"/>
  <c r="T16" i="223"/>
  <c r="U16" i="223"/>
  <c r="R17" i="223"/>
  <c r="U17" i="223"/>
  <c r="S17" i="223"/>
  <c r="T17" i="223"/>
  <c r="V17" i="223"/>
  <c r="R18" i="223"/>
  <c r="S18" i="223"/>
  <c r="V18" i="223"/>
  <c r="T18" i="223"/>
  <c r="U18" i="223"/>
  <c r="R19" i="223"/>
  <c r="U19" i="223"/>
  <c r="S19" i="223"/>
  <c r="T19" i="223"/>
  <c r="V19" i="223"/>
  <c r="R20" i="223"/>
  <c r="S20" i="223"/>
  <c r="V20" i="223"/>
  <c r="T20" i="223"/>
  <c r="U20" i="223"/>
  <c r="R21" i="223"/>
  <c r="U21" i="223"/>
  <c r="S21" i="223"/>
  <c r="T21" i="223"/>
  <c r="V21" i="223"/>
  <c r="R22" i="223"/>
  <c r="S22" i="223"/>
  <c r="V22" i="223"/>
  <c r="T22" i="223"/>
  <c r="U22" i="223"/>
  <c r="R23" i="223"/>
  <c r="U23" i="223"/>
  <c r="S23" i="223"/>
  <c r="T23" i="223"/>
  <c r="V23" i="223"/>
  <c r="R24" i="223"/>
  <c r="S24" i="223"/>
  <c r="V24" i="223"/>
  <c r="T24" i="223"/>
  <c r="U24" i="223"/>
  <c r="R25" i="223"/>
  <c r="U25" i="223"/>
  <c r="S25" i="223"/>
  <c r="T25" i="223"/>
  <c r="V25" i="223"/>
  <c r="R26" i="223"/>
  <c r="S26" i="223"/>
  <c r="V26" i="223"/>
  <c r="T26" i="223"/>
  <c r="U26" i="223"/>
  <c r="R27" i="223"/>
  <c r="U27" i="223"/>
  <c r="S27" i="223"/>
  <c r="T27" i="223"/>
  <c r="V27" i="223"/>
  <c r="R28" i="223"/>
  <c r="S28" i="223"/>
  <c r="V28" i="223"/>
  <c r="T28" i="223"/>
  <c r="U28" i="223"/>
  <c r="R29" i="223"/>
  <c r="S29" i="223"/>
  <c r="T29" i="223"/>
  <c r="V29" i="223"/>
  <c r="R30" i="223"/>
  <c r="S30" i="223"/>
  <c r="V30" i="223" s="1"/>
  <c r="T30" i="223"/>
  <c r="R31" i="223"/>
  <c r="S31" i="223"/>
  <c r="T31" i="223"/>
  <c r="V31" i="223"/>
  <c r="R32" i="223"/>
  <c r="S32" i="223"/>
  <c r="V32" i="223" s="1"/>
  <c r="T32" i="223"/>
  <c r="R33" i="223"/>
  <c r="S33" i="223"/>
  <c r="T33" i="223"/>
  <c r="V33" i="223"/>
  <c r="R34" i="223"/>
  <c r="S34" i="223"/>
  <c r="V34" i="223" s="1"/>
  <c r="T34" i="223"/>
  <c r="R35" i="223"/>
  <c r="S35" i="223"/>
  <c r="T35" i="223"/>
  <c r="V35" i="223"/>
  <c r="R36" i="223"/>
  <c r="S36" i="223"/>
  <c r="V36" i="223" s="1"/>
  <c r="T36" i="223"/>
  <c r="R37" i="223"/>
  <c r="S37" i="223"/>
  <c r="T37" i="223"/>
  <c r="V37" i="223"/>
  <c r="R38" i="223"/>
  <c r="S38" i="223"/>
  <c r="V38" i="223" s="1"/>
  <c r="T38" i="223"/>
  <c r="R39" i="223"/>
  <c r="S39" i="223"/>
  <c r="T39" i="223"/>
  <c r="V39" i="223"/>
  <c r="R40" i="223"/>
  <c r="S40" i="223"/>
  <c r="V40" i="223" s="1"/>
  <c r="T40" i="223"/>
  <c r="R10" i="222"/>
  <c r="S10" i="222"/>
  <c r="T10" i="222"/>
  <c r="U10" i="222"/>
  <c r="V10" i="222"/>
  <c r="R11" i="222"/>
  <c r="U11" i="222"/>
  <c r="S11" i="222"/>
  <c r="T11" i="222"/>
  <c r="V11" i="222"/>
  <c r="R12" i="222"/>
  <c r="S12" i="222"/>
  <c r="V12" i="222"/>
  <c r="T12" i="222"/>
  <c r="U12" i="222"/>
  <c r="R13" i="222"/>
  <c r="U13" i="222"/>
  <c r="S13" i="222"/>
  <c r="T13" i="222"/>
  <c r="V13" i="222"/>
  <c r="R14" i="222"/>
  <c r="S14" i="222"/>
  <c r="V14" i="222"/>
  <c r="T14" i="222"/>
  <c r="U14" i="222"/>
  <c r="R15" i="222"/>
  <c r="U15" i="222"/>
  <c r="S15" i="222"/>
  <c r="T15" i="222"/>
  <c r="V15" i="222"/>
  <c r="R16" i="222"/>
  <c r="S16" i="222"/>
  <c r="V16" i="222"/>
  <c r="T16" i="222"/>
  <c r="U16" i="222"/>
  <c r="R17" i="222"/>
  <c r="U17" i="222"/>
  <c r="S17" i="222"/>
  <c r="T17" i="222"/>
  <c r="V17" i="222"/>
  <c r="R18" i="222"/>
  <c r="S18" i="222"/>
  <c r="V18" i="222"/>
  <c r="T18" i="222"/>
  <c r="U18" i="222"/>
  <c r="R19" i="222"/>
  <c r="U19" i="222"/>
  <c r="S19" i="222"/>
  <c r="T19" i="222"/>
  <c r="V19" i="222"/>
  <c r="R20" i="222"/>
  <c r="S20" i="222"/>
  <c r="V20" i="222"/>
  <c r="T20" i="222"/>
  <c r="U20" i="222"/>
  <c r="R21" i="222"/>
  <c r="U21" i="222"/>
  <c r="S21" i="222"/>
  <c r="T21" i="222"/>
  <c r="V21" i="222"/>
  <c r="R22" i="222"/>
  <c r="S22" i="222"/>
  <c r="V22" i="222"/>
  <c r="T22" i="222"/>
  <c r="U22" i="222"/>
  <c r="R23" i="222"/>
  <c r="U23" i="222"/>
  <c r="S23" i="222"/>
  <c r="T23" i="222"/>
  <c r="V23" i="222"/>
  <c r="R24" i="222"/>
  <c r="S24" i="222"/>
  <c r="V24" i="222"/>
  <c r="T24" i="222"/>
  <c r="U24" i="222"/>
  <c r="R25" i="222"/>
  <c r="U25" i="222"/>
  <c r="S25" i="222"/>
  <c r="T25" i="222"/>
  <c r="V25" i="222"/>
  <c r="R26" i="222"/>
  <c r="S26" i="222"/>
  <c r="V26" i="222"/>
  <c r="T26" i="222"/>
  <c r="U26" i="222"/>
  <c r="R27" i="222"/>
  <c r="U27" i="222"/>
  <c r="S27" i="222"/>
  <c r="T27" i="222"/>
  <c r="V27" i="222"/>
  <c r="R28" i="222"/>
  <c r="S28" i="222"/>
  <c r="V28" i="222"/>
  <c r="T28" i="222"/>
  <c r="T28" i="7"/>
  <c r="R29" i="222"/>
  <c r="S29" i="222"/>
  <c r="T29" i="222"/>
  <c r="V29" i="222"/>
  <c r="R30" i="222"/>
  <c r="S30" i="222"/>
  <c r="T30" i="222"/>
  <c r="R31" i="222"/>
  <c r="S31" i="222"/>
  <c r="T31" i="222"/>
  <c r="V31" i="222"/>
  <c r="R32" i="222"/>
  <c r="S32" i="222"/>
  <c r="T32" i="222"/>
  <c r="R33" i="222"/>
  <c r="S33" i="222"/>
  <c r="T33" i="222"/>
  <c r="V33" i="222"/>
  <c r="R34" i="222"/>
  <c r="S34" i="222"/>
  <c r="T34" i="222"/>
  <c r="R35" i="222"/>
  <c r="S35" i="222"/>
  <c r="T35" i="222"/>
  <c r="V35" i="222"/>
  <c r="R36" i="222"/>
  <c r="S36" i="222"/>
  <c r="T36" i="222"/>
  <c r="R37" i="222"/>
  <c r="S37" i="222"/>
  <c r="T37" i="222"/>
  <c r="V37" i="222"/>
  <c r="R38" i="222"/>
  <c r="S38" i="222"/>
  <c r="T38" i="222"/>
  <c r="R39" i="222"/>
  <c r="S39" i="222"/>
  <c r="T39" i="222"/>
  <c r="V39" i="222"/>
  <c r="R40" i="222"/>
  <c r="S40" i="222"/>
  <c r="V40" i="222" s="1"/>
  <c r="T40" i="222"/>
  <c r="R8" i="171"/>
  <c r="S8" i="171"/>
  <c r="T8" i="171"/>
  <c r="U8" i="171"/>
  <c r="V8" i="171"/>
  <c r="R9" i="171"/>
  <c r="S9" i="171"/>
  <c r="T9" i="171"/>
  <c r="U9" i="171"/>
  <c r="V9" i="171"/>
  <c r="R10" i="171"/>
  <c r="U10" i="171"/>
  <c r="S10" i="171"/>
  <c r="T10" i="171"/>
  <c r="V10" i="171"/>
  <c r="R11" i="171"/>
  <c r="S11" i="171"/>
  <c r="V11" i="171"/>
  <c r="T11" i="171"/>
  <c r="U11" i="171"/>
  <c r="R12" i="171"/>
  <c r="U12" i="171"/>
  <c r="S12" i="171"/>
  <c r="T12" i="171"/>
  <c r="V12" i="171"/>
  <c r="R13" i="171"/>
  <c r="S13" i="171"/>
  <c r="V13" i="171"/>
  <c r="T13" i="171"/>
  <c r="U13" i="171"/>
  <c r="R14" i="171"/>
  <c r="U14" i="171"/>
  <c r="S14" i="171"/>
  <c r="T14" i="171"/>
  <c r="V14" i="171"/>
  <c r="R15" i="171"/>
  <c r="S15" i="171"/>
  <c r="V15" i="171"/>
  <c r="T15" i="171"/>
  <c r="U15" i="171"/>
  <c r="R16" i="171"/>
  <c r="U16" i="171"/>
  <c r="S16" i="171"/>
  <c r="T16" i="171"/>
  <c r="V16" i="171"/>
  <c r="R17" i="171"/>
  <c r="S17" i="171"/>
  <c r="V17" i="171"/>
  <c r="T17" i="171"/>
  <c r="U17" i="171"/>
  <c r="R18" i="171"/>
  <c r="U18" i="171"/>
  <c r="S18" i="171"/>
  <c r="T18" i="171"/>
  <c r="V18" i="171"/>
  <c r="R19" i="171"/>
  <c r="S19" i="171"/>
  <c r="V19" i="171"/>
  <c r="T19" i="171"/>
  <c r="U19" i="171"/>
  <c r="R20" i="171"/>
  <c r="U20" i="171"/>
  <c r="S20" i="171"/>
  <c r="T20" i="171"/>
  <c r="V20" i="171"/>
  <c r="R21" i="171"/>
  <c r="S21" i="171"/>
  <c r="V21" i="171"/>
  <c r="T21" i="171"/>
  <c r="U21" i="171"/>
  <c r="R22" i="171"/>
  <c r="U22" i="171"/>
  <c r="S22" i="171"/>
  <c r="T22" i="171"/>
  <c r="V22" i="171"/>
  <c r="R23" i="171"/>
  <c r="S23" i="171"/>
  <c r="V23" i="171"/>
  <c r="T23" i="171"/>
  <c r="U23" i="171"/>
  <c r="R24" i="171"/>
  <c r="U24" i="171"/>
  <c r="S24" i="171"/>
  <c r="T24" i="171"/>
  <c r="V24" i="171"/>
  <c r="R25" i="171"/>
  <c r="S25" i="171"/>
  <c r="V25" i="171"/>
  <c r="T25" i="171"/>
  <c r="U25" i="171"/>
  <c r="R26" i="171"/>
  <c r="U26" i="171"/>
  <c r="S26" i="171"/>
  <c r="T26" i="171"/>
  <c r="V26" i="171"/>
  <c r="R27" i="171"/>
  <c r="S27" i="171"/>
  <c r="V27" i="171"/>
  <c r="T27" i="171"/>
  <c r="U27" i="171"/>
  <c r="R28" i="171"/>
  <c r="U28" i="171"/>
  <c r="S28" i="171"/>
  <c r="T28" i="171"/>
  <c r="V28" i="171"/>
  <c r="R29" i="171"/>
  <c r="S29" i="171"/>
  <c r="V29" i="171"/>
  <c r="T29" i="171"/>
  <c r="R30" i="171"/>
  <c r="S30" i="171"/>
  <c r="T30" i="171"/>
  <c r="V30" i="171"/>
  <c r="R31" i="171"/>
  <c r="S31" i="171"/>
  <c r="V31" i="171" s="1"/>
  <c r="T31" i="171"/>
  <c r="R32" i="171"/>
  <c r="S32" i="171"/>
  <c r="T32" i="171"/>
  <c r="V32" i="171"/>
  <c r="R33" i="171"/>
  <c r="S33" i="171"/>
  <c r="V33" i="171" s="1"/>
  <c r="T33" i="171"/>
  <c r="R34" i="171"/>
  <c r="S34" i="171"/>
  <c r="T34" i="171"/>
  <c r="V34" i="171"/>
  <c r="R35" i="171"/>
  <c r="S35" i="171"/>
  <c r="V35" i="171" s="1"/>
  <c r="T35" i="171"/>
  <c r="R36" i="171"/>
  <c r="S36" i="171"/>
  <c r="T36" i="171"/>
  <c r="V36" i="171"/>
  <c r="R37" i="171"/>
  <c r="S37" i="171"/>
  <c r="V37" i="171" s="1"/>
  <c r="T37" i="171"/>
  <c r="R38" i="171"/>
  <c r="S38" i="171"/>
  <c r="T38" i="171"/>
  <c r="V38" i="171"/>
  <c r="R8" i="170"/>
  <c r="S8" i="170"/>
  <c r="T8" i="170"/>
  <c r="U8" i="170"/>
  <c r="V8" i="170"/>
  <c r="R9" i="170"/>
  <c r="S9" i="170"/>
  <c r="T9" i="170"/>
  <c r="U9" i="170"/>
  <c r="V9" i="170"/>
  <c r="R10" i="170"/>
  <c r="S10" i="170"/>
  <c r="T10" i="170"/>
  <c r="U10" i="170"/>
  <c r="V10" i="170"/>
  <c r="R11" i="170"/>
  <c r="U11" i="170"/>
  <c r="S11" i="170"/>
  <c r="T11" i="170"/>
  <c r="V11" i="170"/>
  <c r="R12" i="170"/>
  <c r="S12" i="170"/>
  <c r="V12" i="170"/>
  <c r="T12" i="170"/>
  <c r="U12" i="170"/>
  <c r="R13" i="170"/>
  <c r="U13" i="170"/>
  <c r="S13" i="170"/>
  <c r="T13" i="170"/>
  <c r="V13" i="170"/>
  <c r="R14" i="170"/>
  <c r="S14" i="170"/>
  <c r="V14" i="170"/>
  <c r="T14" i="170"/>
  <c r="U14" i="170"/>
  <c r="R15" i="170"/>
  <c r="U15" i="170"/>
  <c r="S15" i="170"/>
  <c r="T15" i="170"/>
  <c r="V15" i="170"/>
  <c r="R16" i="170"/>
  <c r="S16" i="170"/>
  <c r="V16" i="170"/>
  <c r="T16" i="170"/>
  <c r="U16" i="170"/>
  <c r="R17" i="170"/>
  <c r="U17" i="170"/>
  <c r="S17" i="170"/>
  <c r="T17" i="170"/>
  <c r="V17" i="170"/>
  <c r="R18" i="170"/>
  <c r="S18" i="170"/>
  <c r="V18" i="170"/>
  <c r="T18" i="170"/>
  <c r="U18" i="170"/>
  <c r="R19" i="170"/>
  <c r="U19" i="170"/>
  <c r="S19" i="170"/>
  <c r="T19" i="170"/>
  <c r="V19" i="170"/>
  <c r="R20" i="170"/>
  <c r="S20" i="170"/>
  <c r="V20" i="170"/>
  <c r="T20" i="170"/>
  <c r="U20" i="170"/>
  <c r="R21" i="170"/>
  <c r="U21" i="170"/>
  <c r="S21" i="170"/>
  <c r="T21" i="170"/>
  <c r="V21" i="170"/>
  <c r="R22" i="170"/>
  <c r="S22" i="170"/>
  <c r="V22" i="170"/>
  <c r="T22" i="170"/>
  <c r="U22" i="170"/>
  <c r="R23" i="170"/>
  <c r="U23" i="170"/>
  <c r="S23" i="170"/>
  <c r="T23" i="170"/>
  <c r="V23" i="170"/>
  <c r="R24" i="170"/>
  <c r="S24" i="170"/>
  <c r="V24" i="170"/>
  <c r="T24" i="170"/>
  <c r="U24" i="170"/>
  <c r="R25" i="170"/>
  <c r="U25" i="170"/>
  <c r="S25" i="170"/>
  <c r="T25" i="170"/>
  <c r="V25" i="170"/>
  <c r="R26" i="170"/>
  <c r="S26" i="170"/>
  <c r="V26" i="170"/>
  <c r="T26" i="170"/>
  <c r="U26" i="170"/>
  <c r="R27" i="170"/>
  <c r="U27" i="170"/>
  <c r="S27" i="170"/>
  <c r="T27" i="170"/>
  <c r="V27" i="170"/>
  <c r="R28" i="170"/>
  <c r="S28" i="170"/>
  <c r="V28" i="170"/>
  <c r="T28" i="170"/>
  <c r="U28" i="170"/>
  <c r="R29" i="170"/>
  <c r="S29" i="170"/>
  <c r="T29" i="170"/>
  <c r="R30" i="170"/>
  <c r="S30" i="170"/>
  <c r="V30" i="170" s="1"/>
  <c r="T30" i="170"/>
  <c r="R31" i="170"/>
  <c r="S31" i="170"/>
  <c r="S31" i="7" s="1"/>
  <c r="T31" i="170"/>
  <c r="V31" i="170"/>
  <c r="R32" i="170"/>
  <c r="S32" i="170"/>
  <c r="V32" i="170" s="1"/>
  <c r="T32" i="170"/>
  <c r="R33" i="170"/>
  <c r="S33" i="170"/>
  <c r="T33" i="170"/>
  <c r="V33" i="170"/>
  <c r="R34" i="170"/>
  <c r="S34" i="170"/>
  <c r="V34" i="170" s="1"/>
  <c r="T34" i="170"/>
  <c r="R35" i="170"/>
  <c r="S35" i="170"/>
  <c r="T35" i="170"/>
  <c r="V35" i="170"/>
  <c r="R36" i="170"/>
  <c r="S36" i="170"/>
  <c r="V36" i="170" s="1"/>
  <c r="T36" i="170"/>
  <c r="R37" i="170"/>
  <c r="S37" i="170"/>
  <c r="T37" i="170"/>
  <c r="V37" i="170"/>
  <c r="R10" i="221"/>
  <c r="S10" i="221"/>
  <c r="V10" i="221"/>
  <c r="T10" i="221"/>
  <c r="U10" i="221"/>
  <c r="R11" i="221"/>
  <c r="U11" i="221"/>
  <c r="S11" i="221"/>
  <c r="T11" i="221"/>
  <c r="V11" i="221"/>
  <c r="R12" i="221"/>
  <c r="S12" i="221"/>
  <c r="V12" i="221"/>
  <c r="T12" i="221"/>
  <c r="U12" i="221"/>
  <c r="R13" i="221"/>
  <c r="U13" i="221"/>
  <c r="S13" i="221"/>
  <c r="T13" i="221"/>
  <c r="V13" i="221"/>
  <c r="R14" i="221"/>
  <c r="S14" i="221"/>
  <c r="V14" i="221"/>
  <c r="T14" i="221"/>
  <c r="U14" i="221"/>
  <c r="R15" i="221"/>
  <c r="U15" i="221"/>
  <c r="S15" i="221"/>
  <c r="T15" i="221"/>
  <c r="V15" i="221"/>
  <c r="R16" i="221"/>
  <c r="S16" i="221"/>
  <c r="V16" i="221"/>
  <c r="T16" i="221"/>
  <c r="U16" i="221"/>
  <c r="R17" i="221"/>
  <c r="U17" i="221"/>
  <c r="S17" i="221"/>
  <c r="T17" i="221"/>
  <c r="V17" i="221"/>
  <c r="R18" i="221"/>
  <c r="S18" i="221"/>
  <c r="V18" i="221"/>
  <c r="T18" i="221"/>
  <c r="U18" i="221"/>
  <c r="R19" i="221"/>
  <c r="U19" i="221"/>
  <c r="S19" i="221"/>
  <c r="T19" i="221"/>
  <c r="V19" i="221"/>
  <c r="R20" i="221"/>
  <c r="S20" i="221"/>
  <c r="V20" i="221"/>
  <c r="T20" i="221"/>
  <c r="U20" i="221"/>
  <c r="R21" i="221"/>
  <c r="U21" i="221"/>
  <c r="S21" i="221"/>
  <c r="T21" i="221"/>
  <c r="V21" i="221"/>
  <c r="R22" i="221"/>
  <c r="S22" i="221"/>
  <c r="V22" i="221"/>
  <c r="T22" i="221"/>
  <c r="U22" i="221"/>
  <c r="R23" i="221"/>
  <c r="U23" i="221"/>
  <c r="S23" i="221"/>
  <c r="T23" i="221"/>
  <c r="V23" i="221"/>
  <c r="R24" i="221"/>
  <c r="S24" i="221"/>
  <c r="V24" i="221"/>
  <c r="T24" i="221"/>
  <c r="U24" i="221"/>
  <c r="R25" i="221"/>
  <c r="U25" i="221"/>
  <c r="S25" i="221"/>
  <c r="T25" i="221"/>
  <c r="V25" i="221"/>
  <c r="R26" i="221"/>
  <c r="S26" i="221"/>
  <c r="V26" i="221"/>
  <c r="T26" i="221"/>
  <c r="U26" i="221"/>
  <c r="R27" i="221"/>
  <c r="U27" i="221"/>
  <c r="S27" i="221"/>
  <c r="T27" i="221"/>
  <c r="V27" i="221"/>
  <c r="R28" i="221"/>
  <c r="S28" i="221"/>
  <c r="V28" i="221"/>
  <c r="T28" i="221"/>
  <c r="U28" i="221"/>
  <c r="R29" i="221"/>
  <c r="S29" i="221"/>
  <c r="T29" i="221"/>
  <c r="V29" i="221"/>
  <c r="R30" i="221"/>
  <c r="S30" i="221"/>
  <c r="V30" i="221" s="1"/>
  <c r="T30" i="221"/>
  <c r="R31" i="221"/>
  <c r="S31" i="221"/>
  <c r="T31" i="221"/>
  <c r="V31" i="221"/>
  <c r="R32" i="221"/>
  <c r="S32" i="221"/>
  <c r="V32" i="221" s="1"/>
  <c r="T32" i="221"/>
  <c r="R33" i="221"/>
  <c r="S33" i="221"/>
  <c r="T33" i="221"/>
  <c r="V33" i="221"/>
  <c r="R34" i="221"/>
  <c r="S34" i="221"/>
  <c r="V34" i="221" s="1"/>
  <c r="T34" i="221"/>
  <c r="R35" i="221"/>
  <c r="S35" i="221"/>
  <c r="T35" i="221"/>
  <c r="V35" i="221"/>
  <c r="R36" i="221"/>
  <c r="S36" i="221"/>
  <c r="V36" i="221" s="1"/>
  <c r="T36" i="221"/>
  <c r="R37" i="221"/>
  <c r="S37" i="221"/>
  <c r="T37" i="221"/>
  <c r="V37" i="221"/>
  <c r="R38" i="221"/>
  <c r="S38" i="221"/>
  <c r="V38" i="221" s="1"/>
  <c r="T38" i="221"/>
  <c r="R39" i="221"/>
  <c r="S39" i="221"/>
  <c r="T39" i="221"/>
  <c r="V39" i="221"/>
  <c r="R10" i="220"/>
  <c r="S10" i="220"/>
  <c r="T10" i="220"/>
  <c r="U10" i="220"/>
  <c r="V10" i="220"/>
  <c r="R11" i="220"/>
  <c r="S11" i="220"/>
  <c r="T11" i="220"/>
  <c r="U11" i="220"/>
  <c r="V11" i="220"/>
  <c r="R12" i="220"/>
  <c r="U12" i="220"/>
  <c r="S12" i="220"/>
  <c r="T12" i="220"/>
  <c r="V12" i="220"/>
  <c r="R13" i="220"/>
  <c r="S13" i="220"/>
  <c r="T13" i="220"/>
  <c r="U13" i="220"/>
  <c r="V13" i="220"/>
  <c r="R14" i="220"/>
  <c r="S14" i="220"/>
  <c r="T14" i="220"/>
  <c r="U14" i="220"/>
  <c r="V14" i="220"/>
  <c r="R15" i="220"/>
  <c r="S15" i="220"/>
  <c r="V15" i="220"/>
  <c r="T15" i="220"/>
  <c r="U15" i="220"/>
  <c r="R16" i="220"/>
  <c r="U16" i="220"/>
  <c r="S16" i="220"/>
  <c r="T16" i="220"/>
  <c r="V16" i="220"/>
  <c r="R17" i="220"/>
  <c r="S17" i="220"/>
  <c r="V17" i="220"/>
  <c r="T17" i="220"/>
  <c r="U17" i="220"/>
  <c r="R18" i="220"/>
  <c r="U18" i="220"/>
  <c r="S18" i="220"/>
  <c r="T18" i="220"/>
  <c r="V18" i="220"/>
  <c r="R19" i="220"/>
  <c r="S19" i="220"/>
  <c r="V19" i="220"/>
  <c r="T19" i="220"/>
  <c r="U19" i="220"/>
  <c r="R20" i="220"/>
  <c r="U20" i="220"/>
  <c r="S20" i="220"/>
  <c r="T20" i="220"/>
  <c r="V20" i="220"/>
  <c r="R21" i="220"/>
  <c r="S21" i="220"/>
  <c r="V21" i="220"/>
  <c r="T21" i="220"/>
  <c r="U21" i="220"/>
  <c r="R22" i="220"/>
  <c r="U22" i="220"/>
  <c r="S22" i="220"/>
  <c r="T22" i="220"/>
  <c r="V22" i="220"/>
  <c r="R23" i="220"/>
  <c r="S23" i="220"/>
  <c r="V23" i="220"/>
  <c r="T23" i="220"/>
  <c r="U23" i="220"/>
  <c r="R24" i="220"/>
  <c r="U24" i="220"/>
  <c r="S24" i="220"/>
  <c r="T24" i="220"/>
  <c r="V24" i="220"/>
  <c r="R25" i="220"/>
  <c r="S25" i="220"/>
  <c r="V25" i="220"/>
  <c r="T25" i="220"/>
  <c r="U25" i="220"/>
  <c r="R26" i="220"/>
  <c r="U26" i="220"/>
  <c r="S26" i="220"/>
  <c r="T26" i="220"/>
  <c r="V26" i="220"/>
  <c r="R27" i="220"/>
  <c r="S27" i="220"/>
  <c r="V27" i="220"/>
  <c r="T27" i="220"/>
  <c r="U27" i="220"/>
  <c r="R28" i="220"/>
  <c r="U28" i="220"/>
  <c r="S28" i="220"/>
  <c r="T28" i="220"/>
  <c r="V28" i="220"/>
  <c r="R29" i="220"/>
  <c r="S29" i="220"/>
  <c r="V29" i="220"/>
  <c r="T29" i="220"/>
  <c r="R30" i="220"/>
  <c r="S30" i="220"/>
  <c r="T30" i="220"/>
  <c r="V30" i="220"/>
  <c r="R31" i="220"/>
  <c r="S31" i="220"/>
  <c r="V31" i="220" s="1"/>
  <c r="T31" i="220"/>
  <c r="R32" i="220"/>
  <c r="S32" i="220"/>
  <c r="T32" i="220"/>
  <c r="V32" i="220"/>
  <c r="R33" i="220"/>
  <c r="S33" i="220"/>
  <c r="V33" i="220" s="1"/>
  <c r="T33" i="220"/>
  <c r="R34" i="220"/>
  <c r="S34" i="220"/>
  <c r="T34" i="220"/>
  <c r="V34" i="220"/>
  <c r="R35" i="220"/>
  <c r="R35" i="6"/>
  <c r="S35" i="220"/>
  <c r="V35" i="220" s="1"/>
  <c r="T35" i="220"/>
  <c r="R36" i="220"/>
  <c r="S36" i="220"/>
  <c r="T36" i="220"/>
  <c r="V36" i="220"/>
  <c r="R37" i="220"/>
  <c r="S37" i="220"/>
  <c r="V37" i="220" s="1"/>
  <c r="T37" i="220"/>
  <c r="R38" i="220"/>
  <c r="S38" i="220"/>
  <c r="T38" i="220"/>
  <c r="V38" i="220"/>
  <c r="R30" i="252"/>
  <c r="S30" i="252"/>
  <c r="T30" i="252"/>
  <c r="V30" i="252"/>
  <c r="R31" i="252"/>
  <c r="S31" i="252"/>
  <c r="V31" i="252" s="1"/>
  <c r="T31" i="252"/>
  <c r="R32" i="252"/>
  <c r="S32" i="252"/>
  <c r="T32" i="252"/>
  <c r="V32" i="252"/>
  <c r="R33" i="252"/>
  <c r="S33" i="252"/>
  <c r="V33" i="252" s="1"/>
  <c r="T33" i="252"/>
  <c r="R34" i="252"/>
  <c r="S34" i="252"/>
  <c r="T34" i="252"/>
  <c r="V34" i="252"/>
  <c r="R35" i="252"/>
  <c r="S35" i="252"/>
  <c r="V35" i="252" s="1"/>
  <c r="T35" i="252"/>
  <c r="R36" i="252"/>
  <c r="S36" i="252"/>
  <c r="T36" i="252"/>
  <c r="V36" i="252"/>
  <c r="R37" i="252"/>
  <c r="S37" i="252"/>
  <c r="V37" i="252" s="1"/>
  <c r="T37" i="252"/>
  <c r="R38" i="252"/>
  <c r="S38" i="252"/>
  <c r="T38" i="252"/>
  <c r="V38" i="252"/>
  <c r="R10" i="219"/>
  <c r="S10" i="219"/>
  <c r="T10" i="219"/>
  <c r="U10" i="219"/>
  <c r="V10" i="219"/>
  <c r="R11" i="219"/>
  <c r="S11" i="219"/>
  <c r="T11" i="219"/>
  <c r="U11" i="219"/>
  <c r="V11" i="219"/>
  <c r="R12" i="219"/>
  <c r="S12" i="219"/>
  <c r="T12" i="219"/>
  <c r="U12" i="219"/>
  <c r="V12" i="219"/>
  <c r="R13" i="219"/>
  <c r="S13" i="219"/>
  <c r="T13" i="219"/>
  <c r="U13" i="219"/>
  <c r="V13" i="219"/>
  <c r="R14" i="219"/>
  <c r="S14" i="219"/>
  <c r="T14" i="219"/>
  <c r="U14" i="219"/>
  <c r="V14" i="219"/>
  <c r="R15" i="219"/>
  <c r="S15" i="219"/>
  <c r="T15" i="219"/>
  <c r="U15" i="219"/>
  <c r="V15" i="219"/>
  <c r="R16" i="219"/>
  <c r="S16" i="219"/>
  <c r="T16" i="219"/>
  <c r="U16" i="219"/>
  <c r="V16" i="219"/>
  <c r="R17" i="219"/>
  <c r="S17" i="219"/>
  <c r="T17" i="219"/>
  <c r="U17" i="219"/>
  <c r="V17" i="219"/>
  <c r="R18" i="219"/>
  <c r="S18" i="219"/>
  <c r="T18" i="219"/>
  <c r="U18" i="219"/>
  <c r="V18" i="219"/>
  <c r="R19" i="219"/>
  <c r="S19" i="219"/>
  <c r="V19" i="219"/>
  <c r="T19" i="219"/>
  <c r="U19" i="219"/>
  <c r="R20" i="219"/>
  <c r="U20" i="219"/>
  <c r="S20" i="219"/>
  <c r="T20" i="219"/>
  <c r="V20" i="219"/>
  <c r="R21" i="219"/>
  <c r="S21" i="219"/>
  <c r="V21" i="219"/>
  <c r="T21" i="219"/>
  <c r="U21" i="219"/>
  <c r="R22" i="219"/>
  <c r="U22" i="219"/>
  <c r="S22" i="219"/>
  <c r="T22" i="219"/>
  <c r="V22" i="219"/>
  <c r="R23" i="219"/>
  <c r="S23" i="219"/>
  <c r="V23" i="219"/>
  <c r="T23" i="219"/>
  <c r="U23" i="219"/>
  <c r="R24" i="219"/>
  <c r="U24" i="219"/>
  <c r="S24" i="219"/>
  <c r="T24" i="219"/>
  <c r="V24" i="219"/>
  <c r="R25" i="219"/>
  <c r="S25" i="219"/>
  <c r="V25" i="219"/>
  <c r="T25" i="219"/>
  <c r="U25" i="219"/>
  <c r="R26" i="219"/>
  <c r="U26" i="219"/>
  <c r="S26" i="219"/>
  <c r="T26" i="219"/>
  <c r="V26" i="219"/>
  <c r="R27" i="219"/>
  <c r="S27" i="219"/>
  <c r="V27" i="219"/>
  <c r="T27" i="219"/>
  <c r="U27" i="219"/>
  <c r="R28" i="219"/>
  <c r="U28" i="219"/>
  <c r="S28" i="219"/>
  <c r="T28" i="219"/>
  <c r="V28" i="219"/>
  <c r="R29" i="219"/>
  <c r="S29" i="219"/>
  <c r="V29" i="219"/>
  <c r="T29" i="219"/>
  <c r="R30" i="219"/>
  <c r="S30" i="219"/>
  <c r="T30" i="219"/>
  <c r="V30" i="219"/>
  <c r="R31" i="219"/>
  <c r="S31" i="219"/>
  <c r="V31" i="219" s="1"/>
  <c r="T31" i="219"/>
  <c r="R32" i="219"/>
  <c r="S32" i="219"/>
  <c r="T32" i="219"/>
  <c r="V32" i="219"/>
  <c r="R33" i="219"/>
  <c r="S33" i="219"/>
  <c r="V33" i="219" s="1"/>
  <c r="T33" i="219"/>
  <c r="R34" i="219"/>
  <c r="S34" i="219"/>
  <c r="T34" i="219"/>
  <c r="V34" i="219"/>
  <c r="R35" i="219"/>
  <c r="S35" i="219"/>
  <c r="V35" i="219" s="1"/>
  <c r="T35" i="219"/>
  <c r="R36" i="219"/>
  <c r="S36" i="219"/>
  <c r="T36" i="219"/>
  <c r="V36" i="219"/>
  <c r="R10" i="218"/>
  <c r="S10" i="218"/>
  <c r="T10" i="218"/>
  <c r="U10" i="218"/>
  <c r="V10" i="218"/>
  <c r="R11" i="218"/>
  <c r="U11" i="218"/>
  <c r="S11" i="218"/>
  <c r="T11" i="218"/>
  <c r="V11" i="218"/>
  <c r="R12" i="218"/>
  <c r="S12" i="218"/>
  <c r="V12" i="218"/>
  <c r="T12" i="218"/>
  <c r="U12" i="218"/>
  <c r="R13" i="218"/>
  <c r="U13" i="218"/>
  <c r="S13" i="218"/>
  <c r="T13" i="218"/>
  <c r="V13" i="218"/>
  <c r="R14" i="218"/>
  <c r="S14" i="218"/>
  <c r="V14" i="218"/>
  <c r="T14" i="218"/>
  <c r="U14" i="218"/>
  <c r="R15" i="218"/>
  <c r="U15" i="218"/>
  <c r="S15" i="218"/>
  <c r="T15" i="218"/>
  <c r="V15" i="218"/>
  <c r="R16" i="218"/>
  <c r="S16" i="218"/>
  <c r="V16" i="218"/>
  <c r="T16" i="218"/>
  <c r="U16" i="218"/>
  <c r="R17" i="218"/>
  <c r="U17" i="218"/>
  <c r="S17" i="218"/>
  <c r="T17" i="218"/>
  <c r="V17" i="218"/>
  <c r="R18" i="218"/>
  <c r="S18" i="218"/>
  <c r="V18" i="218"/>
  <c r="T18" i="218"/>
  <c r="U18" i="218"/>
  <c r="R19" i="218"/>
  <c r="U19" i="218"/>
  <c r="S19" i="218"/>
  <c r="T19" i="218"/>
  <c r="V19" i="218"/>
  <c r="R20" i="218"/>
  <c r="S20" i="218"/>
  <c r="V20" i="218"/>
  <c r="T20" i="218"/>
  <c r="U20" i="218"/>
  <c r="R21" i="218"/>
  <c r="U21" i="218"/>
  <c r="S21" i="218"/>
  <c r="T21" i="218"/>
  <c r="V21" i="218"/>
  <c r="R22" i="218"/>
  <c r="S22" i="218"/>
  <c r="V22" i="218"/>
  <c r="T22" i="218"/>
  <c r="U22" i="218"/>
  <c r="R23" i="218"/>
  <c r="U23" i="218"/>
  <c r="S23" i="218"/>
  <c r="T23" i="218"/>
  <c r="V23" i="218"/>
  <c r="R24" i="218"/>
  <c r="S24" i="218"/>
  <c r="V24" i="218"/>
  <c r="T24" i="218"/>
  <c r="U24" i="218"/>
  <c r="R25" i="218"/>
  <c r="U25" i="218"/>
  <c r="S25" i="218"/>
  <c r="T25" i="218"/>
  <c r="V25" i="218"/>
  <c r="R26" i="218"/>
  <c r="S26" i="218"/>
  <c r="V26" i="218"/>
  <c r="T26" i="218"/>
  <c r="U26" i="218"/>
  <c r="R27" i="218"/>
  <c r="U27" i="218"/>
  <c r="S27" i="218"/>
  <c r="T27" i="218"/>
  <c r="V27" i="218"/>
  <c r="R28" i="218"/>
  <c r="S28" i="218"/>
  <c r="V28" i="218"/>
  <c r="T28" i="218"/>
  <c r="U28" i="218"/>
  <c r="R29" i="218"/>
  <c r="S29" i="218"/>
  <c r="T29" i="218"/>
  <c r="V29" i="218"/>
  <c r="R30" i="218"/>
  <c r="S30" i="218"/>
  <c r="V30" i="218" s="1"/>
  <c r="T30" i="218"/>
  <c r="R31" i="218"/>
  <c r="S31" i="218"/>
  <c r="T31" i="218"/>
  <c r="V31" i="218"/>
  <c r="R32" i="218"/>
  <c r="S32" i="218"/>
  <c r="V32" i="218" s="1"/>
  <c r="T32" i="218"/>
  <c r="R33" i="218"/>
  <c r="S33" i="218"/>
  <c r="T33" i="218"/>
  <c r="V33" i="218"/>
  <c r="R34" i="218"/>
  <c r="S34" i="218"/>
  <c r="V34" i="218" s="1"/>
  <c r="T34" i="218"/>
  <c r="R35" i="218"/>
  <c r="S35" i="218"/>
  <c r="T35" i="218"/>
  <c r="V35" i="218"/>
  <c r="R36" i="218"/>
  <c r="S36" i="218"/>
  <c r="V36" i="218" s="1"/>
  <c r="T36" i="218"/>
  <c r="R37" i="218"/>
  <c r="S37" i="218"/>
  <c r="T37" i="218"/>
  <c r="V37" i="218"/>
  <c r="R38" i="218"/>
  <c r="S38" i="218"/>
  <c r="V38" i="218" s="1"/>
  <c r="T38" i="218"/>
  <c r="R10" i="217"/>
  <c r="S10" i="217"/>
  <c r="T10" i="217"/>
  <c r="U10" i="217"/>
  <c r="V10" i="217"/>
  <c r="R11" i="217"/>
  <c r="U11" i="217"/>
  <c r="S11" i="217"/>
  <c r="T11" i="217"/>
  <c r="V11" i="217"/>
  <c r="R12" i="217"/>
  <c r="S12" i="217"/>
  <c r="T12" i="217"/>
  <c r="U12" i="217"/>
  <c r="V12" i="217"/>
  <c r="R13" i="217"/>
  <c r="S13" i="217"/>
  <c r="T13" i="217"/>
  <c r="U13" i="217"/>
  <c r="V13" i="217"/>
  <c r="R14" i="217"/>
  <c r="S14" i="217"/>
  <c r="T14" i="217"/>
  <c r="U14" i="217"/>
  <c r="V14" i="217"/>
  <c r="R15" i="217"/>
  <c r="S15" i="217"/>
  <c r="T15" i="217"/>
  <c r="U15" i="217"/>
  <c r="V15" i="217"/>
  <c r="R16" i="217"/>
  <c r="S16" i="217"/>
  <c r="T16" i="217"/>
  <c r="U16" i="217"/>
  <c r="V16" i="217"/>
  <c r="R17" i="217"/>
  <c r="S17" i="217"/>
  <c r="T17" i="217"/>
  <c r="U17" i="217"/>
  <c r="V17" i="217"/>
  <c r="R18" i="217"/>
  <c r="S18" i="217"/>
  <c r="V18" i="217"/>
  <c r="T18" i="217"/>
  <c r="U18" i="217"/>
  <c r="R19" i="217"/>
  <c r="U19" i="217"/>
  <c r="S19" i="217"/>
  <c r="T19" i="217"/>
  <c r="V19" i="217"/>
  <c r="R20" i="217"/>
  <c r="S20" i="217"/>
  <c r="V20" i="217"/>
  <c r="T20" i="217"/>
  <c r="U20" i="217"/>
  <c r="R21" i="217"/>
  <c r="U21" i="217"/>
  <c r="S21" i="217"/>
  <c r="T21" i="217"/>
  <c r="V21" i="217"/>
  <c r="R22" i="217"/>
  <c r="S22" i="217"/>
  <c r="V22" i="217"/>
  <c r="T22" i="217"/>
  <c r="U22" i="217"/>
  <c r="R23" i="217"/>
  <c r="U23" i="217"/>
  <c r="S23" i="217"/>
  <c r="T23" i="217"/>
  <c r="V23" i="217"/>
  <c r="R24" i="217"/>
  <c r="S24" i="217"/>
  <c r="V24" i="217"/>
  <c r="T24" i="217"/>
  <c r="U24" i="217"/>
  <c r="R25" i="217"/>
  <c r="U25" i="217"/>
  <c r="S25" i="217"/>
  <c r="T25" i="217"/>
  <c r="V25" i="217"/>
  <c r="R26" i="217"/>
  <c r="S26" i="217"/>
  <c r="V26" i="217"/>
  <c r="T26" i="217"/>
  <c r="U26" i="217"/>
  <c r="R27" i="217"/>
  <c r="U27" i="217"/>
  <c r="S27" i="217"/>
  <c r="T27" i="217"/>
  <c r="V27" i="217"/>
  <c r="R28" i="217"/>
  <c r="S28" i="217"/>
  <c r="V28" i="217"/>
  <c r="T28" i="217"/>
  <c r="U28" i="217"/>
  <c r="R29" i="217"/>
  <c r="S29" i="217"/>
  <c r="T29" i="217"/>
  <c r="V29" i="217"/>
  <c r="R30" i="217"/>
  <c r="S30" i="217"/>
  <c r="V30" i="217" s="1"/>
  <c r="T30" i="217"/>
  <c r="R31" i="217"/>
  <c r="S31" i="217"/>
  <c r="T31" i="217"/>
  <c r="V31" i="217"/>
  <c r="R32" i="217"/>
  <c r="S32" i="217"/>
  <c r="V32" i="217" s="1"/>
  <c r="T32" i="217"/>
  <c r="R33" i="217"/>
  <c r="S33" i="217"/>
  <c r="T33" i="217"/>
  <c r="V33" i="217"/>
  <c r="R34" i="217"/>
  <c r="S34" i="217"/>
  <c r="V34" i="217" s="1"/>
  <c r="T34" i="217"/>
  <c r="R35" i="217"/>
  <c r="S35" i="217"/>
  <c r="T35" i="217"/>
  <c r="V35" i="217"/>
  <c r="R36" i="217"/>
  <c r="S36" i="217"/>
  <c r="V36" i="217" s="1"/>
  <c r="T36" i="217"/>
  <c r="R37" i="217"/>
  <c r="S37" i="217"/>
  <c r="T37" i="217"/>
  <c r="V37" i="217"/>
  <c r="R38" i="217"/>
  <c r="S38" i="217"/>
  <c r="V38" i="217" s="1"/>
  <c r="T38" i="217"/>
  <c r="R39" i="217"/>
  <c r="S39" i="217"/>
  <c r="T39" i="217"/>
  <c r="V39" i="217"/>
  <c r="R10" i="216"/>
  <c r="S10" i="216"/>
  <c r="T10" i="216"/>
  <c r="U10" i="216"/>
  <c r="V10" i="216"/>
  <c r="R11" i="216"/>
  <c r="S11" i="216"/>
  <c r="T11" i="216"/>
  <c r="U11" i="216"/>
  <c r="V11" i="216"/>
  <c r="R12" i="216"/>
  <c r="S12" i="216"/>
  <c r="T12" i="216"/>
  <c r="U12" i="216"/>
  <c r="V12" i="216"/>
  <c r="R13" i="216"/>
  <c r="S13" i="216"/>
  <c r="T13" i="216"/>
  <c r="U13" i="216"/>
  <c r="V13" i="216"/>
  <c r="R14" i="216"/>
  <c r="S14" i="216"/>
  <c r="T14" i="216"/>
  <c r="U14" i="216"/>
  <c r="V14" i="216"/>
  <c r="R15" i="216"/>
  <c r="S15" i="216"/>
  <c r="T15" i="216"/>
  <c r="U15" i="216"/>
  <c r="V15" i="216"/>
  <c r="R16" i="216"/>
  <c r="S16" i="216"/>
  <c r="T16" i="216"/>
  <c r="U16" i="216"/>
  <c r="V16" i="216"/>
  <c r="R17" i="216"/>
  <c r="S17" i="216"/>
  <c r="T17" i="216"/>
  <c r="U17" i="216"/>
  <c r="V17" i="216"/>
  <c r="R18" i="216"/>
  <c r="S18" i="216"/>
  <c r="T18" i="216"/>
  <c r="U18" i="216"/>
  <c r="V18" i="216"/>
  <c r="R19" i="216"/>
  <c r="S19" i="216"/>
  <c r="T19" i="216"/>
  <c r="U19" i="216"/>
  <c r="V19" i="216"/>
  <c r="R20" i="216"/>
  <c r="S20" i="216"/>
  <c r="V20" i="216"/>
  <c r="T20" i="216"/>
  <c r="U20" i="216"/>
  <c r="R21" i="216"/>
  <c r="U21" i="216"/>
  <c r="S21" i="216"/>
  <c r="T21" i="216"/>
  <c r="V21" i="216"/>
  <c r="R22" i="216"/>
  <c r="S22" i="216"/>
  <c r="V22" i="216"/>
  <c r="T22" i="216"/>
  <c r="U22" i="216"/>
  <c r="R23" i="216"/>
  <c r="U23" i="216"/>
  <c r="S23" i="216"/>
  <c r="T23" i="216"/>
  <c r="V23" i="216"/>
  <c r="R24" i="216"/>
  <c r="S24" i="216"/>
  <c r="V24" i="216"/>
  <c r="T24" i="216"/>
  <c r="U24" i="216"/>
  <c r="R25" i="216"/>
  <c r="U25" i="216"/>
  <c r="S25" i="216"/>
  <c r="T25" i="216"/>
  <c r="V25" i="216"/>
  <c r="R26" i="216"/>
  <c r="S26" i="216"/>
  <c r="V26" i="216"/>
  <c r="T26" i="216"/>
  <c r="U26" i="216"/>
  <c r="R27" i="216"/>
  <c r="U27" i="216"/>
  <c r="S27" i="216"/>
  <c r="T27" i="216"/>
  <c r="V27" i="216"/>
  <c r="R28" i="216"/>
  <c r="S28" i="216"/>
  <c r="V28" i="216"/>
  <c r="T28" i="216"/>
  <c r="U28" i="216"/>
  <c r="R29" i="216"/>
  <c r="S29" i="216"/>
  <c r="T29" i="216"/>
  <c r="V29" i="216"/>
  <c r="R30" i="216"/>
  <c r="S30" i="216"/>
  <c r="V30" i="216" s="1"/>
  <c r="T30" i="216"/>
  <c r="R31" i="216"/>
  <c r="S31" i="216"/>
  <c r="T31" i="216"/>
  <c r="V31" i="216"/>
  <c r="R32" i="216"/>
  <c r="S32" i="216"/>
  <c r="V32" i="216" s="1"/>
  <c r="T32" i="216"/>
  <c r="R33" i="216"/>
  <c r="S33" i="216"/>
  <c r="T33" i="216"/>
  <c r="V33" i="216"/>
  <c r="R34" i="216"/>
  <c r="S34" i="216"/>
  <c r="V34" i="216" s="1"/>
  <c r="T34" i="216"/>
  <c r="R35" i="216"/>
  <c r="S35" i="216"/>
  <c r="T35" i="216"/>
  <c r="V35" i="216"/>
  <c r="R36" i="216"/>
  <c r="S36" i="216"/>
  <c r="V36" i="216" s="1"/>
  <c r="T36" i="216"/>
  <c r="R37" i="216"/>
  <c r="S37" i="216"/>
  <c r="T37" i="216"/>
  <c r="V37" i="216"/>
  <c r="R38" i="216"/>
  <c r="S38" i="216"/>
  <c r="V38" i="216" s="1"/>
  <c r="T38" i="216"/>
  <c r="R10" i="215"/>
  <c r="S10" i="215"/>
  <c r="T10" i="215"/>
  <c r="U10" i="215"/>
  <c r="V10" i="215"/>
  <c r="R11" i="215"/>
  <c r="S11" i="215"/>
  <c r="T11" i="215"/>
  <c r="U11" i="215"/>
  <c r="V11" i="215"/>
  <c r="R12" i="215"/>
  <c r="S12" i="215"/>
  <c r="T12" i="215"/>
  <c r="U12" i="215"/>
  <c r="V12" i="215"/>
  <c r="R13" i="215"/>
  <c r="S13" i="215"/>
  <c r="T13" i="215"/>
  <c r="U13" i="215"/>
  <c r="V13" i="215"/>
  <c r="R14" i="215"/>
  <c r="S14" i="215"/>
  <c r="T14" i="215"/>
  <c r="U14" i="215"/>
  <c r="V14" i="215"/>
  <c r="R15" i="215"/>
  <c r="S15" i="215"/>
  <c r="T15" i="215"/>
  <c r="U15" i="215"/>
  <c r="V15" i="215"/>
  <c r="R16" i="215"/>
  <c r="S16" i="215"/>
  <c r="T16" i="215"/>
  <c r="U16" i="215"/>
  <c r="V16" i="215"/>
  <c r="R17" i="215"/>
  <c r="S17" i="215"/>
  <c r="T17" i="215"/>
  <c r="U17" i="215"/>
  <c r="V17" i="215"/>
  <c r="R18" i="215"/>
  <c r="S18" i="215"/>
  <c r="V18" i="215"/>
  <c r="T18" i="215"/>
  <c r="U18" i="215"/>
  <c r="R19" i="215"/>
  <c r="U19" i="215"/>
  <c r="S19" i="215"/>
  <c r="T19" i="215"/>
  <c r="V19" i="215"/>
  <c r="R20" i="215"/>
  <c r="S20" i="215"/>
  <c r="V20" i="215"/>
  <c r="T20" i="215"/>
  <c r="U20" i="215"/>
  <c r="R21" i="215"/>
  <c r="U21" i="215"/>
  <c r="S21" i="215"/>
  <c r="T21" i="215"/>
  <c r="V21" i="215"/>
  <c r="R22" i="215"/>
  <c r="S22" i="215"/>
  <c r="V22" i="215"/>
  <c r="T22" i="215"/>
  <c r="U22" i="215"/>
  <c r="R23" i="215"/>
  <c r="U23" i="215"/>
  <c r="S23" i="215"/>
  <c r="T23" i="215"/>
  <c r="V23" i="215"/>
  <c r="R24" i="215"/>
  <c r="S24" i="215"/>
  <c r="V24" i="215"/>
  <c r="T24" i="215"/>
  <c r="U24" i="215"/>
  <c r="R25" i="215"/>
  <c r="U25" i="215"/>
  <c r="S25" i="215"/>
  <c r="T25" i="215"/>
  <c r="V25" i="215"/>
  <c r="R26" i="215"/>
  <c r="S26" i="215"/>
  <c r="V26" i="215"/>
  <c r="T26" i="215"/>
  <c r="U26" i="215"/>
  <c r="R27" i="215"/>
  <c r="U27" i="215"/>
  <c r="S27" i="215"/>
  <c r="T27" i="215"/>
  <c r="V27" i="215"/>
  <c r="R28" i="215"/>
  <c r="S28" i="215"/>
  <c r="V28" i="215"/>
  <c r="T28" i="215"/>
  <c r="U28" i="215"/>
  <c r="R29" i="215"/>
  <c r="S29" i="215"/>
  <c r="T29" i="215"/>
  <c r="V29" i="215"/>
  <c r="R30" i="215"/>
  <c r="S30" i="215"/>
  <c r="V30" i="215" s="1"/>
  <c r="T30" i="215"/>
  <c r="R31" i="215"/>
  <c r="R31" i="6"/>
  <c r="S31" i="215"/>
  <c r="T31" i="215"/>
  <c r="V31" i="215"/>
  <c r="R32" i="215"/>
  <c r="S32" i="215"/>
  <c r="V32" i="215" s="1"/>
  <c r="T32" i="215"/>
  <c r="R33" i="215"/>
  <c r="S33" i="215"/>
  <c r="T33" i="215"/>
  <c r="V33" i="215"/>
  <c r="R34" i="215"/>
  <c r="S34" i="215"/>
  <c r="V34" i="215" s="1"/>
  <c r="T34" i="215"/>
  <c r="R35" i="215"/>
  <c r="S35" i="215"/>
  <c r="T35" i="215"/>
  <c r="V35" i="215"/>
  <c r="R36" i="215"/>
  <c r="S36" i="215"/>
  <c r="V36" i="215" s="1"/>
  <c r="T36" i="215"/>
  <c r="R37" i="215"/>
  <c r="S37" i="215"/>
  <c r="T37" i="215"/>
  <c r="V37" i="215"/>
  <c r="R8" i="169"/>
  <c r="S8" i="169"/>
  <c r="T8" i="169"/>
  <c r="U8" i="169"/>
  <c r="V8" i="169"/>
  <c r="R9" i="169"/>
  <c r="U9" i="169"/>
  <c r="S9" i="169"/>
  <c r="T9" i="169"/>
  <c r="V9" i="169"/>
  <c r="R10" i="169"/>
  <c r="S10" i="169"/>
  <c r="V10" i="169"/>
  <c r="T10" i="169"/>
  <c r="U10" i="169"/>
  <c r="R11" i="169"/>
  <c r="U11" i="169"/>
  <c r="S11" i="169"/>
  <c r="T11" i="169"/>
  <c r="V11" i="169"/>
  <c r="R12" i="169"/>
  <c r="S12" i="169"/>
  <c r="V12" i="169"/>
  <c r="T12" i="169"/>
  <c r="U12" i="169"/>
  <c r="R13" i="169"/>
  <c r="U13" i="169"/>
  <c r="S13" i="169"/>
  <c r="T13" i="169"/>
  <c r="V13" i="169"/>
  <c r="R14" i="169"/>
  <c r="S14" i="169"/>
  <c r="V14" i="169"/>
  <c r="T14" i="169"/>
  <c r="U14" i="169"/>
  <c r="R15" i="169"/>
  <c r="U15" i="169"/>
  <c r="S15" i="169"/>
  <c r="T15" i="169"/>
  <c r="V15" i="169"/>
  <c r="R16" i="169"/>
  <c r="S16" i="169"/>
  <c r="V16" i="169"/>
  <c r="T16" i="169"/>
  <c r="U16" i="169"/>
  <c r="R17" i="169"/>
  <c r="U17" i="169"/>
  <c r="S17" i="169"/>
  <c r="T17" i="169"/>
  <c r="V17" i="169"/>
  <c r="R18" i="169"/>
  <c r="S18" i="169"/>
  <c r="V18" i="169"/>
  <c r="T18" i="169"/>
  <c r="U18" i="169"/>
  <c r="R19" i="169"/>
  <c r="U19" i="169"/>
  <c r="S19" i="169"/>
  <c r="T19" i="169"/>
  <c r="V19" i="169"/>
  <c r="R20" i="169"/>
  <c r="S20" i="169"/>
  <c r="V20" i="169"/>
  <c r="T20" i="169"/>
  <c r="U20" i="169"/>
  <c r="R21" i="169"/>
  <c r="U21" i="169"/>
  <c r="S21" i="169"/>
  <c r="T21" i="169"/>
  <c r="V21" i="169"/>
  <c r="R22" i="169"/>
  <c r="S22" i="169"/>
  <c r="V22" i="169"/>
  <c r="T22" i="169"/>
  <c r="U22" i="169"/>
  <c r="R23" i="169"/>
  <c r="U23" i="169"/>
  <c r="S23" i="169"/>
  <c r="T23" i="169"/>
  <c r="V23" i="169"/>
  <c r="R24" i="169"/>
  <c r="S24" i="169"/>
  <c r="V24" i="169"/>
  <c r="T24" i="169"/>
  <c r="U24" i="169"/>
  <c r="R25" i="169"/>
  <c r="U25" i="169"/>
  <c r="S25" i="169"/>
  <c r="T25" i="169"/>
  <c r="V25" i="169"/>
  <c r="R26" i="169"/>
  <c r="S26" i="169"/>
  <c r="V26" i="169"/>
  <c r="T26" i="169"/>
  <c r="U26" i="169"/>
  <c r="R27" i="169"/>
  <c r="U27" i="169"/>
  <c r="S27" i="169"/>
  <c r="T27" i="169"/>
  <c r="V27" i="169"/>
  <c r="R28" i="169"/>
  <c r="S28" i="169"/>
  <c r="V28" i="169"/>
  <c r="T28" i="169"/>
  <c r="U28" i="169"/>
  <c r="R29" i="169"/>
  <c r="S29" i="169"/>
  <c r="T29" i="169"/>
  <c r="V29" i="169"/>
  <c r="R30" i="169"/>
  <c r="S30" i="169"/>
  <c r="V30" i="169" s="1"/>
  <c r="T30" i="169"/>
  <c r="R31" i="169"/>
  <c r="S31" i="169"/>
  <c r="T31" i="169"/>
  <c r="V31" i="169"/>
  <c r="R32" i="169"/>
  <c r="S32" i="169"/>
  <c r="V32" i="169" s="1"/>
  <c r="T32" i="169"/>
  <c r="R33" i="169"/>
  <c r="S33" i="169"/>
  <c r="T33" i="169"/>
  <c r="V33" i="169"/>
  <c r="R34" i="169"/>
  <c r="S34" i="169"/>
  <c r="V34" i="169" s="1"/>
  <c r="T34" i="169"/>
  <c r="R35" i="169"/>
  <c r="S35" i="169"/>
  <c r="T35" i="169"/>
  <c r="V35" i="169"/>
  <c r="R36" i="169"/>
  <c r="S36" i="169"/>
  <c r="V36" i="169" s="1"/>
  <c r="T36" i="169"/>
  <c r="R37" i="169"/>
  <c r="S37" i="169"/>
  <c r="T37" i="169"/>
  <c r="V37" i="169"/>
  <c r="R8" i="168"/>
  <c r="S8" i="168"/>
  <c r="T8" i="168"/>
  <c r="U8" i="168"/>
  <c r="V8" i="168"/>
  <c r="R9" i="168"/>
  <c r="S9" i="168"/>
  <c r="T9" i="168"/>
  <c r="U9" i="168"/>
  <c r="V9" i="168"/>
  <c r="R10" i="168"/>
  <c r="U10" i="168"/>
  <c r="S10" i="168"/>
  <c r="T10" i="168"/>
  <c r="V10" i="168"/>
  <c r="R11" i="168"/>
  <c r="S11" i="168"/>
  <c r="V11" i="168"/>
  <c r="T11" i="168"/>
  <c r="U11" i="168"/>
  <c r="R12" i="168"/>
  <c r="U12" i="168"/>
  <c r="S12" i="168"/>
  <c r="T12" i="168"/>
  <c r="V12" i="168"/>
  <c r="R13" i="168"/>
  <c r="S13" i="168"/>
  <c r="V13" i="168"/>
  <c r="T13" i="168"/>
  <c r="U13" i="168"/>
  <c r="R14" i="168"/>
  <c r="U14" i="168"/>
  <c r="S14" i="168"/>
  <c r="T14" i="168"/>
  <c r="V14" i="168"/>
  <c r="R15" i="168"/>
  <c r="S15" i="168"/>
  <c r="V15" i="168"/>
  <c r="T15" i="168"/>
  <c r="U15" i="168"/>
  <c r="R16" i="168"/>
  <c r="U16" i="168"/>
  <c r="S16" i="168"/>
  <c r="T16" i="168"/>
  <c r="V16" i="168"/>
  <c r="R17" i="168"/>
  <c r="S17" i="168"/>
  <c r="V17" i="168"/>
  <c r="T17" i="168"/>
  <c r="U17" i="168"/>
  <c r="R18" i="168"/>
  <c r="U18" i="168"/>
  <c r="S18" i="168"/>
  <c r="T18" i="168"/>
  <c r="V18" i="168"/>
  <c r="R19" i="168"/>
  <c r="S19" i="168"/>
  <c r="V19" i="168"/>
  <c r="T19" i="168"/>
  <c r="U19" i="168"/>
  <c r="R20" i="168"/>
  <c r="U20" i="168"/>
  <c r="S20" i="168"/>
  <c r="T20" i="168"/>
  <c r="V20" i="168"/>
  <c r="R21" i="168"/>
  <c r="S21" i="168"/>
  <c r="V21" i="168"/>
  <c r="T21" i="168"/>
  <c r="U21" i="168"/>
  <c r="R22" i="168"/>
  <c r="U22" i="168"/>
  <c r="S22" i="168"/>
  <c r="T22" i="168"/>
  <c r="V22" i="168"/>
  <c r="R23" i="168"/>
  <c r="S23" i="168"/>
  <c r="V23" i="168"/>
  <c r="T23" i="168"/>
  <c r="U23" i="168"/>
  <c r="R24" i="168"/>
  <c r="U24" i="168"/>
  <c r="S24" i="168"/>
  <c r="T24" i="168"/>
  <c r="V24" i="168"/>
  <c r="R25" i="168"/>
  <c r="S25" i="168"/>
  <c r="V25" i="168"/>
  <c r="T25" i="168"/>
  <c r="U25" i="168"/>
  <c r="R26" i="168"/>
  <c r="U26" i="168"/>
  <c r="S26" i="168"/>
  <c r="T26" i="168"/>
  <c r="V26" i="168"/>
  <c r="R27" i="168"/>
  <c r="S27" i="168"/>
  <c r="V27" i="168"/>
  <c r="T27" i="168"/>
  <c r="U27" i="168"/>
  <c r="R28" i="168"/>
  <c r="U28" i="168"/>
  <c r="S28" i="168"/>
  <c r="T28" i="168"/>
  <c r="V28" i="168"/>
  <c r="R29" i="168"/>
  <c r="S29" i="168"/>
  <c r="V29" i="168"/>
  <c r="T29" i="168"/>
  <c r="R30" i="168"/>
  <c r="S30" i="168"/>
  <c r="T30" i="168"/>
  <c r="V30" i="168"/>
  <c r="R31" i="168"/>
  <c r="S31" i="168"/>
  <c r="T31" i="168"/>
  <c r="R32" i="168"/>
  <c r="S32" i="168"/>
  <c r="T32" i="168"/>
  <c r="R33" i="168"/>
  <c r="S33" i="168"/>
  <c r="S33" i="6" s="1"/>
  <c r="T33" i="168"/>
  <c r="R34" i="168"/>
  <c r="S34" i="168"/>
  <c r="S34" i="6" s="1"/>
  <c r="T34" i="168"/>
  <c r="R35" i="168"/>
  <c r="S35" i="168"/>
  <c r="T35" i="168"/>
  <c r="R36" i="168"/>
  <c r="S36" i="168"/>
  <c r="T36" i="168"/>
  <c r="V36" i="168"/>
  <c r="R37" i="168"/>
  <c r="S37" i="168"/>
  <c r="T37" i="168"/>
  <c r="R38" i="168"/>
  <c r="S38" i="168"/>
  <c r="T38" i="168"/>
  <c r="V38" i="168"/>
  <c r="R39" i="168"/>
  <c r="S39" i="168"/>
  <c r="V39" i="168" s="1"/>
  <c r="T39" i="168"/>
  <c r="R10" i="214"/>
  <c r="S10" i="214"/>
  <c r="T10" i="214"/>
  <c r="U10" i="214"/>
  <c r="V10" i="214"/>
  <c r="R11" i="214"/>
  <c r="S11" i="214"/>
  <c r="T11" i="214"/>
  <c r="U11" i="214"/>
  <c r="V11" i="214"/>
  <c r="R12" i="214"/>
  <c r="S12" i="214"/>
  <c r="T12" i="214"/>
  <c r="U12" i="214"/>
  <c r="V12" i="214"/>
  <c r="R13" i="214"/>
  <c r="S13" i="214"/>
  <c r="T13" i="214"/>
  <c r="U13" i="214"/>
  <c r="V13" i="214"/>
  <c r="R14" i="214"/>
  <c r="S14" i="214"/>
  <c r="V14" i="214"/>
  <c r="T14" i="214"/>
  <c r="U14" i="214"/>
  <c r="R15" i="214"/>
  <c r="U15" i="214"/>
  <c r="S15" i="214"/>
  <c r="T15" i="214"/>
  <c r="V15" i="214"/>
  <c r="R16" i="214"/>
  <c r="S16" i="214"/>
  <c r="V16" i="214"/>
  <c r="T16" i="214"/>
  <c r="U16" i="214"/>
  <c r="R17" i="214"/>
  <c r="U17" i="214"/>
  <c r="S17" i="214"/>
  <c r="T17" i="214"/>
  <c r="V17" i="214"/>
  <c r="R18" i="214"/>
  <c r="S18" i="214"/>
  <c r="V18" i="214"/>
  <c r="T18" i="214"/>
  <c r="U18" i="214"/>
  <c r="R19" i="214"/>
  <c r="U19" i="214"/>
  <c r="S19" i="214"/>
  <c r="T19" i="214"/>
  <c r="V19" i="214"/>
  <c r="R20" i="214"/>
  <c r="S20" i="214"/>
  <c r="V20" i="214"/>
  <c r="T20" i="214"/>
  <c r="U20" i="214"/>
  <c r="R21" i="214"/>
  <c r="U21" i="214"/>
  <c r="S21" i="214"/>
  <c r="T21" i="214"/>
  <c r="V21" i="214"/>
  <c r="R22" i="214"/>
  <c r="S22" i="214"/>
  <c r="V22" i="214"/>
  <c r="T22" i="214"/>
  <c r="U22" i="214"/>
  <c r="R23" i="214"/>
  <c r="U23" i="214"/>
  <c r="S23" i="214"/>
  <c r="T23" i="214"/>
  <c r="V23" i="214"/>
  <c r="R24" i="214"/>
  <c r="S24" i="214"/>
  <c r="V24" i="214"/>
  <c r="T24" i="214"/>
  <c r="U24" i="214"/>
  <c r="R25" i="214"/>
  <c r="U25" i="214"/>
  <c r="S25" i="214"/>
  <c r="T25" i="214"/>
  <c r="V25" i="214"/>
  <c r="R26" i="214"/>
  <c r="S26" i="214"/>
  <c r="V26" i="214"/>
  <c r="T26" i="214"/>
  <c r="U26" i="214"/>
  <c r="R27" i="214"/>
  <c r="U27" i="214"/>
  <c r="S27" i="214"/>
  <c r="T27" i="214"/>
  <c r="V27" i="214"/>
  <c r="R28" i="214"/>
  <c r="S28" i="214"/>
  <c r="V28" i="214"/>
  <c r="T28" i="214"/>
  <c r="U28" i="214"/>
  <c r="R29" i="214"/>
  <c r="S29" i="214"/>
  <c r="T29" i="214"/>
  <c r="V29" i="214"/>
  <c r="R30" i="214"/>
  <c r="S30" i="214"/>
  <c r="V30" i="214" s="1"/>
  <c r="T30" i="214"/>
  <c r="R31" i="214"/>
  <c r="S31" i="214"/>
  <c r="T31" i="214"/>
  <c r="V31" i="214"/>
  <c r="R32" i="214"/>
  <c r="S32" i="214"/>
  <c r="V32" i="214" s="1"/>
  <c r="T32" i="214"/>
  <c r="R33" i="214"/>
  <c r="S33" i="214"/>
  <c r="T33" i="214"/>
  <c r="V33" i="214"/>
  <c r="R34" i="214"/>
  <c r="S34" i="214"/>
  <c r="V34" i="214" s="1"/>
  <c r="T34" i="214"/>
  <c r="R35" i="214"/>
  <c r="S35" i="214"/>
  <c r="T35" i="214"/>
  <c r="V35" i="214"/>
  <c r="R36" i="214"/>
  <c r="S36" i="214"/>
  <c r="V36" i="214" s="1"/>
  <c r="T36" i="214"/>
  <c r="R37" i="214"/>
  <c r="S37" i="214"/>
  <c r="T37" i="214"/>
  <c r="V37" i="214"/>
  <c r="R38" i="214"/>
  <c r="S38" i="214"/>
  <c r="V38" i="214" s="1"/>
  <c r="T38" i="214"/>
  <c r="R39" i="214"/>
  <c r="S39" i="214"/>
  <c r="T39" i="214"/>
  <c r="V39" i="214"/>
  <c r="R10" i="213"/>
  <c r="S10" i="213"/>
  <c r="T10" i="213"/>
  <c r="U10" i="213"/>
  <c r="V10" i="213"/>
  <c r="R11" i="213"/>
  <c r="S11" i="213"/>
  <c r="T11" i="213"/>
  <c r="U11" i="213"/>
  <c r="V11" i="213"/>
  <c r="R12" i="213"/>
  <c r="S12" i="213"/>
  <c r="T12" i="213"/>
  <c r="U12" i="213"/>
  <c r="V12" i="213"/>
  <c r="R13" i="213"/>
  <c r="S13" i="213"/>
  <c r="T13" i="213"/>
  <c r="U13" i="213"/>
  <c r="V13" i="213"/>
  <c r="R14" i="213"/>
  <c r="S14" i="213"/>
  <c r="V14" i="213"/>
  <c r="T14" i="213"/>
  <c r="U14" i="213"/>
  <c r="R15" i="213"/>
  <c r="U15" i="213"/>
  <c r="S15" i="213"/>
  <c r="T15" i="213"/>
  <c r="V15" i="213"/>
  <c r="R16" i="213"/>
  <c r="S16" i="213"/>
  <c r="V16" i="213"/>
  <c r="T16" i="213"/>
  <c r="U16" i="213"/>
  <c r="R17" i="213"/>
  <c r="U17" i="213"/>
  <c r="S17" i="213"/>
  <c r="T17" i="213"/>
  <c r="V17" i="213"/>
  <c r="R18" i="213"/>
  <c r="S18" i="213"/>
  <c r="V18" i="213"/>
  <c r="T18" i="213"/>
  <c r="U18" i="213"/>
  <c r="R19" i="213"/>
  <c r="U19" i="213"/>
  <c r="S19" i="213"/>
  <c r="T19" i="213"/>
  <c r="V19" i="213"/>
  <c r="R20" i="213"/>
  <c r="S20" i="213"/>
  <c r="V20" i="213"/>
  <c r="T20" i="213"/>
  <c r="U20" i="213"/>
  <c r="R21" i="213"/>
  <c r="U21" i="213"/>
  <c r="S21" i="213"/>
  <c r="T21" i="213"/>
  <c r="V21" i="213"/>
  <c r="R22" i="213"/>
  <c r="S22" i="213"/>
  <c r="V22" i="213"/>
  <c r="T22" i="213"/>
  <c r="U22" i="213"/>
  <c r="R23" i="213"/>
  <c r="U23" i="213"/>
  <c r="S23" i="213"/>
  <c r="T23" i="213"/>
  <c r="V23" i="213"/>
  <c r="R24" i="213"/>
  <c r="S24" i="213"/>
  <c r="V24" i="213"/>
  <c r="T24" i="213"/>
  <c r="U24" i="213"/>
  <c r="R25" i="213"/>
  <c r="U25" i="213"/>
  <c r="S25" i="213"/>
  <c r="T25" i="213"/>
  <c r="V25" i="213"/>
  <c r="R26" i="213"/>
  <c r="S26" i="213"/>
  <c r="V26" i="213"/>
  <c r="T26" i="213"/>
  <c r="U26" i="213"/>
  <c r="R27" i="213"/>
  <c r="U27" i="213"/>
  <c r="S27" i="213"/>
  <c r="T27" i="213"/>
  <c r="V27" i="213"/>
  <c r="R28" i="213"/>
  <c r="S28" i="213"/>
  <c r="V28" i="213"/>
  <c r="T28" i="213"/>
  <c r="U28" i="213"/>
  <c r="R29" i="213"/>
  <c r="S29" i="213"/>
  <c r="T29" i="213"/>
  <c r="V29" i="213"/>
  <c r="R30" i="213"/>
  <c r="S30" i="213"/>
  <c r="V30" i="213" s="1"/>
  <c r="T30" i="213"/>
  <c r="R31" i="213"/>
  <c r="S31" i="213"/>
  <c r="T31" i="213"/>
  <c r="V31" i="213"/>
  <c r="R32" i="213"/>
  <c r="S32" i="213"/>
  <c r="V32" i="213" s="1"/>
  <c r="T32" i="213"/>
  <c r="R33" i="213"/>
  <c r="S33" i="213"/>
  <c r="T33" i="213"/>
  <c r="V33" i="213"/>
  <c r="R34" i="213"/>
  <c r="S34" i="213"/>
  <c r="V34" i="213" s="1"/>
  <c r="T34" i="213"/>
  <c r="R35" i="213"/>
  <c r="S35" i="213"/>
  <c r="T35" i="213"/>
  <c r="V35" i="213"/>
  <c r="R36" i="213"/>
  <c r="S36" i="213"/>
  <c r="V36" i="213" s="1"/>
  <c r="T36" i="213"/>
  <c r="R37" i="213"/>
  <c r="S37" i="213"/>
  <c r="T37" i="213"/>
  <c r="V37" i="213"/>
  <c r="R10" i="211"/>
  <c r="S10" i="211"/>
  <c r="T10" i="211"/>
  <c r="U10" i="211"/>
  <c r="V10" i="211"/>
  <c r="R11" i="211"/>
  <c r="U11" i="211"/>
  <c r="S11" i="211"/>
  <c r="T11" i="211"/>
  <c r="V11" i="211"/>
  <c r="R12" i="211"/>
  <c r="S12" i="211"/>
  <c r="V12" i="211"/>
  <c r="T12" i="211"/>
  <c r="U12" i="211"/>
  <c r="R13" i="211"/>
  <c r="U13" i="211"/>
  <c r="S13" i="211"/>
  <c r="T13" i="211"/>
  <c r="V13" i="211"/>
  <c r="R14" i="211"/>
  <c r="S14" i="211"/>
  <c r="V14" i="211"/>
  <c r="T14" i="211"/>
  <c r="U14" i="211"/>
  <c r="R15" i="211"/>
  <c r="U15" i="211"/>
  <c r="S15" i="211"/>
  <c r="T15" i="211"/>
  <c r="V15" i="211"/>
  <c r="R16" i="211"/>
  <c r="S16" i="211"/>
  <c r="V16" i="211"/>
  <c r="T16" i="211"/>
  <c r="U16" i="211"/>
  <c r="R17" i="211"/>
  <c r="U17" i="211"/>
  <c r="S17" i="211"/>
  <c r="T17" i="211"/>
  <c r="V17" i="211"/>
  <c r="R18" i="211"/>
  <c r="S18" i="211"/>
  <c r="V18" i="211"/>
  <c r="T18" i="211"/>
  <c r="U18" i="211"/>
  <c r="R19" i="211"/>
  <c r="U19" i="211"/>
  <c r="S19" i="211"/>
  <c r="T19" i="211"/>
  <c r="V19" i="211"/>
  <c r="R20" i="211"/>
  <c r="S20" i="211"/>
  <c r="V20" i="211"/>
  <c r="T20" i="211"/>
  <c r="U20" i="211"/>
  <c r="R21" i="211"/>
  <c r="U21" i="211"/>
  <c r="S21" i="211"/>
  <c r="T21" i="211"/>
  <c r="V21" i="211"/>
  <c r="R22" i="211"/>
  <c r="S22" i="211"/>
  <c r="V22" i="211"/>
  <c r="T22" i="211"/>
  <c r="U22" i="211"/>
  <c r="R23" i="211"/>
  <c r="U23" i="211"/>
  <c r="S23" i="211"/>
  <c r="T23" i="211"/>
  <c r="V23" i="211"/>
  <c r="R24" i="211"/>
  <c r="S24" i="211"/>
  <c r="V24" i="211"/>
  <c r="T24" i="211"/>
  <c r="U24" i="211"/>
  <c r="R25" i="211"/>
  <c r="U25" i="211"/>
  <c r="S25" i="211"/>
  <c r="T25" i="211"/>
  <c r="V25" i="211"/>
  <c r="R26" i="211"/>
  <c r="S26" i="211"/>
  <c r="V26" i="211"/>
  <c r="T26" i="211"/>
  <c r="U26" i="211"/>
  <c r="R27" i="211"/>
  <c r="U27" i="211"/>
  <c r="S27" i="211"/>
  <c r="T27" i="211"/>
  <c r="V27" i="211"/>
  <c r="R28" i="211"/>
  <c r="S28" i="211"/>
  <c r="V28" i="211"/>
  <c r="T28" i="211"/>
  <c r="U28" i="211"/>
  <c r="R29" i="211"/>
  <c r="S29" i="211"/>
  <c r="T29" i="211"/>
  <c r="V29" i="211"/>
  <c r="R30" i="211"/>
  <c r="S30" i="211"/>
  <c r="V30" i="211" s="1"/>
  <c r="T30" i="211"/>
  <c r="R31" i="211"/>
  <c r="S31" i="211"/>
  <c r="T31" i="211"/>
  <c r="V31" i="211"/>
  <c r="R32" i="211"/>
  <c r="S32" i="211"/>
  <c r="V32" i="211" s="1"/>
  <c r="T32" i="211"/>
  <c r="R33" i="211"/>
  <c r="S33" i="211"/>
  <c r="T33" i="211"/>
  <c r="V33" i="211"/>
  <c r="R34" i="211"/>
  <c r="S34" i="211"/>
  <c r="V34" i="211" s="1"/>
  <c r="T34" i="211"/>
  <c r="R35" i="211"/>
  <c r="S35" i="211"/>
  <c r="T35" i="211"/>
  <c r="V35" i="211"/>
  <c r="R36" i="211"/>
  <c r="S36" i="211"/>
  <c r="V36" i="211" s="1"/>
  <c r="T36" i="211"/>
  <c r="R37" i="211"/>
  <c r="S37" i="211"/>
  <c r="T37" i="211"/>
  <c r="V37" i="211"/>
  <c r="R38" i="211"/>
  <c r="S38" i="211"/>
  <c r="V38" i="211" s="1"/>
  <c r="T38" i="211"/>
  <c r="R10" i="210"/>
  <c r="S10" i="210"/>
  <c r="T10" i="210"/>
  <c r="U10" i="210"/>
  <c r="V10" i="210"/>
  <c r="R11" i="210"/>
  <c r="S11" i="210"/>
  <c r="T11" i="210"/>
  <c r="U11" i="210"/>
  <c r="V11" i="210"/>
  <c r="R12" i="210"/>
  <c r="S12" i="210"/>
  <c r="T12" i="210"/>
  <c r="U12" i="210"/>
  <c r="V12" i="210"/>
  <c r="R13" i="210"/>
  <c r="S13" i="210"/>
  <c r="T13" i="210"/>
  <c r="U13" i="210"/>
  <c r="V13" i="210"/>
  <c r="R14" i="210"/>
  <c r="S14" i="210"/>
  <c r="T14" i="210"/>
  <c r="U14" i="210"/>
  <c r="V14" i="210"/>
  <c r="R15" i="210"/>
  <c r="S15" i="210"/>
  <c r="T15" i="210"/>
  <c r="U15" i="210"/>
  <c r="V15" i="210"/>
  <c r="R16" i="210"/>
  <c r="S16" i="210"/>
  <c r="T16" i="210"/>
  <c r="U16" i="210"/>
  <c r="V16" i="210"/>
  <c r="R17" i="210"/>
  <c r="S17" i="210"/>
  <c r="V17" i="210"/>
  <c r="T17" i="210"/>
  <c r="U17" i="210"/>
  <c r="R18" i="210"/>
  <c r="U18" i="210"/>
  <c r="S18" i="210"/>
  <c r="T18" i="210"/>
  <c r="V18" i="210"/>
  <c r="R19" i="210"/>
  <c r="S19" i="210"/>
  <c r="V19" i="210"/>
  <c r="T19" i="210"/>
  <c r="U19" i="210"/>
  <c r="R20" i="210"/>
  <c r="U20" i="210"/>
  <c r="S20" i="210"/>
  <c r="T20" i="210"/>
  <c r="V20" i="210"/>
  <c r="R21" i="210"/>
  <c r="S21" i="210"/>
  <c r="V21" i="210"/>
  <c r="T21" i="210"/>
  <c r="U21" i="210"/>
  <c r="R22" i="210"/>
  <c r="U22" i="210"/>
  <c r="S22" i="210"/>
  <c r="T22" i="210"/>
  <c r="V22" i="210"/>
  <c r="R23" i="210"/>
  <c r="S23" i="210"/>
  <c r="V23" i="210"/>
  <c r="T23" i="210"/>
  <c r="U23" i="210"/>
  <c r="R24" i="210"/>
  <c r="U24" i="210"/>
  <c r="S24" i="210"/>
  <c r="T24" i="210"/>
  <c r="V24" i="210"/>
  <c r="R25" i="210"/>
  <c r="S25" i="210"/>
  <c r="V25" i="210"/>
  <c r="T25" i="210"/>
  <c r="U25" i="210"/>
  <c r="R26" i="210"/>
  <c r="U26" i="210"/>
  <c r="S26" i="210"/>
  <c r="T26" i="210"/>
  <c r="V26" i="210"/>
  <c r="R27" i="210"/>
  <c r="S27" i="210"/>
  <c r="V27" i="210"/>
  <c r="T27" i="210"/>
  <c r="U27" i="210"/>
  <c r="R28" i="210"/>
  <c r="U28" i="210"/>
  <c r="S28" i="210"/>
  <c r="T28" i="210"/>
  <c r="V28" i="210"/>
  <c r="R29" i="210"/>
  <c r="S29" i="210"/>
  <c r="V29" i="210"/>
  <c r="T29" i="210"/>
  <c r="R30" i="210"/>
  <c r="S30" i="210"/>
  <c r="T30" i="210"/>
  <c r="V30" i="210"/>
  <c r="R31" i="210"/>
  <c r="S31" i="210"/>
  <c r="V31" i="210" s="1"/>
  <c r="T31" i="210"/>
  <c r="R32" i="210"/>
  <c r="S32" i="210"/>
  <c r="T32" i="210"/>
  <c r="V32" i="210"/>
  <c r="R33" i="210"/>
  <c r="R33" i="5"/>
  <c r="S33" i="210"/>
  <c r="V33" i="210" s="1"/>
  <c r="T33" i="210"/>
  <c r="R34" i="210"/>
  <c r="S34" i="210"/>
  <c r="T34" i="210"/>
  <c r="V34" i="210"/>
  <c r="R35" i="210"/>
  <c r="S35" i="210"/>
  <c r="V35" i="210" s="1"/>
  <c r="T35" i="210"/>
  <c r="R36" i="210"/>
  <c r="S36" i="210"/>
  <c r="T36" i="210"/>
  <c r="V36" i="210"/>
  <c r="R37" i="210"/>
  <c r="S37" i="210"/>
  <c r="V37" i="210" s="1"/>
  <c r="T37" i="210"/>
  <c r="R38" i="210"/>
  <c r="S38" i="210"/>
  <c r="T38" i="210"/>
  <c r="V38" i="210"/>
  <c r="R39" i="210"/>
  <c r="S39" i="210"/>
  <c r="V39" i="210" s="1"/>
  <c r="T39" i="210"/>
  <c r="R40" i="210"/>
  <c r="S40" i="210"/>
  <c r="T40" i="210"/>
  <c r="V40" i="210"/>
  <c r="R8" i="167"/>
  <c r="S8" i="167"/>
  <c r="T8" i="167"/>
  <c r="U8" i="167"/>
  <c r="V8" i="167"/>
  <c r="R9" i="167"/>
  <c r="S9" i="167"/>
  <c r="T9" i="167"/>
  <c r="U9" i="167"/>
  <c r="V9" i="167"/>
  <c r="R10" i="167"/>
  <c r="U10" i="167"/>
  <c r="S10" i="167"/>
  <c r="T10" i="167"/>
  <c r="V10" i="167"/>
  <c r="R11" i="167"/>
  <c r="S11" i="167"/>
  <c r="V11" i="167"/>
  <c r="T11" i="167"/>
  <c r="U11" i="167"/>
  <c r="R12" i="167"/>
  <c r="U12" i="167"/>
  <c r="S12" i="167"/>
  <c r="T12" i="167"/>
  <c r="V12" i="167"/>
  <c r="R13" i="167"/>
  <c r="S13" i="167"/>
  <c r="V13" i="167"/>
  <c r="T13" i="167"/>
  <c r="U13" i="167"/>
  <c r="R14" i="167"/>
  <c r="U14" i="167"/>
  <c r="S14" i="167"/>
  <c r="T14" i="167"/>
  <c r="V14" i="167"/>
  <c r="R15" i="167"/>
  <c r="S15" i="167"/>
  <c r="V15" i="167"/>
  <c r="T15" i="167"/>
  <c r="U15" i="167"/>
  <c r="R16" i="167"/>
  <c r="U16" i="167"/>
  <c r="S16" i="167"/>
  <c r="T16" i="167"/>
  <c r="V16" i="167"/>
  <c r="R17" i="167"/>
  <c r="S17" i="167"/>
  <c r="V17" i="167"/>
  <c r="T17" i="167"/>
  <c r="U17" i="167"/>
  <c r="R18" i="167"/>
  <c r="U18" i="167"/>
  <c r="S18" i="167"/>
  <c r="T18" i="167"/>
  <c r="V18" i="167"/>
  <c r="R19" i="167"/>
  <c r="S19" i="167"/>
  <c r="V19" i="167"/>
  <c r="T19" i="167"/>
  <c r="U19" i="167"/>
  <c r="R20" i="167"/>
  <c r="U20" i="167"/>
  <c r="S20" i="167"/>
  <c r="T20" i="167"/>
  <c r="V20" i="167"/>
  <c r="R21" i="167"/>
  <c r="S21" i="167"/>
  <c r="V21" i="167"/>
  <c r="T21" i="167"/>
  <c r="U21" i="167"/>
  <c r="R22" i="167"/>
  <c r="U22" i="167"/>
  <c r="S22" i="167"/>
  <c r="T22" i="167"/>
  <c r="V22" i="167"/>
  <c r="R23" i="167"/>
  <c r="S23" i="167"/>
  <c r="V23" i="167"/>
  <c r="T23" i="167"/>
  <c r="U23" i="167"/>
  <c r="R24" i="167"/>
  <c r="U24" i="167"/>
  <c r="S24" i="167"/>
  <c r="T24" i="167"/>
  <c r="V24" i="167"/>
  <c r="R25" i="167"/>
  <c r="S25" i="167"/>
  <c r="V25" i="167"/>
  <c r="T25" i="167"/>
  <c r="U25" i="167"/>
  <c r="R26" i="167"/>
  <c r="U26" i="167"/>
  <c r="S26" i="167"/>
  <c r="T26" i="167"/>
  <c r="V26" i="167"/>
  <c r="R27" i="167"/>
  <c r="S27" i="167"/>
  <c r="V27" i="167"/>
  <c r="T27" i="167"/>
  <c r="U27" i="167"/>
  <c r="R28" i="167"/>
  <c r="U28" i="167"/>
  <c r="S28" i="167"/>
  <c r="T28" i="167"/>
  <c r="V28" i="167"/>
  <c r="R29" i="167"/>
  <c r="S29" i="167"/>
  <c r="V29" i="167"/>
  <c r="T29" i="167"/>
  <c r="R30" i="167"/>
  <c r="S30" i="167"/>
  <c r="T30" i="167"/>
  <c r="V30" i="167"/>
  <c r="R31" i="167"/>
  <c r="S31" i="167"/>
  <c r="V31" i="167" s="1"/>
  <c r="T31" i="167"/>
  <c r="R32" i="167"/>
  <c r="S32" i="167"/>
  <c r="T32" i="167"/>
  <c r="V32" i="167"/>
  <c r="R33" i="167"/>
  <c r="S33" i="167"/>
  <c r="V33" i="167" s="1"/>
  <c r="T33" i="167"/>
  <c r="R34" i="167"/>
  <c r="S34" i="167"/>
  <c r="T34" i="167"/>
  <c r="V34" i="167"/>
  <c r="R35" i="167"/>
  <c r="S35" i="167"/>
  <c r="V35" i="167" s="1"/>
  <c r="T35" i="167"/>
  <c r="R36" i="167"/>
  <c r="R36" i="5"/>
  <c r="S36" i="167"/>
  <c r="T36" i="167"/>
  <c r="V36" i="167"/>
  <c r="R37" i="167"/>
  <c r="S37" i="167"/>
  <c r="V37" i="167" s="1"/>
  <c r="T37" i="167"/>
  <c r="R8" i="165"/>
  <c r="S8" i="165"/>
  <c r="T8" i="165"/>
  <c r="U8" i="165"/>
  <c r="V8" i="165"/>
  <c r="R9" i="165"/>
  <c r="S9" i="165"/>
  <c r="T9" i="165"/>
  <c r="U9" i="165"/>
  <c r="V9" i="165"/>
  <c r="R10" i="165"/>
  <c r="S10" i="165"/>
  <c r="T10" i="165"/>
  <c r="U10" i="165"/>
  <c r="V10" i="165"/>
  <c r="R11" i="165"/>
  <c r="S11" i="165"/>
  <c r="T11" i="165"/>
  <c r="U11" i="165"/>
  <c r="V11" i="165"/>
  <c r="R12" i="165"/>
  <c r="S12" i="165"/>
  <c r="T12" i="165"/>
  <c r="U12" i="165"/>
  <c r="V12" i="165"/>
  <c r="R13" i="165"/>
  <c r="S13" i="165"/>
  <c r="V13" i="165"/>
  <c r="T13" i="165"/>
  <c r="U13" i="165"/>
  <c r="R14" i="165"/>
  <c r="U14" i="165"/>
  <c r="S14" i="165"/>
  <c r="T14" i="165"/>
  <c r="V14" i="165"/>
  <c r="R15" i="165"/>
  <c r="S15" i="165"/>
  <c r="V15" i="165"/>
  <c r="T15" i="165"/>
  <c r="U15" i="165"/>
  <c r="R16" i="165"/>
  <c r="U16" i="165"/>
  <c r="S16" i="165"/>
  <c r="T16" i="165"/>
  <c r="V16" i="165"/>
  <c r="R17" i="165"/>
  <c r="S17" i="165"/>
  <c r="V17" i="165"/>
  <c r="T17" i="165"/>
  <c r="U17" i="165"/>
  <c r="R18" i="165"/>
  <c r="U18" i="165"/>
  <c r="S18" i="165"/>
  <c r="T18" i="165"/>
  <c r="V18" i="165"/>
  <c r="R19" i="165"/>
  <c r="S19" i="165"/>
  <c r="V19" i="165"/>
  <c r="T19" i="165"/>
  <c r="U19" i="165"/>
  <c r="R20" i="165"/>
  <c r="U20" i="165"/>
  <c r="S20" i="165"/>
  <c r="T20" i="165"/>
  <c r="V20" i="165"/>
  <c r="R21" i="165"/>
  <c r="S21" i="165"/>
  <c r="V21" i="165"/>
  <c r="T21" i="165"/>
  <c r="U21" i="165"/>
  <c r="R22" i="165"/>
  <c r="U22" i="165"/>
  <c r="S22" i="165"/>
  <c r="T22" i="165"/>
  <c r="V22" i="165"/>
  <c r="R23" i="165"/>
  <c r="S23" i="165"/>
  <c r="V23" i="165"/>
  <c r="T23" i="165"/>
  <c r="U23" i="165"/>
  <c r="R24" i="165"/>
  <c r="U24" i="165"/>
  <c r="S24" i="165"/>
  <c r="T24" i="165"/>
  <c r="V24" i="165"/>
  <c r="R25" i="165"/>
  <c r="S25" i="165"/>
  <c r="V25" i="165"/>
  <c r="T25" i="165"/>
  <c r="U25" i="165"/>
  <c r="R26" i="165"/>
  <c r="U26" i="165"/>
  <c r="S26" i="165"/>
  <c r="T26" i="165"/>
  <c r="V26" i="165"/>
  <c r="R27" i="165"/>
  <c r="S27" i="165"/>
  <c r="V27" i="165"/>
  <c r="T27" i="165"/>
  <c r="U27" i="165"/>
  <c r="R28" i="165"/>
  <c r="U28" i="165"/>
  <c r="S28" i="165"/>
  <c r="T28" i="165"/>
  <c r="V28" i="165"/>
  <c r="R29" i="165"/>
  <c r="S29" i="165"/>
  <c r="T29" i="165"/>
  <c r="T29" i="5"/>
  <c r="R30" i="165"/>
  <c r="S30" i="165"/>
  <c r="S30" i="5" s="1"/>
  <c r="T30" i="165"/>
  <c r="V30" i="165"/>
  <c r="R31" i="165"/>
  <c r="R31" i="5"/>
  <c r="S31" i="165"/>
  <c r="V31" i="165" s="1"/>
  <c r="T31" i="165"/>
  <c r="R32" i="165"/>
  <c r="S32" i="165"/>
  <c r="T32" i="165"/>
  <c r="T32" i="5"/>
  <c r="R33" i="165"/>
  <c r="S33" i="165"/>
  <c r="S33" i="5" s="1"/>
  <c r="T33" i="165"/>
  <c r="T33" i="5"/>
  <c r="R34" i="165"/>
  <c r="S34" i="165"/>
  <c r="T34" i="165"/>
  <c r="V34" i="165"/>
  <c r="R35" i="165"/>
  <c r="S35" i="165"/>
  <c r="V35" i="165" s="1"/>
  <c r="T35" i="165"/>
  <c r="R36" i="165"/>
  <c r="S36" i="165"/>
  <c r="T36" i="165"/>
  <c r="V36" i="165"/>
  <c r="R37" i="165"/>
  <c r="S37" i="165"/>
  <c r="V37" i="165" s="1"/>
  <c r="T37" i="165"/>
  <c r="R38" i="165"/>
  <c r="S38" i="165"/>
  <c r="T38" i="165"/>
  <c r="V38" i="165"/>
  <c r="R39" i="165"/>
  <c r="S39" i="165"/>
  <c r="V39" i="165" s="1"/>
  <c r="T39" i="165"/>
  <c r="R10" i="209"/>
  <c r="S10" i="209"/>
  <c r="T10" i="209"/>
  <c r="U10" i="209"/>
  <c r="V10" i="209"/>
  <c r="R11" i="209"/>
  <c r="U11" i="209"/>
  <c r="S11" i="209"/>
  <c r="T11" i="209"/>
  <c r="V11" i="209"/>
  <c r="R12" i="209"/>
  <c r="S12" i="209"/>
  <c r="V12" i="209"/>
  <c r="T12" i="209"/>
  <c r="U12" i="209"/>
  <c r="R13" i="209"/>
  <c r="U13" i="209"/>
  <c r="S13" i="209"/>
  <c r="T13" i="209"/>
  <c r="V13" i="209"/>
  <c r="R14" i="209"/>
  <c r="S14" i="209"/>
  <c r="V14" i="209"/>
  <c r="T14" i="209"/>
  <c r="U14" i="209"/>
  <c r="R15" i="209"/>
  <c r="U15" i="209"/>
  <c r="S15" i="209"/>
  <c r="T15" i="209"/>
  <c r="V15" i="209"/>
  <c r="R16" i="209"/>
  <c r="S16" i="209"/>
  <c r="V16" i="209"/>
  <c r="T16" i="209"/>
  <c r="U16" i="209"/>
  <c r="R17" i="209"/>
  <c r="U17" i="209"/>
  <c r="S17" i="209"/>
  <c r="T17" i="209"/>
  <c r="V17" i="209"/>
  <c r="R18" i="209"/>
  <c r="S18" i="209"/>
  <c r="V18" i="209"/>
  <c r="T18" i="209"/>
  <c r="U18" i="209"/>
  <c r="R19" i="209"/>
  <c r="U19" i="209"/>
  <c r="S19" i="209"/>
  <c r="T19" i="209"/>
  <c r="V19" i="209"/>
  <c r="R20" i="209"/>
  <c r="S20" i="209"/>
  <c r="V20" i="209"/>
  <c r="T20" i="209"/>
  <c r="U20" i="209"/>
  <c r="R21" i="209"/>
  <c r="U21" i="209"/>
  <c r="S21" i="209"/>
  <c r="T21" i="209"/>
  <c r="V21" i="209"/>
  <c r="R22" i="209"/>
  <c r="S22" i="209"/>
  <c r="V22" i="209"/>
  <c r="T22" i="209"/>
  <c r="U22" i="209"/>
  <c r="R23" i="209"/>
  <c r="U23" i="209"/>
  <c r="S23" i="209"/>
  <c r="T23" i="209"/>
  <c r="V23" i="209"/>
  <c r="R24" i="209"/>
  <c r="S24" i="209"/>
  <c r="V24" i="209"/>
  <c r="T24" i="209"/>
  <c r="U24" i="209"/>
  <c r="R25" i="209"/>
  <c r="U25" i="209"/>
  <c r="S25" i="209"/>
  <c r="T25" i="209"/>
  <c r="V25" i="209"/>
  <c r="R26" i="209"/>
  <c r="S26" i="209"/>
  <c r="V26" i="209"/>
  <c r="T26" i="209"/>
  <c r="U26" i="209"/>
  <c r="R27" i="209"/>
  <c r="U27" i="209"/>
  <c r="S27" i="209"/>
  <c r="T27" i="209"/>
  <c r="V27" i="209"/>
  <c r="R28" i="209"/>
  <c r="S28" i="209"/>
  <c r="V28" i="209"/>
  <c r="T28" i="209"/>
  <c r="U28" i="209"/>
  <c r="R29" i="209"/>
  <c r="S29" i="209"/>
  <c r="T29" i="209"/>
  <c r="V29" i="209"/>
  <c r="R30" i="209"/>
  <c r="S30" i="209"/>
  <c r="V30" i="209" s="1"/>
  <c r="T30" i="209"/>
  <c r="R31" i="209"/>
  <c r="S31" i="209"/>
  <c r="T31" i="209"/>
  <c r="V31" i="209"/>
  <c r="R32" i="209"/>
  <c r="S32" i="209"/>
  <c r="V32" i="209" s="1"/>
  <c r="T32" i="209"/>
  <c r="R33" i="209"/>
  <c r="S33" i="209"/>
  <c r="T33" i="209"/>
  <c r="V33" i="209"/>
  <c r="R34" i="209"/>
  <c r="S34" i="209"/>
  <c r="V34" i="209" s="1"/>
  <c r="T34" i="209"/>
  <c r="R35" i="209"/>
  <c r="S35" i="209"/>
  <c r="T35" i="209"/>
  <c r="V35" i="209"/>
  <c r="R36" i="209"/>
  <c r="S36" i="209"/>
  <c r="V36" i="209" s="1"/>
  <c r="T36" i="209"/>
  <c r="R37" i="209"/>
  <c r="S37" i="209"/>
  <c r="T37" i="209"/>
  <c r="V37" i="209"/>
  <c r="R38" i="209"/>
  <c r="S38" i="209"/>
  <c r="V38" i="209" s="1"/>
  <c r="T38" i="209"/>
  <c r="R10" i="208"/>
  <c r="S10" i="208"/>
  <c r="T10" i="208"/>
  <c r="U10" i="208"/>
  <c r="V10" i="208"/>
  <c r="R11" i="208"/>
  <c r="U11" i="208"/>
  <c r="S11" i="208"/>
  <c r="T11" i="208"/>
  <c r="V11" i="208"/>
  <c r="R12" i="208"/>
  <c r="S12" i="208"/>
  <c r="V12" i="208"/>
  <c r="T12" i="208"/>
  <c r="U12" i="208"/>
  <c r="R13" i="208"/>
  <c r="U13" i="208"/>
  <c r="S13" i="208"/>
  <c r="T13" i="208"/>
  <c r="V13" i="208"/>
  <c r="R14" i="208"/>
  <c r="S14" i="208"/>
  <c r="V14" i="208"/>
  <c r="T14" i="208"/>
  <c r="U14" i="208"/>
  <c r="R15" i="208"/>
  <c r="U15" i="208"/>
  <c r="S15" i="208"/>
  <c r="T15" i="208"/>
  <c r="V15" i="208"/>
  <c r="R16" i="208"/>
  <c r="S16" i="208"/>
  <c r="V16" i="208"/>
  <c r="T16" i="208"/>
  <c r="U16" i="208"/>
  <c r="R17" i="208"/>
  <c r="U17" i="208"/>
  <c r="S17" i="208"/>
  <c r="T17" i="208"/>
  <c r="V17" i="208"/>
  <c r="R18" i="208"/>
  <c r="S18" i="208"/>
  <c r="V18" i="208"/>
  <c r="T18" i="208"/>
  <c r="U18" i="208"/>
  <c r="R19" i="208"/>
  <c r="U19" i="208"/>
  <c r="S19" i="208"/>
  <c r="T19" i="208"/>
  <c r="V19" i="208"/>
  <c r="R20" i="208"/>
  <c r="S20" i="208"/>
  <c r="V20" i="208"/>
  <c r="T20" i="208"/>
  <c r="U20" i="208"/>
  <c r="R21" i="208"/>
  <c r="U21" i="208"/>
  <c r="S21" i="208"/>
  <c r="T21" i="208"/>
  <c r="V21" i="208"/>
  <c r="R22" i="208"/>
  <c r="S22" i="208"/>
  <c r="V22" i="208"/>
  <c r="T22" i="208"/>
  <c r="U22" i="208"/>
  <c r="R23" i="208"/>
  <c r="U23" i="208"/>
  <c r="S23" i="208"/>
  <c r="T23" i="208"/>
  <c r="V23" i="208"/>
  <c r="R24" i="208"/>
  <c r="S24" i="208"/>
  <c r="V24" i="208"/>
  <c r="T24" i="208"/>
  <c r="U24" i="208"/>
  <c r="R25" i="208"/>
  <c r="U25" i="208"/>
  <c r="S25" i="208"/>
  <c r="T25" i="208"/>
  <c r="V25" i="208"/>
  <c r="R26" i="208"/>
  <c r="S26" i="208"/>
  <c r="V26" i="208"/>
  <c r="T26" i="208"/>
  <c r="U26" i="208"/>
  <c r="R27" i="208"/>
  <c r="U27" i="208"/>
  <c r="S27" i="208"/>
  <c r="T27" i="208"/>
  <c r="V27" i="208"/>
  <c r="R28" i="208"/>
  <c r="S28" i="208"/>
  <c r="V28" i="208"/>
  <c r="T28" i="208"/>
  <c r="U28" i="208"/>
  <c r="R29" i="208"/>
  <c r="S29" i="208"/>
  <c r="T29" i="208"/>
  <c r="V29" i="208"/>
  <c r="R30" i="208"/>
  <c r="S30" i="208"/>
  <c r="V30" i="208" s="1"/>
  <c r="T30" i="208"/>
  <c r="R31" i="208"/>
  <c r="S31" i="208"/>
  <c r="T31" i="208"/>
  <c r="V31" i="208"/>
  <c r="R32" i="208"/>
  <c r="S32" i="208"/>
  <c r="V32" i="208" s="1"/>
  <c r="T32" i="208"/>
  <c r="R33" i="208"/>
  <c r="S33" i="208"/>
  <c r="T33" i="208"/>
  <c r="V33" i="208"/>
  <c r="R34" i="208"/>
  <c r="S34" i="208"/>
  <c r="V34" i="208" s="1"/>
  <c r="T34" i="208"/>
  <c r="R35" i="208"/>
  <c r="S35" i="208"/>
  <c r="T35" i="208"/>
  <c r="V35" i="208"/>
  <c r="R36" i="208"/>
  <c r="S36" i="208"/>
  <c r="V36" i="208" s="1"/>
  <c r="T36" i="208"/>
  <c r="R37" i="208"/>
  <c r="S37" i="208"/>
  <c r="T37" i="208"/>
  <c r="V37" i="208"/>
  <c r="R38" i="208"/>
  <c r="S38" i="208"/>
  <c r="V38" i="208" s="1"/>
  <c r="T38" i="208"/>
  <c r="R39" i="208"/>
  <c r="S39" i="208"/>
  <c r="T39" i="208"/>
  <c r="V39" i="208"/>
  <c r="R40" i="208"/>
  <c r="S40" i="208"/>
  <c r="V40" i="208" s="1"/>
  <c r="T40" i="208"/>
  <c r="R10" i="207"/>
  <c r="S10" i="207"/>
  <c r="T10" i="207"/>
  <c r="U10" i="207"/>
  <c r="V10" i="207"/>
  <c r="R11" i="207"/>
  <c r="S11" i="207"/>
  <c r="T11" i="207"/>
  <c r="U11" i="207"/>
  <c r="V11" i="207"/>
  <c r="R12" i="207"/>
  <c r="S12" i="207"/>
  <c r="T12" i="207"/>
  <c r="U12" i="207"/>
  <c r="V12" i="207"/>
  <c r="R13" i="207"/>
  <c r="U13" i="207"/>
  <c r="S13" i="207"/>
  <c r="T13" i="207"/>
  <c r="V13" i="207"/>
  <c r="R14" i="207"/>
  <c r="S14" i="207"/>
  <c r="V14" i="207"/>
  <c r="T14" i="207"/>
  <c r="U14" i="207"/>
  <c r="R15" i="207"/>
  <c r="U15" i="207"/>
  <c r="S15" i="207"/>
  <c r="T15" i="207"/>
  <c r="V15" i="207"/>
  <c r="R16" i="207"/>
  <c r="S16" i="207"/>
  <c r="V16" i="207"/>
  <c r="T16" i="207"/>
  <c r="U16" i="207"/>
  <c r="R17" i="207"/>
  <c r="U17" i="207"/>
  <c r="S17" i="207"/>
  <c r="T17" i="207"/>
  <c r="V17" i="207"/>
  <c r="R18" i="207"/>
  <c r="S18" i="207"/>
  <c r="V18" i="207"/>
  <c r="T18" i="207"/>
  <c r="U18" i="207"/>
  <c r="R19" i="207"/>
  <c r="U19" i="207"/>
  <c r="S19" i="207"/>
  <c r="T19" i="207"/>
  <c r="V19" i="207"/>
  <c r="R20" i="207"/>
  <c r="S20" i="207"/>
  <c r="V20" i="207"/>
  <c r="T20" i="207"/>
  <c r="U20" i="207"/>
  <c r="R21" i="207"/>
  <c r="U21" i="207"/>
  <c r="S21" i="207"/>
  <c r="T21" i="207"/>
  <c r="V21" i="207"/>
  <c r="R22" i="207"/>
  <c r="S22" i="207"/>
  <c r="V22" i="207"/>
  <c r="T22" i="207"/>
  <c r="U22" i="207"/>
  <c r="R23" i="207"/>
  <c r="U23" i="207"/>
  <c r="S23" i="207"/>
  <c r="T23" i="207"/>
  <c r="V23" i="207"/>
  <c r="R24" i="207"/>
  <c r="S24" i="207"/>
  <c r="V24" i="207"/>
  <c r="T24" i="207"/>
  <c r="U24" i="207"/>
  <c r="R25" i="207"/>
  <c r="U25" i="207"/>
  <c r="S25" i="207"/>
  <c r="T25" i="207"/>
  <c r="V25" i="207"/>
  <c r="R26" i="207"/>
  <c r="S26" i="207"/>
  <c r="V26" i="207"/>
  <c r="T26" i="207"/>
  <c r="U26" i="207"/>
  <c r="R27" i="207"/>
  <c r="U27" i="207"/>
  <c r="S27" i="207"/>
  <c r="T27" i="207"/>
  <c r="V27" i="207"/>
  <c r="R28" i="207"/>
  <c r="S28" i="207"/>
  <c r="V28" i="207"/>
  <c r="T28" i="207"/>
  <c r="U28" i="207"/>
  <c r="R29" i="207"/>
  <c r="S29" i="207"/>
  <c r="T29" i="207"/>
  <c r="V29" i="207"/>
  <c r="R30" i="207"/>
  <c r="S30" i="207"/>
  <c r="V30" i="207" s="1"/>
  <c r="T30" i="207"/>
  <c r="R31" i="207"/>
  <c r="S31" i="207"/>
  <c r="T31" i="207"/>
  <c r="V31" i="207"/>
  <c r="R32" i="207"/>
  <c r="S32" i="207"/>
  <c r="V32" i="207" s="1"/>
  <c r="T32" i="207"/>
  <c r="R33" i="207"/>
  <c r="S33" i="207"/>
  <c r="T33" i="207"/>
  <c r="V33" i="207"/>
  <c r="R34" i="207"/>
  <c r="S34" i="207"/>
  <c r="V34" i="207" s="1"/>
  <c r="T34" i="207"/>
  <c r="R35" i="207"/>
  <c r="S35" i="207"/>
  <c r="T35" i="207"/>
  <c r="V35" i="207"/>
  <c r="R36" i="207"/>
  <c r="S36" i="207"/>
  <c r="V36" i="207" s="1"/>
  <c r="T36" i="207"/>
  <c r="R37" i="207"/>
  <c r="S37" i="207"/>
  <c r="T37" i="207"/>
  <c r="V37" i="207"/>
  <c r="R38" i="207"/>
  <c r="S38" i="207"/>
  <c r="V38" i="207" s="1"/>
  <c r="T38" i="207"/>
  <c r="R39" i="207"/>
  <c r="S39" i="207"/>
  <c r="T39" i="207"/>
  <c r="V39" i="207"/>
  <c r="R10" i="206"/>
  <c r="S10" i="206"/>
  <c r="T10" i="206"/>
  <c r="U10" i="206"/>
  <c r="V10" i="206"/>
  <c r="R11" i="206"/>
  <c r="S11" i="206"/>
  <c r="T11" i="206"/>
  <c r="U11" i="206"/>
  <c r="V11" i="206"/>
  <c r="R12" i="206"/>
  <c r="U12" i="206"/>
  <c r="S12" i="206"/>
  <c r="T12" i="206"/>
  <c r="V12" i="206"/>
  <c r="R13" i="206"/>
  <c r="S13" i="206"/>
  <c r="V13" i="206"/>
  <c r="T13" i="206"/>
  <c r="U13" i="206"/>
  <c r="R14" i="206"/>
  <c r="U14" i="206"/>
  <c r="S14" i="206"/>
  <c r="T14" i="206"/>
  <c r="V14" i="206"/>
  <c r="R15" i="206"/>
  <c r="S15" i="206"/>
  <c r="V15" i="206"/>
  <c r="T15" i="206"/>
  <c r="U15" i="206"/>
  <c r="R16" i="206"/>
  <c r="U16" i="206"/>
  <c r="S16" i="206"/>
  <c r="T16" i="206"/>
  <c r="V16" i="206"/>
  <c r="R17" i="206"/>
  <c r="S17" i="206"/>
  <c r="V17" i="206"/>
  <c r="T17" i="206"/>
  <c r="U17" i="206"/>
  <c r="R18" i="206"/>
  <c r="U18" i="206"/>
  <c r="S18" i="206"/>
  <c r="T18" i="206"/>
  <c r="V18" i="206"/>
  <c r="R19" i="206"/>
  <c r="S19" i="206"/>
  <c r="V19" i="206"/>
  <c r="T19" i="206"/>
  <c r="U19" i="206"/>
  <c r="R20" i="206"/>
  <c r="U20" i="206"/>
  <c r="S20" i="206"/>
  <c r="T20" i="206"/>
  <c r="V20" i="206"/>
  <c r="R21" i="206"/>
  <c r="S21" i="206"/>
  <c r="V21" i="206"/>
  <c r="T21" i="206"/>
  <c r="U21" i="206"/>
  <c r="R22" i="206"/>
  <c r="U22" i="206"/>
  <c r="S22" i="206"/>
  <c r="T22" i="206"/>
  <c r="V22" i="206"/>
  <c r="R23" i="206"/>
  <c r="S23" i="206"/>
  <c r="V23" i="206"/>
  <c r="T23" i="206"/>
  <c r="U23" i="206"/>
  <c r="R24" i="206"/>
  <c r="U24" i="206"/>
  <c r="S24" i="206"/>
  <c r="T24" i="206"/>
  <c r="V24" i="206"/>
  <c r="R25" i="206"/>
  <c r="S25" i="206"/>
  <c r="V25" i="206"/>
  <c r="T25" i="206"/>
  <c r="U25" i="206"/>
  <c r="R26" i="206"/>
  <c r="U26" i="206"/>
  <c r="S26" i="206"/>
  <c r="T26" i="206"/>
  <c r="V26" i="206"/>
  <c r="R27" i="206"/>
  <c r="S27" i="206"/>
  <c r="V27" i="206"/>
  <c r="T27" i="206"/>
  <c r="U27" i="206"/>
  <c r="R28" i="206"/>
  <c r="U28" i="206"/>
  <c r="S28" i="206"/>
  <c r="T28" i="206"/>
  <c r="V28" i="206"/>
  <c r="R29" i="206"/>
  <c r="S29" i="206"/>
  <c r="V29" i="206"/>
  <c r="T29" i="206"/>
  <c r="R30" i="206"/>
  <c r="S30" i="206"/>
  <c r="T30" i="206"/>
  <c r="V30" i="206"/>
  <c r="R31" i="206"/>
  <c r="S31" i="206"/>
  <c r="V31" i="206" s="1"/>
  <c r="T31" i="206"/>
  <c r="R32" i="206"/>
  <c r="S32" i="206"/>
  <c r="T32" i="206"/>
  <c r="V32" i="206"/>
  <c r="R33" i="206"/>
  <c r="S33" i="206"/>
  <c r="V33" i="206" s="1"/>
  <c r="T33" i="206"/>
  <c r="R34" i="206"/>
  <c r="S34" i="206"/>
  <c r="T34" i="206"/>
  <c r="V34" i="206"/>
  <c r="R35" i="206"/>
  <c r="S35" i="206"/>
  <c r="V35" i="206" s="1"/>
  <c r="T35" i="206"/>
  <c r="R36" i="206"/>
  <c r="S36" i="206"/>
  <c r="T36" i="206"/>
  <c r="V36" i="206"/>
  <c r="R37" i="206"/>
  <c r="S37" i="206"/>
  <c r="V37" i="206" s="1"/>
  <c r="T37" i="206"/>
  <c r="R38" i="206"/>
  <c r="S38" i="206"/>
  <c r="T38" i="206"/>
  <c r="V38" i="206"/>
  <c r="R10" i="205"/>
  <c r="S10" i="205"/>
  <c r="T10" i="205"/>
  <c r="U10" i="205"/>
  <c r="V10" i="205"/>
  <c r="R11" i="205"/>
  <c r="U11" i="205"/>
  <c r="S11" i="205"/>
  <c r="T11" i="205"/>
  <c r="V11" i="205"/>
  <c r="R12" i="205"/>
  <c r="S12" i="205"/>
  <c r="V12" i="205"/>
  <c r="T12" i="205"/>
  <c r="U12" i="205"/>
  <c r="R13" i="205"/>
  <c r="U13" i="205"/>
  <c r="S13" i="205"/>
  <c r="T13" i="205"/>
  <c r="V13" i="205"/>
  <c r="R14" i="205"/>
  <c r="S14" i="205"/>
  <c r="V14" i="205"/>
  <c r="T14" i="205"/>
  <c r="U14" i="205"/>
  <c r="R15" i="205"/>
  <c r="U15" i="205"/>
  <c r="S15" i="205"/>
  <c r="T15" i="205"/>
  <c r="V15" i="205"/>
  <c r="R16" i="205"/>
  <c r="S16" i="205"/>
  <c r="V16" i="205"/>
  <c r="T16" i="205"/>
  <c r="U16" i="205"/>
  <c r="R17" i="205"/>
  <c r="U17" i="205"/>
  <c r="S17" i="205"/>
  <c r="T17" i="205"/>
  <c r="V17" i="205"/>
  <c r="R18" i="205"/>
  <c r="S18" i="205"/>
  <c r="V18" i="205"/>
  <c r="T18" i="205"/>
  <c r="U18" i="205"/>
  <c r="R19" i="205"/>
  <c r="U19" i="205"/>
  <c r="S19" i="205"/>
  <c r="T19" i="205"/>
  <c r="V19" i="205"/>
  <c r="R20" i="205"/>
  <c r="S20" i="205"/>
  <c r="V20" i="205"/>
  <c r="T20" i="205"/>
  <c r="U20" i="205"/>
  <c r="R21" i="205"/>
  <c r="U21" i="205"/>
  <c r="S21" i="205"/>
  <c r="T21" i="205"/>
  <c r="V21" i="205"/>
  <c r="R22" i="205"/>
  <c r="S22" i="205"/>
  <c r="V22" i="205"/>
  <c r="T22" i="205"/>
  <c r="U22" i="205"/>
  <c r="R23" i="205"/>
  <c r="U23" i="205"/>
  <c r="S23" i="205"/>
  <c r="T23" i="205"/>
  <c r="V23" i="205"/>
  <c r="R24" i="205"/>
  <c r="S24" i="205"/>
  <c r="V24" i="205"/>
  <c r="T24" i="205"/>
  <c r="U24" i="205"/>
  <c r="R25" i="205"/>
  <c r="U25" i="205"/>
  <c r="S25" i="205"/>
  <c r="T25" i="205"/>
  <c r="V25" i="205"/>
  <c r="R26" i="205"/>
  <c r="S26" i="205"/>
  <c r="V26" i="205"/>
  <c r="T26" i="205"/>
  <c r="U26" i="205"/>
  <c r="R27" i="205"/>
  <c r="U27" i="205"/>
  <c r="S27" i="205"/>
  <c r="T27" i="205"/>
  <c r="V27" i="205"/>
  <c r="R28" i="205"/>
  <c r="S28" i="205"/>
  <c r="V28" i="205"/>
  <c r="T28" i="205"/>
  <c r="U28" i="205"/>
  <c r="R29" i="205"/>
  <c r="S29" i="205"/>
  <c r="T29" i="205"/>
  <c r="V29" i="205"/>
  <c r="R30" i="205"/>
  <c r="S30" i="205"/>
  <c r="V30" i="205" s="1"/>
  <c r="T30" i="205"/>
  <c r="R31" i="205"/>
  <c r="S31" i="205"/>
  <c r="V31" i="205" s="1"/>
  <c r="T31" i="205"/>
  <c r="U31" i="205"/>
  <c r="R32" i="205"/>
  <c r="S32" i="205"/>
  <c r="V32" i="205" s="1"/>
  <c r="T32" i="205"/>
  <c r="R33" i="205"/>
  <c r="S33" i="205"/>
  <c r="T33" i="205"/>
  <c r="V33" i="205"/>
  <c r="R34" i="205"/>
  <c r="S34" i="205"/>
  <c r="V34" i="205" s="1"/>
  <c r="T34" i="205"/>
  <c r="R35" i="205"/>
  <c r="S35" i="205"/>
  <c r="T35" i="205"/>
  <c r="V35" i="205"/>
  <c r="R36" i="205"/>
  <c r="S36" i="205"/>
  <c r="V36" i="205" s="1"/>
  <c r="T36" i="205"/>
  <c r="R37" i="205"/>
  <c r="S37" i="205"/>
  <c r="T37" i="205"/>
  <c r="V37" i="205"/>
  <c r="R38" i="205"/>
  <c r="S38" i="205"/>
  <c r="V38" i="205" s="1"/>
  <c r="T38" i="205"/>
  <c r="R39" i="205"/>
  <c r="S39" i="205"/>
  <c r="T39" i="205"/>
  <c r="V39" i="205"/>
  <c r="R10" i="204"/>
  <c r="S10" i="204"/>
  <c r="T10" i="204"/>
  <c r="U10" i="204"/>
  <c r="V10" i="204"/>
  <c r="R11" i="204"/>
  <c r="U11" i="204"/>
  <c r="S11" i="204"/>
  <c r="T11" i="204"/>
  <c r="V11" i="204"/>
  <c r="R12" i="204"/>
  <c r="S12" i="204"/>
  <c r="V12" i="204"/>
  <c r="T12" i="204"/>
  <c r="U12" i="204"/>
  <c r="R13" i="204"/>
  <c r="U13" i="204"/>
  <c r="S13" i="204"/>
  <c r="T13" i="204"/>
  <c r="V13" i="204"/>
  <c r="R14" i="204"/>
  <c r="S14" i="204"/>
  <c r="V14" i="204"/>
  <c r="T14" i="204"/>
  <c r="U14" i="204"/>
  <c r="R15" i="204"/>
  <c r="U15" i="204"/>
  <c r="S15" i="204"/>
  <c r="T15" i="204"/>
  <c r="V15" i="204"/>
  <c r="R16" i="204"/>
  <c r="S16" i="204"/>
  <c r="V16" i="204"/>
  <c r="T16" i="204"/>
  <c r="U16" i="204"/>
  <c r="R17" i="204"/>
  <c r="U17" i="204"/>
  <c r="S17" i="204"/>
  <c r="T17" i="204"/>
  <c r="V17" i="204"/>
  <c r="R18" i="204"/>
  <c r="S18" i="204"/>
  <c r="V18" i="204"/>
  <c r="T18" i="204"/>
  <c r="U18" i="204"/>
  <c r="R19" i="204"/>
  <c r="U19" i="204"/>
  <c r="S19" i="204"/>
  <c r="T19" i="204"/>
  <c r="V19" i="204"/>
  <c r="R20" i="204"/>
  <c r="S20" i="204"/>
  <c r="V20" i="204"/>
  <c r="T20" i="204"/>
  <c r="U20" i="204"/>
  <c r="R21" i="204"/>
  <c r="U21" i="204"/>
  <c r="S21" i="204"/>
  <c r="T21" i="204"/>
  <c r="V21" i="204"/>
  <c r="R22" i="204"/>
  <c r="S22" i="204"/>
  <c r="V22" i="204"/>
  <c r="T22" i="204"/>
  <c r="U22" i="204"/>
  <c r="R23" i="204"/>
  <c r="U23" i="204"/>
  <c r="S23" i="204"/>
  <c r="T23" i="204"/>
  <c r="V23" i="204"/>
  <c r="R24" i="204"/>
  <c r="S24" i="204"/>
  <c r="V24" i="204"/>
  <c r="T24" i="204"/>
  <c r="U24" i="204"/>
  <c r="R25" i="204"/>
  <c r="U25" i="204"/>
  <c r="S25" i="204"/>
  <c r="T25" i="204"/>
  <c r="V25" i="204"/>
  <c r="R26" i="204"/>
  <c r="S26" i="204"/>
  <c r="V26" i="204"/>
  <c r="T26" i="204"/>
  <c r="U26" i="204"/>
  <c r="R27" i="204"/>
  <c r="U27" i="204"/>
  <c r="S27" i="204"/>
  <c r="T27" i="204"/>
  <c r="V27" i="204"/>
  <c r="R28" i="204"/>
  <c r="S28" i="204"/>
  <c r="V28" i="204"/>
  <c r="T28" i="204"/>
  <c r="U28" i="204"/>
  <c r="R29" i="204"/>
  <c r="S29" i="204"/>
  <c r="T29" i="204"/>
  <c r="V29" i="204"/>
  <c r="R30" i="204"/>
  <c r="S30" i="204"/>
  <c r="V30" i="204" s="1"/>
  <c r="T30" i="204"/>
  <c r="R31" i="204"/>
  <c r="R31" i="4"/>
  <c r="S31" i="204"/>
  <c r="T31" i="204"/>
  <c r="V31" i="204"/>
  <c r="R32" i="204"/>
  <c r="S32" i="204"/>
  <c r="V32" i="204" s="1"/>
  <c r="T32" i="204"/>
  <c r="R33" i="204"/>
  <c r="S33" i="204"/>
  <c r="T33" i="204"/>
  <c r="V33" i="204"/>
  <c r="R34" i="204"/>
  <c r="S34" i="204"/>
  <c r="V34" i="204" s="1"/>
  <c r="T34" i="204"/>
  <c r="R35" i="204"/>
  <c r="S35" i="204"/>
  <c r="T35" i="204"/>
  <c r="V35" i="204"/>
  <c r="R36" i="204"/>
  <c r="S36" i="204"/>
  <c r="V36" i="204" s="1"/>
  <c r="T36" i="204"/>
  <c r="R37" i="204"/>
  <c r="S37" i="204"/>
  <c r="T37" i="204"/>
  <c r="V37" i="204"/>
  <c r="R38" i="204"/>
  <c r="S38" i="204"/>
  <c r="V38" i="204" s="1"/>
  <c r="T38" i="204"/>
  <c r="R10" i="203"/>
  <c r="S10" i="203"/>
  <c r="T10" i="203"/>
  <c r="U10" i="203"/>
  <c r="V10" i="203"/>
  <c r="R11" i="203"/>
  <c r="S11" i="203"/>
  <c r="T11" i="203"/>
  <c r="U11" i="203"/>
  <c r="V11" i="203"/>
  <c r="R12" i="203"/>
  <c r="U12" i="203"/>
  <c r="S12" i="203"/>
  <c r="T12" i="203"/>
  <c r="V12" i="203"/>
  <c r="R13" i="203"/>
  <c r="S13" i="203"/>
  <c r="V13" i="203"/>
  <c r="T13" i="203"/>
  <c r="U13" i="203"/>
  <c r="R14" i="203"/>
  <c r="U14" i="203"/>
  <c r="S14" i="203"/>
  <c r="T14" i="203"/>
  <c r="V14" i="203"/>
  <c r="R15" i="203"/>
  <c r="S15" i="203"/>
  <c r="V15" i="203"/>
  <c r="T15" i="203"/>
  <c r="U15" i="203"/>
  <c r="R16" i="203"/>
  <c r="U16" i="203"/>
  <c r="S16" i="203"/>
  <c r="T16" i="203"/>
  <c r="V16" i="203"/>
  <c r="R17" i="203"/>
  <c r="S17" i="203"/>
  <c r="V17" i="203"/>
  <c r="T17" i="203"/>
  <c r="U17" i="203"/>
  <c r="R18" i="203"/>
  <c r="U18" i="203"/>
  <c r="S18" i="203"/>
  <c r="T18" i="203"/>
  <c r="V18" i="203"/>
  <c r="R19" i="203"/>
  <c r="S19" i="203"/>
  <c r="V19" i="203"/>
  <c r="T19" i="203"/>
  <c r="U19" i="203"/>
  <c r="R20" i="203"/>
  <c r="U20" i="203"/>
  <c r="S20" i="203"/>
  <c r="T20" i="203"/>
  <c r="V20" i="203"/>
  <c r="R21" i="203"/>
  <c r="S21" i="203"/>
  <c r="V21" i="203"/>
  <c r="T21" i="203"/>
  <c r="U21" i="203"/>
  <c r="R22" i="203"/>
  <c r="U22" i="203"/>
  <c r="S22" i="203"/>
  <c r="T22" i="203"/>
  <c r="V22" i="203"/>
  <c r="R23" i="203"/>
  <c r="S23" i="203"/>
  <c r="V23" i="203"/>
  <c r="T23" i="203"/>
  <c r="U23" i="203"/>
  <c r="R24" i="203"/>
  <c r="U24" i="203"/>
  <c r="S24" i="203"/>
  <c r="T24" i="203"/>
  <c r="V24" i="203"/>
  <c r="R25" i="203"/>
  <c r="S25" i="203"/>
  <c r="V25" i="203"/>
  <c r="T25" i="203"/>
  <c r="U25" i="203"/>
  <c r="R26" i="203"/>
  <c r="S26" i="203"/>
  <c r="T26" i="203"/>
  <c r="V26" i="203"/>
  <c r="R27" i="203"/>
  <c r="S27" i="203"/>
  <c r="V27" i="203"/>
  <c r="T27" i="203"/>
  <c r="U27" i="203"/>
  <c r="R28" i="203"/>
  <c r="S28" i="203"/>
  <c r="T28" i="203"/>
  <c r="V28" i="203"/>
  <c r="R29" i="203"/>
  <c r="S29" i="203"/>
  <c r="V29" i="203"/>
  <c r="T29" i="203"/>
  <c r="R30" i="203"/>
  <c r="S30" i="203"/>
  <c r="T30" i="203"/>
  <c r="V30" i="203"/>
  <c r="R31" i="203"/>
  <c r="S31" i="203"/>
  <c r="V31" i="203" s="1"/>
  <c r="T31" i="203"/>
  <c r="R32" i="203"/>
  <c r="S32" i="203"/>
  <c r="T32" i="203"/>
  <c r="V32" i="203"/>
  <c r="R33" i="203"/>
  <c r="S33" i="203"/>
  <c r="V33" i="203" s="1"/>
  <c r="T33" i="203"/>
  <c r="R34" i="203"/>
  <c r="S34" i="203"/>
  <c r="T34" i="203"/>
  <c r="V34" i="203"/>
  <c r="R35" i="203"/>
  <c r="S35" i="203"/>
  <c r="V35" i="203" s="1"/>
  <c r="T35" i="203"/>
  <c r="R36" i="203"/>
  <c r="S36" i="203"/>
  <c r="T36" i="203"/>
  <c r="V36" i="203"/>
  <c r="R37" i="203"/>
  <c r="S37" i="203"/>
  <c r="V37" i="203" s="1"/>
  <c r="T37" i="203"/>
  <c r="R38" i="203"/>
  <c r="S38" i="203"/>
  <c r="T38" i="203"/>
  <c r="V38" i="203"/>
  <c r="R10" i="199"/>
  <c r="S10" i="199"/>
  <c r="T10" i="199"/>
  <c r="U10" i="199"/>
  <c r="V10" i="199"/>
  <c r="R11" i="199"/>
  <c r="S11" i="199"/>
  <c r="T11" i="199"/>
  <c r="U11" i="199"/>
  <c r="V11" i="199"/>
  <c r="R12" i="199"/>
  <c r="S12" i="199"/>
  <c r="T12" i="199"/>
  <c r="U12" i="199"/>
  <c r="V12" i="199"/>
  <c r="R13" i="199"/>
  <c r="S13" i="199"/>
  <c r="T13" i="199"/>
  <c r="U13" i="199"/>
  <c r="V13" i="199"/>
  <c r="R14" i="199"/>
  <c r="S14" i="199"/>
  <c r="T14" i="199"/>
  <c r="U14" i="199"/>
  <c r="V14" i="199"/>
  <c r="R15" i="199"/>
  <c r="S15" i="199"/>
  <c r="V15" i="199"/>
  <c r="T15" i="199"/>
  <c r="U15" i="199"/>
  <c r="R16" i="199"/>
  <c r="U16" i="199"/>
  <c r="S16" i="199"/>
  <c r="T16" i="199"/>
  <c r="V16" i="199"/>
  <c r="R17" i="199"/>
  <c r="S17" i="199"/>
  <c r="V17" i="199"/>
  <c r="T17" i="199"/>
  <c r="U17" i="199"/>
  <c r="R18" i="199"/>
  <c r="U18" i="199"/>
  <c r="S18" i="199"/>
  <c r="T18" i="199"/>
  <c r="V18" i="199"/>
  <c r="R19" i="199"/>
  <c r="S19" i="199"/>
  <c r="V19" i="199"/>
  <c r="T19" i="199"/>
  <c r="U19" i="199"/>
  <c r="R20" i="199"/>
  <c r="U20" i="199"/>
  <c r="S20" i="199"/>
  <c r="T20" i="199"/>
  <c r="V20" i="199"/>
  <c r="R21" i="199"/>
  <c r="S21" i="199"/>
  <c r="V21" i="199"/>
  <c r="T21" i="199"/>
  <c r="U21" i="199"/>
  <c r="R22" i="199"/>
  <c r="U22" i="199"/>
  <c r="S22" i="199"/>
  <c r="T22" i="199"/>
  <c r="V22" i="199"/>
  <c r="R23" i="199"/>
  <c r="S23" i="199"/>
  <c r="V23" i="199"/>
  <c r="T23" i="199"/>
  <c r="U23" i="199"/>
  <c r="R24" i="199"/>
  <c r="U24" i="199"/>
  <c r="S24" i="199"/>
  <c r="T24" i="199"/>
  <c r="V24" i="199"/>
  <c r="R25" i="199"/>
  <c r="S25" i="199"/>
  <c r="V25" i="199"/>
  <c r="T25" i="199"/>
  <c r="U25" i="199"/>
  <c r="R26" i="199"/>
  <c r="S26" i="199"/>
  <c r="T26" i="199"/>
  <c r="V26" i="199"/>
  <c r="R27" i="199"/>
  <c r="S27" i="199"/>
  <c r="V27" i="199"/>
  <c r="T27" i="199"/>
  <c r="U27" i="199"/>
  <c r="R28" i="199"/>
  <c r="S28" i="199"/>
  <c r="T28" i="199"/>
  <c r="V28" i="199"/>
  <c r="R29" i="199"/>
  <c r="S29" i="199"/>
  <c r="V29" i="199"/>
  <c r="T29" i="199"/>
  <c r="R30" i="199"/>
  <c r="S30" i="199"/>
  <c r="T30" i="199"/>
  <c r="V30" i="199"/>
  <c r="R31" i="199"/>
  <c r="S31" i="199"/>
  <c r="V31" i="199" s="1"/>
  <c r="T31" i="199"/>
  <c r="R32" i="199"/>
  <c r="S32" i="199"/>
  <c r="T32" i="199"/>
  <c r="V32" i="199"/>
  <c r="R33" i="199"/>
  <c r="S33" i="199"/>
  <c r="V33" i="199" s="1"/>
  <c r="T33" i="199"/>
  <c r="R34" i="199"/>
  <c r="S34" i="199"/>
  <c r="T34" i="199"/>
  <c r="V34" i="199"/>
  <c r="R35" i="199"/>
  <c r="S35" i="199"/>
  <c r="V35" i="199" s="1"/>
  <c r="T35" i="199"/>
  <c r="R36" i="199"/>
  <c r="S36" i="199"/>
  <c r="T36" i="199"/>
  <c r="V36" i="199"/>
  <c r="R37" i="199"/>
  <c r="S37" i="199"/>
  <c r="V37" i="199" s="1"/>
  <c r="T37" i="199"/>
  <c r="R38" i="199"/>
  <c r="R10" i="198"/>
  <c r="S10" i="198"/>
  <c r="T10" i="198"/>
  <c r="U10" i="198"/>
  <c r="V10" i="198"/>
  <c r="R11" i="198"/>
  <c r="U11" i="198"/>
  <c r="S11" i="198"/>
  <c r="T11" i="198"/>
  <c r="V11" i="198"/>
  <c r="R12" i="198"/>
  <c r="S12" i="198"/>
  <c r="V12" i="198"/>
  <c r="T12" i="198"/>
  <c r="U12" i="198"/>
  <c r="R13" i="198"/>
  <c r="U13" i="198"/>
  <c r="S13" i="198"/>
  <c r="T13" i="198"/>
  <c r="V13" i="198"/>
  <c r="R14" i="198"/>
  <c r="S14" i="198"/>
  <c r="V14" i="198"/>
  <c r="T14" i="198"/>
  <c r="U14" i="198"/>
  <c r="R15" i="198"/>
  <c r="U15" i="198"/>
  <c r="S15" i="198"/>
  <c r="T15" i="198"/>
  <c r="V15" i="198"/>
  <c r="R16" i="198"/>
  <c r="S16" i="198"/>
  <c r="V16" i="198"/>
  <c r="T16" i="198"/>
  <c r="U16" i="198"/>
  <c r="R17" i="198"/>
  <c r="U17" i="198"/>
  <c r="S17" i="198"/>
  <c r="T17" i="198"/>
  <c r="V17" i="198"/>
  <c r="R18" i="198"/>
  <c r="S18" i="198"/>
  <c r="V18" i="198"/>
  <c r="T18" i="198"/>
  <c r="U18" i="198"/>
  <c r="R19" i="198"/>
  <c r="U19" i="198"/>
  <c r="S19" i="198"/>
  <c r="T19" i="198"/>
  <c r="V19" i="198"/>
  <c r="R20" i="198"/>
  <c r="S20" i="198"/>
  <c r="V20" i="198"/>
  <c r="T20" i="198"/>
  <c r="U20" i="198"/>
  <c r="R21" i="198"/>
  <c r="U21" i="198"/>
  <c r="S21" i="198"/>
  <c r="T21" i="198"/>
  <c r="V21" i="198"/>
  <c r="R22" i="198"/>
  <c r="S22" i="198"/>
  <c r="V22" i="198"/>
  <c r="T22" i="198"/>
  <c r="U22" i="198"/>
  <c r="R23" i="198"/>
  <c r="U23" i="198"/>
  <c r="S23" i="198"/>
  <c r="T23" i="198"/>
  <c r="V23" i="198"/>
  <c r="R24" i="198"/>
  <c r="S24" i="198"/>
  <c r="V24" i="198"/>
  <c r="T24" i="198"/>
  <c r="U24" i="198"/>
  <c r="R25" i="198"/>
  <c r="U25" i="198"/>
  <c r="S25" i="198"/>
  <c r="T25" i="198"/>
  <c r="V25" i="198"/>
  <c r="R26" i="198"/>
  <c r="S26" i="198"/>
  <c r="V26" i="198"/>
  <c r="T26" i="198"/>
  <c r="U26" i="198"/>
  <c r="R27" i="198"/>
  <c r="U27" i="198"/>
  <c r="S27" i="198"/>
  <c r="T27" i="198"/>
  <c r="V27" i="198"/>
  <c r="R28" i="198"/>
  <c r="S28" i="198"/>
  <c r="V28" i="198"/>
  <c r="T28" i="198"/>
  <c r="U28" i="198"/>
  <c r="R29" i="198"/>
  <c r="S29" i="198"/>
  <c r="T29" i="198"/>
  <c r="V29" i="198"/>
  <c r="R30" i="198"/>
  <c r="S30" i="198"/>
  <c r="V30" i="198" s="1"/>
  <c r="T30" i="198"/>
  <c r="R31" i="198"/>
  <c r="S31" i="198"/>
  <c r="T31" i="198"/>
  <c r="V31" i="198"/>
  <c r="R32" i="198"/>
  <c r="S32" i="198"/>
  <c r="V32" i="198" s="1"/>
  <c r="T32" i="198"/>
  <c r="R33" i="198"/>
  <c r="S33" i="198"/>
  <c r="T33" i="198"/>
  <c r="V33" i="198"/>
  <c r="R34" i="198"/>
  <c r="S34" i="198"/>
  <c r="V34" i="198" s="1"/>
  <c r="T34" i="198"/>
  <c r="R35" i="198"/>
  <c r="S35" i="198"/>
  <c r="T35" i="198"/>
  <c r="V35" i="198"/>
  <c r="R36" i="198"/>
  <c r="S36" i="198"/>
  <c r="V36" i="198" s="1"/>
  <c r="T36" i="198"/>
  <c r="R37" i="198"/>
  <c r="S37" i="198"/>
  <c r="T37" i="198"/>
  <c r="V37" i="198"/>
  <c r="R38" i="198"/>
  <c r="R10" i="196"/>
  <c r="S10" i="196"/>
  <c r="T10" i="196"/>
  <c r="U10" i="196"/>
  <c r="V10" i="196"/>
  <c r="R11" i="196"/>
  <c r="U11" i="196"/>
  <c r="S11" i="196"/>
  <c r="T11" i="196"/>
  <c r="V11" i="196"/>
  <c r="R12" i="196"/>
  <c r="S12" i="196"/>
  <c r="V12" i="196"/>
  <c r="T12" i="196"/>
  <c r="U12" i="196"/>
  <c r="R13" i="196"/>
  <c r="U13" i="196"/>
  <c r="S13" i="196"/>
  <c r="T13" i="196"/>
  <c r="V13" i="196"/>
  <c r="R14" i="196"/>
  <c r="S14" i="196"/>
  <c r="V14" i="196"/>
  <c r="T14" i="196"/>
  <c r="U14" i="196"/>
  <c r="R15" i="196"/>
  <c r="U15" i="196"/>
  <c r="S15" i="196"/>
  <c r="T15" i="196"/>
  <c r="V15" i="196"/>
  <c r="R16" i="196"/>
  <c r="S16" i="196"/>
  <c r="V16" i="196"/>
  <c r="T16" i="196"/>
  <c r="U16" i="196"/>
  <c r="R17" i="196"/>
  <c r="U17" i="196"/>
  <c r="S17" i="196"/>
  <c r="T17" i="196"/>
  <c r="V17" i="196"/>
  <c r="R18" i="196"/>
  <c r="S18" i="196"/>
  <c r="V18" i="196"/>
  <c r="T18" i="196"/>
  <c r="U18" i="196"/>
  <c r="R19" i="196"/>
  <c r="U19" i="196"/>
  <c r="S19" i="196"/>
  <c r="T19" i="196"/>
  <c r="V19" i="196"/>
  <c r="R20" i="196"/>
  <c r="S20" i="196"/>
  <c r="V20" i="196"/>
  <c r="T20" i="196"/>
  <c r="U20" i="196"/>
  <c r="R21" i="196"/>
  <c r="U21" i="196"/>
  <c r="S21" i="196"/>
  <c r="T21" i="196"/>
  <c r="V21" i="196"/>
  <c r="R22" i="196"/>
  <c r="S22" i="196"/>
  <c r="V22" i="196"/>
  <c r="T22" i="196"/>
  <c r="U22" i="196"/>
  <c r="R23" i="196"/>
  <c r="U23" i="196"/>
  <c r="S23" i="196"/>
  <c r="T23" i="196"/>
  <c r="V23" i="196"/>
  <c r="R24" i="196"/>
  <c r="S24" i="196"/>
  <c r="V24" i="196"/>
  <c r="T24" i="196"/>
  <c r="U24" i="196"/>
  <c r="R25" i="196"/>
  <c r="U25" i="196"/>
  <c r="S25" i="196"/>
  <c r="T25" i="196"/>
  <c r="V25" i="196"/>
  <c r="R26" i="196"/>
  <c r="S26" i="196"/>
  <c r="V26" i="196"/>
  <c r="T26" i="196"/>
  <c r="U26" i="196"/>
  <c r="R27" i="196"/>
  <c r="S27" i="196"/>
  <c r="T27" i="196"/>
  <c r="V27" i="196"/>
  <c r="R28" i="196"/>
  <c r="S28" i="196"/>
  <c r="V28" i="196"/>
  <c r="T28" i="196"/>
  <c r="U28" i="196"/>
  <c r="R29" i="196"/>
  <c r="S29" i="196"/>
  <c r="T29" i="196"/>
  <c r="V29" i="196"/>
  <c r="R30" i="196"/>
  <c r="S30" i="196"/>
  <c r="V30" i="196" s="1"/>
  <c r="T30" i="196"/>
  <c r="R31" i="196"/>
  <c r="S31" i="196"/>
  <c r="T31" i="196"/>
  <c r="V31" i="196"/>
  <c r="R32" i="196"/>
  <c r="S32" i="196"/>
  <c r="V32" i="196" s="1"/>
  <c r="T32" i="196"/>
  <c r="R33" i="196"/>
  <c r="S33" i="196"/>
  <c r="T33" i="196"/>
  <c r="V33" i="196"/>
  <c r="R34" i="196"/>
  <c r="S34" i="196"/>
  <c r="V34" i="196" s="1"/>
  <c r="T34" i="196"/>
  <c r="R35" i="196"/>
  <c r="S35" i="196"/>
  <c r="T35" i="196"/>
  <c r="V35" i="196"/>
  <c r="R36" i="196"/>
  <c r="S36" i="196"/>
  <c r="V36" i="196" s="1"/>
  <c r="T36" i="196"/>
  <c r="R37" i="196"/>
  <c r="S37" i="196"/>
  <c r="T37" i="196"/>
  <c r="V37" i="196"/>
  <c r="R38" i="196"/>
  <c r="S38" i="196"/>
  <c r="V38" i="196" s="1"/>
  <c r="T38" i="196"/>
  <c r="R39" i="196"/>
  <c r="S39" i="196"/>
  <c r="T39" i="196"/>
  <c r="V39" i="196"/>
  <c r="R19" i="247"/>
  <c r="S19" i="247"/>
  <c r="V19" i="247"/>
  <c r="T19" i="247"/>
  <c r="U19" i="247"/>
  <c r="R20" i="247"/>
  <c r="S20" i="247"/>
  <c r="T20" i="247"/>
  <c r="U20" i="247"/>
  <c r="V20" i="247"/>
  <c r="R21" i="247"/>
  <c r="S21" i="247"/>
  <c r="T21" i="247"/>
  <c r="U21" i="247"/>
  <c r="V21" i="247"/>
  <c r="R22" i="247"/>
  <c r="U22" i="247"/>
  <c r="S22" i="247"/>
  <c r="T22" i="247"/>
  <c r="V22" i="247"/>
  <c r="R23" i="247"/>
  <c r="S23" i="247"/>
  <c r="T23" i="247"/>
  <c r="U23" i="247"/>
  <c r="V23" i="247"/>
  <c r="R24" i="247"/>
  <c r="U24" i="247"/>
  <c r="S24" i="247"/>
  <c r="T24" i="247"/>
  <c r="V24" i="247"/>
  <c r="R25" i="247"/>
  <c r="S25" i="247"/>
  <c r="V25" i="247"/>
  <c r="T25" i="247"/>
  <c r="U25" i="247"/>
  <c r="R26" i="247"/>
  <c r="U26" i="247"/>
  <c r="S26" i="247"/>
  <c r="T26" i="247"/>
  <c r="V26" i="247"/>
  <c r="R27" i="247"/>
  <c r="S27" i="247"/>
  <c r="V27" i="247"/>
  <c r="T27" i="247"/>
  <c r="U27" i="247"/>
  <c r="R28" i="247"/>
  <c r="U28" i="247"/>
  <c r="S28" i="247"/>
  <c r="T28" i="247"/>
  <c r="V28" i="247"/>
  <c r="R29" i="247"/>
  <c r="S29" i="247"/>
  <c r="V29" i="247"/>
  <c r="T29" i="247"/>
  <c r="R30" i="247"/>
  <c r="S30" i="247"/>
  <c r="T30" i="247"/>
  <c r="V30" i="247"/>
  <c r="R31" i="247"/>
  <c r="S31" i="247"/>
  <c r="V31" i="247" s="1"/>
  <c r="T31" i="247"/>
  <c r="R32" i="247"/>
  <c r="S32" i="247"/>
  <c r="T32" i="247"/>
  <c r="V32" i="247"/>
  <c r="R33" i="247"/>
  <c r="S33" i="247"/>
  <c r="V33" i="247" s="1"/>
  <c r="T33" i="247"/>
  <c r="R34" i="247"/>
  <c r="S34" i="247"/>
  <c r="T34" i="247"/>
  <c r="V34" i="247"/>
  <c r="R35" i="247"/>
  <c r="S35" i="247"/>
  <c r="V35" i="247" s="1"/>
  <c r="T35" i="247"/>
  <c r="R36" i="247"/>
  <c r="S36" i="247"/>
  <c r="T36" i="247"/>
  <c r="V36" i="247"/>
  <c r="R37" i="247"/>
  <c r="S37" i="247"/>
  <c r="V37" i="247" s="1"/>
  <c r="T37" i="247"/>
  <c r="R10" i="163"/>
  <c r="R8" i="163"/>
  <c r="S8" i="163"/>
  <c r="T8" i="163"/>
  <c r="U8" i="163"/>
  <c r="V8" i="163"/>
  <c r="R9" i="163"/>
  <c r="S9" i="163"/>
  <c r="T9" i="163"/>
  <c r="U9" i="163"/>
  <c r="V9" i="163"/>
  <c r="S10" i="163"/>
  <c r="T10" i="163"/>
  <c r="U10" i="163"/>
  <c r="V10" i="163"/>
  <c r="R11" i="163"/>
  <c r="U11" i="163"/>
  <c r="S11" i="163"/>
  <c r="T11" i="163"/>
  <c r="V11" i="163"/>
  <c r="R12" i="163"/>
  <c r="S12" i="163"/>
  <c r="T12" i="163"/>
  <c r="U12" i="163"/>
  <c r="V12" i="163"/>
  <c r="R13" i="163"/>
  <c r="U13" i="163"/>
  <c r="S13" i="163"/>
  <c r="V13" i="163"/>
  <c r="T13" i="163"/>
  <c r="R14" i="163"/>
  <c r="S14" i="163"/>
  <c r="T14" i="163"/>
  <c r="V14" i="163"/>
  <c r="R15" i="163"/>
  <c r="S15" i="163"/>
  <c r="V15" i="163"/>
  <c r="T15" i="163"/>
  <c r="U15" i="163"/>
  <c r="R16" i="163"/>
  <c r="S16" i="163"/>
  <c r="T16" i="163"/>
  <c r="V16" i="163"/>
  <c r="R17" i="163"/>
  <c r="S17" i="163"/>
  <c r="V17" i="163"/>
  <c r="T17" i="163"/>
  <c r="U17" i="163"/>
  <c r="R18" i="163"/>
  <c r="S18" i="163"/>
  <c r="T18" i="163"/>
  <c r="V18" i="163"/>
  <c r="R19" i="163"/>
  <c r="S19" i="163"/>
  <c r="V19" i="163"/>
  <c r="T19" i="163"/>
  <c r="U19" i="163"/>
  <c r="R20" i="163"/>
  <c r="S20" i="163"/>
  <c r="T20" i="163"/>
  <c r="V20" i="163"/>
  <c r="R21" i="163"/>
  <c r="S21" i="163"/>
  <c r="V21" i="163"/>
  <c r="T21" i="163"/>
  <c r="U21" i="163"/>
  <c r="R22" i="163"/>
  <c r="U22" i="163"/>
  <c r="S22" i="163"/>
  <c r="T22" i="163"/>
  <c r="V22" i="163"/>
  <c r="R23" i="163"/>
  <c r="S23" i="163"/>
  <c r="V23" i="163"/>
  <c r="T23" i="163"/>
  <c r="U23" i="163"/>
  <c r="R24" i="163"/>
  <c r="U24" i="163"/>
  <c r="S24" i="163"/>
  <c r="T24" i="163"/>
  <c r="V24" i="163"/>
  <c r="R25" i="163"/>
  <c r="S25" i="163"/>
  <c r="V25" i="163"/>
  <c r="T25" i="163"/>
  <c r="U25" i="163"/>
  <c r="R26" i="163"/>
  <c r="S26" i="163"/>
  <c r="T26" i="163"/>
  <c r="T26" i="4" s="1"/>
  <c r="V26" i="163"/>
  <c r="R27" i="163"/>
  <c r="S27" i="163"/>
  <c r="V27" i="163"/>
  <c r="T27" i="163"/>
  <c r="U27" i="163"/>
  <c r="R28" i="163"/>
  <c r="U28" i="163"/>
  <c r="S28" i="163"/>
  <c r="T28" i="163"/>
  <c r="V28" i="163"/>
  <c r="R29" i="163"/>
  <c r="S29" i="163"/>
  <c r="V29" i="163"/>
  <c r="T29" i="163"/>
  <c r="R30" i="163"/>
  <c r="S30" i="163"/>
  <c r="T30" i="163"/>
  <c r="V30" i="163"/>
  <c r="R31" i="163"/>
  <c r="S31" i="163"/>
  <c r="V31" i="163" s="1"/>
  <c r="T31" i="163"/>
  <c r="R32" i="163"/>
  <c r="S32" i="163"/>
  <c r="T32" i="163"/>
  <c r="V32" i="163"/>
  <c r="R33" i="163"/>
  <c r="S33" i="163"/>
  <c r="V33" i="163" s="1"/>
  <c r="T33" i="163"/>
  <c r="R34" i="163"/>
  <c r="S34" i="163"/>
  <c r="T34" i="163"/>
  <c r="V34" i="163"/>
  <c r="R35" i="163"/>
  <c r="S35" i="163"/>
  <c r="V35" i="163" s="1"/>
  <c r="T35" i="163"/>
  <c r="R36" i="163"/>
  <c r="S36" i="163"/>
  <c r="T36" i="163"/>
  <c r="V36" i="163"/>
  <c r="R37" i="163"/>
  <c r="S37" i="163"/>
  <c r="V37" i="163" s="1"/>
  <c r="T37" i="163"/>
  <c r="R38" i="163"/>
  <c r="R8" i="162"/>
  <c r="S8" i="162"/>
  <c r="T8" i="162"/>
  <c r="U8" i="162"/>
  <c r="V8" i="162"/>
  <c r="R9" i="162"/>
  <c r="U9" i="162"/>
  <c r="S9" i="162"/>
  <c r="T9" i="162"/>
  <c r="V9" i="162"/>
  <c r="R10" i="162"/>
  <c r="S10" i="162"/>
  <c r="T10" i="162"/>
  <c r="U10" i="162"/>
  <c r="V10" i="162"/>
  <c r="R11" i="162"/>
  <c r="S11" i="162"/>
  <c r="T11" i="162"/>
  <c r="U11" i="162"/>
  <c r="V11" i="162"/>
  <c r="R12" i="162"/>
  <c r="S12" i="162"/>
  <c r="V12" i="162"/>
  <c r="T12" i="162"/>
  <c r="U12" i="162"/>
  <c r="R13" i="162"/>
  <c r="U13" i="162"/>
  <c r="S13" i="162"/>
  <c r="T13" i="162"/>
  <c r="V13" i="162"/>
  <c r="R14" i="162"/>
  <c r="S14" i="162"/>
  <c r="V14" i="162"/>
  <c r="T14" i="162"/>
  <c r="U14" i="162"/>
  <c r="R15" i="162"/>
  <c r="U15" i="162"/>
  <c r="S15" i="162"/>
  <c r="T15" i="162"/>
  <c r="V15" i="162"/>
  <c r="R16" i="162"/>
  <c r="S16" i="162"/>
  <c r="V16" i="162"/>
  <c r="T16" i="162"/>
  <c r="U16" i="162"/>
  <c r="R17" i="162"/>
  <c r="U17" i="162"/>
  <c r="S17" i="162"/>
  <c r="T17" i="162"/>
  <c r="V17" i="162"/>
  <c r="R18" i="162"/>
  <c r="S18" i="162"/>
  <c r="V18" i="162"/>
  <c r="T18" i="162"/>
  <c r="U18" i="162"/>
  <c r="R19" i="162"/>
  <c r="U19" i="162"/>
  <c r="S19" i="162"/>
  <c r="T19" i="162"/>
  <c r="V19" i="162"/>
  <c r="R20" i="162"/>
  <c r="S20" i="162"/>
  <c r="V20" i="162"/>
  <c r="T20" i="162"/>
  <c r="U20" i="162"/>
  <c r="R21" i="162"/>
  <c r="U21" i="162"/>
  <c r="S21" i="162"/>
  <c r="T21" i="162"/>
  <c r="V21" i="162"/>
  <c r="R22" i="162"/>
  <c r="S22" i="162"/>
  <c r="V22" i="162"/>
  <c r="T22" i="162"/>
  <c r="U22" i="162"/>
  <c r="R23" i="162"/>
  <c r="U23" i="162"/>
  <c r="S23" i="162"/>
  <c r="T23" i="162"/>
  <c r="V23" i="162"/>
  <c r="R24" i="162"/>
  <c r="S24" i="162"/>
  <c r="V24" i="162"/>
  <c r="T24" i="162"/>
  <c r="U24" i="162"/>
  <c r="R25" i="162"/>
  <c r="U25" i="162"/>
  <c r="S25" i="162"/>
  <c r="T25" i="162"/>
  <c r="V25" i="162"/>
  <c r="R26" i="162"/>
  <c r="S26" i="162"/>
  <c r="V26" i="162"/>
  <c r="T26" i="162"/>
  <c r="U26" i="162"/>
  <c r="R27" i="162"/>
  <c r="U27" i="162"/>
  <c r="S27" i="162"/>
  <c r="T27" i="162"/>
  <c r="V27" i="162"/>
  <c r="R28" i="162"/>
  <c r="S28" i="162"/>
  <c r="V28" i="162"/>
  <c r="T28" i="162"/>
  <c r="U28" i="162"/>
  <c r="R29" i="162"/>
  <c r="S29" i="162"/>
  <c r="T29" i="162"/>
  <c r="V29" i="162"/>
  <c r="R30" i="162"/>
  <c r="S30" i="162"/>
  <c r="V30" i="162" s="1"/>
  <c r="T30" i="162"/>
  <c r="R31" i="162"/>
  <c r="S31" i="162"/>
  <c r="T31" i="162"/>
  <c r="V31" i="162"/>
  <c r="R32" i="162"/>
  <c r="S32" i="162"/>
  <c r="V32" i="162" s="1"/>
  <c r="T32" i="162"/>
  <c r="R33" i="162"/>
  <c r="S33" i="162"/>
  <c r="T33" i="162"/>
  <c r="V33" i="162"/>
  <c r="R34" i="162"/>
  <c r="S34" i="162"/>
  <c r="V34" i="162" s="1"/>
  <c r="T34" i="162"/>
  <c r="R35" i="162"/>
  <c r="S35" i="162"/>
  <c r="T35" i="162"/>
  <c r="V35" i="162"/>
  <c r="R36" i="162"/>
  <c r="S36" i="162"/>
  <c r="V36" i="162" s="1"/>
  <c r="T36" i="162"/>
  <c r="R37" i="162"/>
  <c r="S37" i="162"/>
  <c r="T37" i="162"/>
  <c r="V37" i="162"/>
  <c r="R8" i="161"/>
  <c r="S8" i="161"/>
  <c r="T8" i="161"/>
  <c r="U8" i="161"/>
  <c r="V8" i="161"/>
  <c r="R9" i="161"/>
  <c r="S9" i="161"/>
  <c r="T9" i="161"/>
  <c r="U9" i="161"/>
  <c r="V9" i="161"/>
  <c r="R10" i="161"/>
  <c r="S10" i="161"/>
  <c r="T10" i="161"/>
  <c r="U10" i="161"/>
  <c r="V10" i="161"/>
  <c r="R11" i="161"/>
  <c r="S11" i="161"/>
  <c r="T11" i="161"/>
  <c r="U11" i="161"/>
  <c r="V11" i="161"/>
  <c r="R12" i="161"/>
  <c r="S12" i="161"/>
  <c r="T12" i="161"/>
  <c r="U12" i="161"/>
  <c r="V12" i="161"/>
  <c r="R13" i="161"/>
  <c r="U13" i="161"/>
  <c r="S13" i="161"/>
  <c r="T13" i="161"/>
  <c r="V13" i="161"/>
  <c r="R14" i="161"/>
  <c r="S14" i="161"/>
  <c r="T14" i="161"/>
  <c r="U14" i="161"/>
  <c r="V14" i="161"/>
  <c r="R15" i="161"/>
  <c r="S15" i="161"/>
  <c r="T15" i="161"/>
  <c r="U15" i="161"/>
  <c r="V15" i="161"/>
  <c r="R16" i="161"/>
  <c r="S16" i="161"/>
  <c r="V16" i="161"/>
  <c r="T16" i="161"/>
  <c r="U16" i="161"/>
  <c r="R17" i="161"/>
  <c r="S17" i="161"/>
  <c r="T17" i="161"/>
  <c r="U17" i="161"/>
  <c r="V17" i="161"/>
  <c r="R18" i="161"/>
  <c r="S18" i="161"/>
  <c r="V18" i="161"/>
  <c r="T18" i="161"/>
  <c r="U18" i="161"/>
  <c r="R19" i="161"/>
  <c r="U19" i="161"/>
  <c r="S19" i="161"/>
  <c r="T19" i="161"/>
  <c r="V19" i="161"/>
  <c r="R20" i="161"/>
  <c r="S20" i="161"/>
  <c r="V20" i="161"/>
  <c r="T20" i="161"/>
  <c r="U20" i="161"/>
  <c r="R21" i="161"/>
  <c r="U21" i="161"/>
  <c r="S21" i="161"/>
  <c r="T21" i="161"/>
  <c r="V21" i="161"/>
  <c r="R22" i="161"/>
  <c r="S22" i="161"/>
  <c r="V22" i="161"/>
  <c r="T22" i="161"/>
  <c r="U22" i="161"/>
  <c r="R23" i="161"/>
  <c r="U23" i="161"/>
  <c r="S23" i="161"/>
  <c r="T23" i="161"/>
  <c r="V23" i="161"/>
  <c r="R24" i="161"/>
  <c r="S24" i="161"/>
  <c r="V24" i="161"/>
  <c r="T24" i="161"/>
  <c r="U24" i="161"/>
  <c r="R25" i="161"/>
  <c r="U25" i="161"/>
  <c r="S25" i="161"/>
  <c r="T25" i="161"/>
  <c r="V25" i="161"/>
  <c r="R26" i="161"/>
  <c r="S26" i="161"/>
  <c r="V26" i="161"/>
  <c r="T26" i="161"/>
  <c r="U26" i="161"/>
  <c r="R27" i="161"/>
  <c r="U27" i="161"/>
  <c r="S27" i="161"/>
  <c r="T27" i="161"/>
  <c r="V27" i="161"/>
  <c r="R28" i="161"/>
  <c r="S28" i="161"/>
  <c r="V28" i="161"/>
  <c r="T28" i="161"/>
  <c r="U28" i="161"/>
  <c r="R29" i="161"/>
  <c r="S29" i="161"/>
  <c r="T29" i="161"/>
  <c r="V29" i="161"/>
  <c r="R30" i="161"/>
  <c r="S30" i="161"/>
  <c r="V30" i="161" s="1"/>
  <c r="T30" i="161"/>
  <c r="R31" i="161"/>
  <c r="S31" i="161"/>
  <c r="T31" i="161"/>
  <c r="V31" i="161"/>
  <c r="R32" i="161"/>
  <c r="S32" i="161"/>
  <c r="V32" i="161" s="1"/>
  <c r="T32" i="161"/>
  <c r="R33" i="161"/>
  <c r="S33" i="161"/>
  <c r="T33" i="161"/>
  <c r="V33" i="161"/>
  <c r="R34" i="161"/>
  <c r="S34" i="161"/>
  <c r="V34" i="161" s="1"/>
  <c r="T34" i="161"/>
  <c r="R35" i="161"/>
  <c r="S35" i="161"/>
  <c r="T35" i="161"/>
  <c r="V35" i="161"/>
  <c r="R36" i="161"/>
  <c r="S36" i="161"/>
  <c r="V36" i="161" s="1"/>
  <c r="T36" i="161"/>
  <c r="T37" i="161"/>
  <c r="R37" i="161"/>
  <c r="R8" i="159"/>
  <c r="S8" i="159"/>
  <c r="T8" i="159"/>
  <c r="U8" i="159"/>
  <c r="V8" i="159"/>
  <c r="R9" i="159"/>
  <c r="U9" i="159"/>
  <c r="S9" i="159"/>
  <c r="T9" i="159"/>
  <c r="V9" i="159"/>
  <c r="R10" i="159"/>
  <c r="S10" i="159"/>
  <c r="T10" i="159"/>
  <c r="U10" i="159"/>
  <c r="V10" i="159"/>
  <c r="R11" i="159"/>
  <c r="S11" i="159"/>
  <c r="T11" i="159"/>
  <c r="U11" i="159"/>
  <c r="V11" i="159"/>
  <c r="R12" i="159"/>
  <c r="S12" i="159"/>
  <c r="V12" i="159"/>
  <c r="T12" i="159"/>
  <c r="U12" i="159"/>
  <c r="R13" i="159"/>
  <c r="U13" i="159"/>
  <c r="S13" i="159"/>
  <c r="T13" i="159"/>
  <c r="V13" i="159"/>
  <c r="R14" i="159"/>
  <c r="S14" i="159"/>
  <c r="V14" i="159"/>
  <c r="T14" i="159"/>
  <c r="U14" i="159"/>
  <c r="R15" i="159"/>
  <c r="U15" i="159"/>
  <c r="S15" i="159"/>
  <c r="T15" i="159"/>
  <c r="V15" i="159"/>
  <c r="R16" i="159"/>
  <c r="S16" i="159"/>
  <c r="V16" i="159"/>
  <c r="T16" i="159"/>
  <c r="U16" i="159"/>
  <c r="R17" i="159"/>
  <c r="U17" i="159"/>
  <c r="S17" i="159"/>
  <c r="T17" i="159"/>
  <c r="V17" i="159"/>
  <c r="R18" i="159"/>
  <c r="S18" i="159"/>
  <c r="V18" i="159"/>
  <c r="T18" i="159"/>
  <c r="U18" i="159"/>
  <c r="R19" i="159"/>
  <c r="U19" i="159"/>
  <c r="S19" i="159"/>
  <c r="T19" i="159"/>
  <c r="V19" i="159"/>
  <c r="R20" i="159"/>
  <c r="S20" i="159"/>
  <c r="V20" i="159"/>
  <c r="T20" i="159"/>
  <c r="U20" i="159"/>
  <c r="R21" i="159"/>
  <c r="U21" i="159"/>
  <c r="S21" i="159"/>
  <c r="T21" i="159"/>
  <c r="V21" i="159"/>
  <c r="R22" i="159"/>
  <c r="S22" i="159"/>
  <c r="V22" i="159"/>
  <c r="T22" i="159"/>
  <c r="U22" i="159"/>
  <c r="R23" i="159"/>
  <c r="U23" i="159"/>
  <c r="S23" i="159"/>
  <c r="T23" i="159"/>
  <c r="V23" i="159"/>
  <c r="R24" i="159"/>
  <c r="S24" i="159"/>
  <c r="V24" i="159"/>
  <c r="T24" i="159"/>
  <c r="U24" i="159"/>
  <c r="R25" i="159"/>
  <c r="U25" i="159"/>
  <c r="S25" i="159"/>
  <c r="T25" i="159"/>
  <c r="V25" i="159"/>
  <c r="R26" i="159"/>
  <c r="S26" i="159"/>
  <c r="V26" i="159"/>
  <c r="T26" i="159"/>
  <c r="U26" i="159"/>
  <c r="R27" i="159"/>
  <c r="U27" i="159"/>
  <c r="S27" i="159"/>
  <c r="T27" i="159"/>
  <c r="V27" i="159"/>
  <c r="R28" i="159"/>
  <c r="S28" i="159"/>
  <c r="V28" i="159"/>
  <c r="T28" i="159"/>
  <c r="U28" i="159"/>
  <c r="R29" i="159"/>
  <c r="S29" i="159"/>
  <c r="T29" i="159"/>
  <c r="V29" i="159"/>
  <c r="R30" i="159"/>
  <c r="S30" i="159"/>
  <c r="V30" i="159" s="1"/>
  <c r="T30" i="159"/>
  <c r="R31" i="159"/>
  <c r="S31" i="159"/>
  <c r="T31" i="159"/>
  <c r="V31" i="159"/>
  <c r="R32" i="159"/>
  <c r="S32" i="159"/>
  <c r="V32" i="159" s="1"/>
  <c r="T32" i="159"/>
  <c r="R33" i="159"/>
  <c r="S33" i="159"/>
  <c r="T33" i="159"/>
  <c r="V33" i="159"/>
  <c r="R34" i="159"/>
  <c r="S34" i="159"/>
  <c r="V34" i="159" s="1"/>
  <c r="T34" i="159"/>
  <c r="R20" i="160"/>
  <c r="R28" i="160"/>
  <c r="S20" i="160"/>
  <c r="T20" i="160"/>
  <c r="V20" i="160"/>
  <c r="R21" i="160"/>
  <c r="S21" i="160"/>
  <c r="T21" i="160"/>
  <c r="U21" i="160"/>
  <c r="V21" i="160"/>
  <c r="R22" i="160"/>
  <c r="S22" i="160"/>
  <c r="T22" i="160"/>
  <c r="U22" i="160"/>
  <c r="V22" i="160"/>
  <c r="R23" i="160"/>
  <c r="S23" i="160"/>
  <c r="V23" i="160"/>
  <c r="T23" i="160"/>
  <c r="U23" i="160"/>
  <c r="R24" i="160"/>
  <c r="S24" i="160"/>
  <c r="T24" i="160"/>
  <c r="U24" i="160"/>
  <c r="V24" i="160"/>
  <c r="R25" i="160"/>
  <c r="S25" i="160"/>
  <c r="V25" i="160"/>
  <c r="T25" i="160"/>
  <c r="U25" i="160"/>
  <c r="R26" i="160"/>
  <c r="S26" i="160"/>
  <c r="T26" i="160"/>
  <c r="V26" i="160"/>
  <c r="R27" i="160"/>
  <c r="S27" i="160"/>
  <c r="V27" i="160"/>
  <c r="T27" i="160"/>
  <c r="U27" i="160"/>
  <c r="U28" i="160"/>
  <c r="S28" i="160"/>
  <c r="T28" i="160"/>
  <c r="V28" i="160"/>
  <c r="R29" i="160"/>
  <c r="S29" i="160"/>
  <c r="V29" i="160"/>
  <c r="T29" i="160"/>
  <c r="R30" i="160"/>
  <c r="S30" i="160"/>
  <c r="T30" i="160"/>
  <c r="V30" i="160"/>
  <c r="R31" i="160"/>
  <c r="S31" i="160"/>
  <c r="V31" i="160" s="1"/>
  <c r="T31" i="160"/>
  <c r="R32" i="160"/>
  <c r="S32" i="160"/>
  <c r="T32" i="160"/>
  <c r="V32" i="160"/>
  <c r="R33" i="160"/>
  <c r="S33" i="160"/>
  <c r="V33" i="160" s="1"/>
  <c r="T33" i="160"/>
  <c r="R34" i="160"/>
  <c r="S34" i="160"/>
  <c r="T34" i="160"/>
  <c r="V34" i="160"/>
  <c r="R35" i="160"/>
  <c r="S35" i="160"/>
  <c r="V35" i="160" s="1"/>
  <c r="T35" i="160"/>
  <c r="R36" i="160"/>
  <c r="S36" i="160"/>
  <c r="T36" i="160"/>
  <c r="V36" i="160"/>
  <c r="R37" i="160"/>
  <c r="S37" i="160"/>
  <c r="V37" i="160" s="1"/>
  <c r="T37" i="160"/>
  <c r="R38" i="160"/>
  <c r="U28" i="158"/>
  <c r="R8" i="158"/>
  <c r="S8" i="158"/>
  <c r="T8" i="158"/>
  <c r="U8" i="158"/>
  <c r="V8" i="158"/>
  <c r="R9" i="158"/>
  <c r="U9" i="158"/>
  <c r="S9" i="158"/>
  <c r="T9" i="158"/>
  <c r="V9" i="158"/>
  <c r="R10" i="158"/>
  <c r="S10" i="158"/>
  <c r="V10" i="158"/>
  <c r="T10" i="158"/>
  <c r="U10" i="158"/>
  <c r="R11" i="158"/>
  <c r="U11" i="158"/>
  <c r="S11" i="158"/>
  <c r="T11" i="158"/>
  <c r="V11" i="158"/>
  <c r="R12" i="158"/>
  <c r="S12" i="158"/>
  <c r="V12" i="158"/>
  <c r="T12" i="158"/>
  <c r="U12" i="158"/>
  <c r="R13" i="158"/>
  <c r="U13" i="158"/>
  <c r="S13" i="158"/>
  <c r="T13" i="158"/>
  <c r="V13" i="158"/>
  <c r="R14" i="158"/>
  <c r="S14" i="158"/>
  <c r="V14" i="158"/>
  <c r="T14" i="158"/>
  <c r="U14" i="158"/>
  <c r="R15" i="158"/>
  <c r="U15" i="158"/>
  <c r="S15" i="158"/>
  <c r="T15" i="158"/>
  <c r="V15" i="158"/>
  <c r="R16" i="158"/>
  <c r="S16" i="158"/>
  <c r="V16" i="158"/>
  <c r="T16" i="158"/>
  <c r="U16" i="158"/>
  <c r="R17" i="158"/>
  <c r="U17" i="158"/>
  <c r="S17" i="158"/>
  <c r="T17" i="158"/>
  <c r="V17" i="158"/>
  <c r="R18" i="158"/>
  <c r="S18" i="158"/>
  <c r="V18" i="158"/>
  <c r="T18" i="158"/>
  <c r="U18" i="158"/>
  <c r="R19" i="158"/>
  <c r="U19" i="158"/>
  <c r="S19" i="158"/>
  <c r="T19" i="158"/>
  <c r="V19" i="158"/>
  <c r="R20" i="158"/>
  <c r="S20" i="158"/>
  <c r="V20" i="158"/>
  <c r="T20" i="158"/>
  <c r="U20" i="158"/>
  <c r="R21" i="158"/>
  <c r="U21" i="158"/>
  <c r="S21" i="158"/>
  <c r="T21" i="158"/>
  <c r="V21" i="158"/>
  <c r="R22" i="158"/>
  <c r="S22" i="158"/>
  <c r="V22" i="158"/>
  <c r="T22" i="158"/>
  <c r="U22" i="158"/>
  <c r="R23" i="158"/>
  <c r="U23" i="158"/>
  <c r="S23" i="158"/>
  <c r="T23" i="158"/>
  <c r="V23" i="158"/>
  <c r="R24" i="158"/>
  <c r="S24" i="158"/>
  <c r="V24" i="158"/>
  <c r="T24" i="158"/>
  <c r="U24" i="158"/>
  <c r="R25" i="158"/>
  <c r="U25" i="158"/>
  <c r="S25" i="158"/>
  <c r="T25" i="158"/>
  <c r="V25" i="158"/>
  <c r="R26" i="158"/>
  <c r="S26" i="158"/>
  <c r="V26" i="158"/>
  <c r="T26" i="158"/>
  <c r="U26" i="158"/>
  <c r="R27" i="158"/>
  <c r="U27" i="158"/>
  <c r="S27" i="158"/>
  <c r="T27" i="158"/>
  <c r="V27" i="158"/>
  <c r="R28" i="158"/>
  <c r="S28" i="158"/>
  <c r="V28" i="158"/>
  <c r="T28" i="158"/>
  <c r="R29" i="158"/>
  <c r="S29" i="158"/>
  <c r="T29" i="158"/>
  <c r="T29" i="4"/>
  <c r="V29" i="158"/>
  <c r="R30" i="158"/>
  <c r="S30" i="158"/>
  <c r="T30" i="158"/>
  <c r="R31" i="158"/>
  <c r="S31" i="158"/>
  <c r="V31" i="158" s="1"/>
  <c r="T31" i="158"/>
  <c r="T31" i="4"/>
  <c r="R32" i="158"/>
  <c r="S32" i="158"/>
  <c r="T32" i="158"/>
  <c r="R33" i="158"/>
  <c r="T48" i="252"/>
  <c r="S48" i="252"/>
  <c r="V48" i="252" s="1"/>
  <c r="R48" i="252"/>
  <c r="T47" i="252"/>
  <c r="S47" i="252"/>
  <c r="V47" i="252" s="1"/>
  <c r="R47" i="252"/>
  <c r="T46" i="252"/>
  <c r="S46" i="252"/>
  <c r="V46" i="252" s="1"/>
  <c r="R46" i="252"/>
  <c r="T45" i="252"/>
  <c r="S45" i="252"/>
  <c r="V45" i="252" s="1"/>
  <c r="R45" i="252"/>
  <c r="T44" i="252"/>
  <c r="S44" i="252"/>
  <c r="V44" i="252" s="1"/>
  <c r="R44" i="252"/>
  <c r="T43" i="252"/>
  <c r="S43" i="252"/>
  <c r="V43" i="252" s="1"/>
  <c r="R43" i="252"/>
  <c r="T42" i="252"/>
  <c r="S42" i="252"/>
  <c r="V42" i="252" s="1"/>
  <c r="R42" i="252"/>
  <c r="T41" i="252"/>
  <c r="S41" i="252"/>
  <c r="V41" i="252" s="1"/>
  <c r="R41" i="252"/>
  <c r="T40" i="252"/>
  <c r="S40" i="252"/>
  <c r="V40" i="252" s="1"/>
  <c r="R40" i="252"/>
  <c r="T39" i="252"/>
  <c r="S39" i="252"/>
  <c r="V39" i="252" s="1"/>
  <c r="R39" i="252"/>
  <c r="R40" i="251"/>
  <c r="S40" i="251"/>
  <c r="V40" i="251" s="1"/>
  <c r="R41" i="251"/>
  <c r="S41" i="251"/>
  <c r="V41" i="251" s="1"/>
  <c r="R42" i="251"/>
  <c r="S42" i="251"/>
  <c r="V42" i="251" s="1"/>
  <c r="R43" i="251"/>
  <c r="S43" i="251"/>
  <c r="V43" i="251" s="1"/>
  <c r="R44" i="251"/>
  <c r="S44" i="251"/>
  <c r="V44" i="251" s="1"/>
  <c r="R45" i="251"/>
  <c r="S45" i="251"/>
  <c r="V45" i="251" s="1"/>
  <c r="R46" i="251"/>
  <c r="S46" i="251"/>
  <c r="V46" i="251" s="1"/>
  <c r="R47" i="251"/>
  <c r="S47" i="251"/>
  <c r="V47" i="251" s="1"/>
  <c r="R48" i="251"/>
  <c r="S48" i="251"/>
  <c r="V48" i="251" s="1"/>
  <c r="T48" i="251"/>
  <c r="T47" i="251"/>
  <c r="T46" i="251"/>
  <c r="T45" i="251"/>
  <c r="T44" i="251"/>
  <c r="T43" i="251"/>
  <c r="T42" i="251"/>
  <c r="T41" i="251"/>
  <c r="T40" i="251"/>
  <c r="R39" i="160"/>
  <c r="S39" i="160"/>
  <c r="T39" i="160"/>
  <c r="V39" i="160"/>
  <c r="R40" i="160"/>
  <c r="S40" i="160"/>
  <c r="T40" i="160"/>
  <c r="V40" i="160"/>
  <c r="R41" i="160"/>
  <c r="S41" i="160"/>
  <c r="T41" i="160"/>
  <c r="V41" i="160"/>
  <c r="R42" i="160"/>
  <c r="S42" i="160"/>
  <c r="T42" i="160"/>
  <c r="V42" i="160"/>
  <c r="R43" i="160"/>
  <c r="S43" i="160"/>
  <c r="V43" i="160" s="1"/>
  <c r="T43" i="160"/>
  <c r="R44" i="160"/>
  <c r="S44" i="160"/>
  <c r="T44" i="160"/>
  <c r="V44" i="160"/>
  <c r="R45" i="160"/>
  <c r="S45" i="160"/>
  <c r="V45" i="160" s="1"/>
  <c r="T45" i="160"/>
  <c r="R46" i="160"/>
  <c r="S46" i="160"/>
  <c r="T46" i="160"/>
  <c r="V46" i="160"/>
  <c r="R47" i="160"/>
  <c r="S47" i="160"/>
  <c r="V47" i="160" s="1"/>
  <c r="T47" i="160"/>
  <c r="R48" i="160"/>
  <c r="S48" i="160"/>
  <c r="T48" i="160"/>
  <c r="V48" i="160"/>
  <c r="R39" i="159"/>
  <c r="S39" i="159"/>
  <c r="T39" i="159"/>
  <c r="V39" i="159"/>
  <c r="R40" i="159"/>
  <c r="S40" i="159"/>
  <c r="T40" i="159"/>
  <c r="V40" i="159"/>
  <c r="R41" i="159"/>
  <c r="S41" i="159"/>
  <c r="T41" i="159"/>
  <c r="V41" i="159"/>
  <c r="R42" i="159"/>
  <c r="S42" i="159"/>
  <c r="T42" i="159"/>
  <c r="V42" i="159"/>
  <c r="R43" i="159"/>
  <c r="S43" i="159"/>
  <c r="T43" i="159"/>
  <c r="V43" i="159"/>
  <c r="R44" i="159"/>
  <c r="S44" i="159"/>
  <c r="T44" i="159"/>
  <c r="V44" i="159"/>
  <c r="R45" i="159"/>
  <c r="S45" i="159"/>
  <c r="T45" i="159"/>
  <c r="V45" i="159"/>
  <c r="R46" i="159"/>
  <c r="S46" i="159"/>
  <c r="V46" i="159" s="1"/>
  <c r="T46" i="159"/>
  <c r="R47" i="159"/>
  <c r="S47" i="159"/>
  <c r="T47" i="159"/>
  <c r="V47" i="159"/>
  <c r="R48" i="159"/>
  <c r="S48" i="159"/>
  <c r="V48" i="159" s="1"/>
  <c r="T48" i="159"/>
  <c r="R39" i="161"/>
  <c r="S39" i="161"/>
  <c r="T39" i="161"/>
  <c r="V39" i="161"/>
  <c r="R40" i="161"/>
  <c r="S40" i="161"/>
  <c r="V40" i="161" s="1"/>
  <c r="T40" i="161"/>
  <c r="R41" i="161"/>
  <c r="S41" i="161"/>
  <c r="T41" i="161"/>
  <c r="V41" i="161"/>
  <c r="R42" i="161"/>
  <c r="S42" i="161"/>
  <c r="V42" i="161" s="1"/>
  <c r="T42" i="161"/>
  <c r="R43" i="161"/>
  <c r="S43" i="161"/>
  <c r="T43" i="161"/>
  <c r="V43" i="161"/>
  <c r="R44" i="161"/>
  <c r="S44" i="161"/>
  <c r="V44" i="161" s="1"/>
  <c r="T44" i="161"/>
  <c r="R45" i="161"/>
  <c r="S45" i="161"/>
  <c r="T45" i="161"/>
  <c r="V45" i="161"/>
  <c r="R46" i="161"/>
  <c r="S46" i="161"/>
  <c r="V46" i="161" s="1"/>
  <c r="T46" i="161"/>
  <c r="R47" i="161"/>
  <c r="S47" i="161"/>
  <c r="T47" i="161"/>
  <c r="V47" i="161"/>
  <c r="R48" i="161"/>
  <c r="S48" i="161"/>
  <c r="V48" i="161" s="1"/>
  <c r="T48" i="161"/>
  <c r="R39" i="162"/>
  <c r="S39" i="162"/>
  <c r="T39" i="162"/>
  <c r="V39" i="162"/>
  <c r="R40" i="162"/>
  <c r="S40" i="162"/>
  <c r="V40" i="162" s="1"/>
  <c r="T40" i="162"/>
  <c r="R41" i="162"/>
  <c r="S41" i="162"/>
  <c r="T41" i="162"/>
  <c r="V41" i="162"/>
  <c r="R42" i="162"/>
  <c r="S42" i="162"/>
  <c r="V42" i="162" s="1"/>
  <c r="T42" i="162"/>
  <c r="R43" i="162"/>
  <c r="S43" i="162"/>
  <c r="T43" i="162"/>
  <c r="V43" i="162"/>
  <c r="R44" i="162"/>
  <c r="S44" i="162"/>
  <c r="V44" i="162" s="1"/>
  <c r="T44" i="162"/>
  <c r="R45" i="162"/>
  <c r="S45" i="162"/>
  <c r="T45" i="162"/>
  <c r="V45" i="162"/>
  <c r="R46" i="162"/>
  <c r="S46" i="162"/>
  <c r="V46" i="162" s="1"/>
  <c r="T46" i="162"/>
  <c r="R47" i="162"/>
  <c r="S47" i="162"/>
  <c r="T47" i="162"/>
  <c r="V47" i="162"/>
  <c r="R48" i="162"/>
  <c r="S48" i="162"/>
  <c r="V48" i="162" s="1"/>
  <c r="T48" i="162"/>
  <c r="R39" i="163"/>
  <c r="S39" i="163"/>
  <c r="T39" i="163"/>
  <c r="V39" i="163"/>
  <c r="R40" i="163"/>
  <c r="S40" i="163"/>
  <c r="V40" i="163" s="1"/>
  <c r="T40" i="163"/>
  <c r="R41" i="163"/>
  <c r="S41" i="163"/>
  <c r="T41" i="163"/>
  <c r="V41" i="163"/>
  <c r="R42" i="163"/>
  <c r="S42" i="163"/>
  <c r="V42" i="163" s="1"/>
  <c r="T42" i="163"/>
  <c r="R43" i="163"/>
  <c r="S43" i="163"/>
  <c r="T43" i="163"/>
  <c r="V43" i="163"/>
  <c r="R44" i="163"/>
  <c r="S44" i="163"/>
  <c r="V44" i="163" s="1"/>
  <c r="T44" i="163"/>
  <c r="R45" i="163"/>
  <c r="S45" i="163"/>
  <c r="T45" i="163"/>
  <c r="V45" i="163"/>
  <c r="R46" i="163"/>
  <c r="S46" i="163"/>
  <c r="V46" i="163" s="1"/>
  <c r="T46" i="163"/>
  <c r="R47" i="163"/>
  <c r="S47" i="163"/>
  <c r="T47" i="163"/>
  <c r="V47" i="163"/>
  <c r="R48" i="163"/>
  <c r="S48" i="163"/>
  <c r="V48" i="163" s="1"/>
  <c r="T48" i="163"/>
  <c r="R39" i="247"/>
  <c r="S39" i="247"/>
  <c r="T39" i="247"/>
  <c r="V39" i="247"/>
  <c r="R40" i="247"/>
  <c r="S40" i="247"/>
  <c r="V40" i="247" s="1"/>
  <c r="T40" i="247"/>
  <c r="R41" i="247"/>
  <c r="S41" i="247"/>
  <c r="T41" i="247"/>
  <c r="V41" i="247"/>
  <c r="R42" i="247"/>
  <c r="S42" i="247"/>
  <c r="V42" i="247" s="1"/>
  <c r="T42" i="247"/>
  <c r="R43" i="247"/>
  <c r="S43" i="247"/>
  <c r="T43" i="247"/>
  <c r="V43" i="247"/>
  <c r="R44" i="247"/>
  <c r="S44" i="247"/>
  <c r="V44" i="247" s="1"/>
  <c r="T44" i="247"/>
  <c r="R45" i="247"/>
  <c r="S45" i="247"/>
  <c r="T45" i="247"/>
  <c r="V45" i="247"/>
  <c r="R46" i="247"/>
  <c r="S46" i="247"/>
  <c r="V46" i="247" s="1"/>
  <c r="T46" i="247"/>
  <c r="R47" i="247"/>
  <c r="S47" i="247"/>
  <c r="T47" i="247"/>
  <c r="V47" i="247"/>
  <c r="R48" i="247"/>
  <c r="S48" i="247"/>
  <c r="V48" i="247" s="1"/>
  <c r="T48" i="247"/>
  <c r="R40" i="196"/>
  <c r="S40" i="196"/>
  <c r="V40" i="196" s="1"/>
  <c r="T40" i="196"/>
  <c r="R41" i="196"/>
  <c r="S41" i="196"/>
  <c r="T41" i="196"/>
  <c r="V41" i="196"/>
  <c r="R42" i="196"/>
  <c r="S42" i="196"/>
  <c r="V42" i="196" s="1"/>
  <c r="T42" i="196"/>
  <c r="R43" i="196"/>
  <c r="S43" i="196"/>
  <c r="T43" i="196"/>
  <c r="V43" i="196"/>
  <c r="R44" i="196"/>
  <c r="S44" i="196"/>
  <c r="V44" i="196" s="1"/>
  <c r="T44" i="196"/>
  <c r="R45" i="196"/>
  <c r="S45" i="196"/>
  <c r="T45" i="196"/>
  <c r="V45" i="196"/>
  <c r="R46" i="196"/>
  <c r="S46" i="196"/>
  <c r="V46" i="196" s="1"/>
  <c r="T46" i="196"/>
  <c r="R47" i="196"/>
  <c r="S47" i="196"/>
  <c r="T47" i="196"/>
  <c r="V47" i="196"/>
  <c r="R48" i="196"/>
  <c r="S48" i="196"/>
  <c r="V48" i="196" s="1"/>
  <c r="T48" i="196"/>
  <c r="R39" i="198"/>
  <c r="S39" i="198"/>
  <c r="T39" i="198"/>
  <c r="V39" i="198"/>
  <c r="R40" i="198"/>
  <c r="S40" i="198"/>
  <c r="V40" i="198" s="1"/>
  <c r="T40" i="198"/>
  <c r="R41" i="198"/>
  <c r="S41" i="198"/>
  <c r="T41" i="198"/>
  <c r="V41" i="198"/>
  <c r="R42" i="198"/>
  <c r="S42" i="198"/>
  <c r="V42" i="198" s="1"/>
  <c r="T42" i="198"/>
  <c r="R43" i="198"/>
  <c r="S43" i="198"/>
  <c r="T43" i="198"/>
  <c r="V43" i="198"/>
  <c r="R44" i="198"/>
  <c r="S44" i="198"/>
  <c r="V44" i="198" s="1"/>
  <c r="T44" i="198"/>
  <c r="R45" i="198"/>
  <c r="S45" i="198"/>
  <c r="T45" i="198"/>
  <c r="V45" i="198"/>
  <c r="R46" i="198"/>
  <c r="S46" i="198"/>
  <c r="V46" i="198" s="1"/>
  <c r="T46" i="198"/>
  <c r="R47" i="198"/>
  <c r="S47" i="198"/>
  <c r="T47" i="198"/>
  <c r="V47" i="198"/>
  <c r="R48" i="198"/>
  <c r="S48" i="198"/>
  <c r="V48" i="198" s="1"/>
  <c r="T48" i="198"/>
  <c r="R39" i="199"/>
  <c r="S39" i="199"/>
  <c r="T39" i="199"/>
  <c r="V39" i="199"/>
  <c r="R40" i="199"/>
  <c r="S40" i="199"/>
  <c r="V40" i="199" s="1"/>
  <c r="T40" i="199"/>
  <c r="R41" i="199"/>
  <c r="S41" i="199"/>
  <c r="T41" i="199"/>
  <c r="V41" i="199"/>
  <c r="R42" i="199"/>
  <c r="S42" i="199"/>
  <c r="V42" i="199" s="1"/>
  <c r="T42" i="199"/>
  <c r="R43" i="199"/>
  <c r="S43" i="199"/>
  <c r="T43" i="199"/>
  <c r="V43" i="199"/>
  <c r="R44" i="199"/>
  <c r="S44" i="199"/>
  <c r="V44" i="199" s="1"/>
  <c r="T44" i="199"/>
  <c r="R45" i="199"/>
  <c r="S45" i="199"/>
  <c r="T45" i="199"/>
  <c r="V45" i="199"/>
  <c r="R46" i="199"/>
  <c r="S46" i="199"/>
  <c r="V46" i="199" s="1"/>
  <c r="T46" i="199"/>
  <c r="R47" i="199"/>
  <c r="S47" i="199"/>
  <c r="T47" i="199"/>
  <c r="V47" i="199"/>
  <c r="R48" i="199"/>
  <c r="S48" i="199"/>
  <c r="V48" i="199" s="1"/>
  <c r="T48" i="199"/>
  <c r="R39" i="203"/>
  <c r="S39" i="203"/>
  <c r="T39" i="203"/>
  <c r="V39" i="203"/>
  <c r="R40" i="203"/>
  <c r="S40" i="203"/>
  <c r="T40" i="203"/>
  <c r="V40" i="203"/>
  <c r="R41" i="203"/>
  <c r="S41" i="203"/>
  <c r="T41" i="203"/>
  <c r="V41" i="203"/>
  <c r="R42" i="203"/>
  <c r="S42" i="203"/>
  <c r="T42" i="203"/>
  <c r="V42" i="203"/>
  <c r="R43" i="203"/>
  <c r="S43" i="203"/>
  <c r="T43" i="203"/>
  <c r="V43" i="203"/>
  <c r="R44" i="203"/>
  <c r="S44" i="203"/>
  <c r="V44" i="203" s="1"/>
  <c r="T44" i="203"/>
  <c r="R45" i="203"/>
  <c r="S45" i="203"/>
  <c r="T45" i="203"/>
  <c r="V45" i="203"/>
  <c r="R46" i="203"/>
  <c r="S46" i="203"/>
  <c r="V46" i="203" s="1"/>
  <c r="T46" i="203"/>
  <c r="R47" i="203"/>
  <c r="S47" i="203"/>
  <c r="T47" i="203"/>
  <c r="V47" i="203"/>
  <c r="R48" i="203"/>
  <c r="S48" i="203"/>
  <c r="V48" i="203" s="1"/>
  <c r="T48" i="203"/>
  <c r="R39" i="204"/>
  <c r="S39" i="204"/>
  <c r="T39" i="204"/>
  <c r="V39" i="204"/>
  <c r="R40" i="204"/>
  <c r="S40" i="204"/>
  <c r="T40" i="204"/>
  <c r="V40" i="204"/>
  <c r="R41" i="204"/>
  <c r="S41" i="204"/>
  <c r="T41" i="204"/>
  <c r="V41" i="204"/>
  <c r="R42" i="204"/>
  <c r="S42" i="204"/>
  <c r="T42" i="204"/>
  <c r="V42" i="204"/>
  <c r="R43" i="204"/>
  <c r="S43" i="204"/>
  <c r="V43" i="204" s="1"/>
  <c r="T43" i="204"/>
  <c r="R44" i="204"/>
  <c r="S44" i="204"/>
  <c r="T44" i="204"/>
  <c r="V44" i="204"/>
  <c r="R45" i="204"/>
  <c r="S45" i="204"/>
  <c r="V45" i="204" s="1"/>
  <c r="T45" i="204"/>
  <c r="R46" i="204"/>
  <c r="S46" i="204"/>
  <c r="T46" i="204"/>
  <c r="V46" i="204"/>
  <c r="R47" i="204"/>
  <c r="S47" i="204"/>
  <c r="V47" i="204" s="1"/>
  <c r="T47" i="204"/>
  <c r="R48" i="204"/>
  <c r="S48" i="204"/>
  <c r="T48" i="204"/>
  <c r="V48" i="204"/>
  <c r="R40" i="205"/>
  <c r="S40" i="205"/>
  <c r="T40" i="205"/>
  <c r="V40" i="205"/>
  <c r="R41" i="205"/>
  <c r="S41" i="205"/>
  <c r="T41" i="205"/>
  <c r="V41" i="205"/>
  <c r="R42" i="205"/>
  <c r="S42" i="205"/>
  <c r="T42" i="205"/>
  <c r="V42" i="205"/>
  <c r="R43" i="205"/>
  <c r="S43" i="205"/>
  <c r="T43" i="205"/>
  <c r="V43" i="205"/>
  <c r="R44" i="205"/>
  <c r="S44" i="205"/>
  <c r="T44" i="205"/>
  <c r="V44" i="205"/>
  <c r="R45" i="205"/>
  <c r="S45" i="205"/>
  <c r="V45" i="205" s="1"/>
  <c r="T45" i="205"/>
  <c r="R46" i="205"/>
  <c r="S46" i="205"/>
  <c r="T46" i="205"/>
  <c r="V46" i="205"/>
  <c r="R47" i="205"/>
  <c r="S47" i="205"/>
  <c r="V47" i="205" s="1"/>
  <c r="T47" i="205"/>
  <c r="R48" i="205"/>
  <c r="S48" i="205"/>
  <c r="T48" i="205"/>
  <c r="V48" i="205"/>
  <c r="R39" i="206"/>
  <c r="S39" i="206"/>
  <c r="T39" i="206"/>
  <c r="V39" i="206"/>
  <c r="R40" i="206"/>
  <c r="S40" i="206"/>
  <c r="T40" i="206"/>
  <c r="V40" i="206"/>
  <c r="R41" i="206"/>
  <c r="S41" i="206"/>
  <c r="T41" i="206"/>
  <c r="V41" i="206"/>
  <c r="R42" i="206"/>
  <c r="S42" i="206"/>
  <c r="T42" i="206"/>
  <c r="V42" i="206"/>
  <c r="R43" i="206"/>
  <c r="S43" i="206"/>
  <c r="V43" i="206" s="1"/>
  <c r="T43" i="206"/>
  <c r="R44" i="206"/>
  <c r="S44" i="206"/>
  <c r="T44" i="206"/>
  <c r="V44" i="206"/>
  <c r="R45" i="206"/>
  <c r="S45" i="206"/>
  <c r="V45" i="206" s="1"/>
  <c r="T45" i="206"/>
  <c r="R46" i="206"/>
  <c r="S46" i="206"/>
  <c r="T46" i="206"/>
  <c r="V46" i="206"/>
  <c r="R47" i="206"/>
  <c r="S47" i="206"/>
  <c r="V47" i="206" s="1"/>
  <c r="T47" i="206"/>
  <c r="R48" i="206"/>
  <c r="S48" i="206"/>
  <c r="T48" i="206"/>
  <c r="V48" i="206"/>
  <c r="R40" i="207"/>
  <c r="S40" i="207"/>
  <c r="T40" i="207"/>
  <c r="V40" i="207"/>
  <c r="R41" i="207"/>
  <c r="S41" i="207"/>
  <c r="V41" i="207" s="1"/>
  <c r="T41" i="207"/>
  <c r="R42" i="207"/>
  <c r="S42" i="207"/>
  <c r="T42" i="207"/>
  <c r="V42" i="207"/>
  <c r="R43" i="207"/>
  <c r="S43" i="207"/>
  <c r="V43" i="207" s="1"/>
  <c r="T43" i="207"/>
  <c r="R44" i="207"/>
  <c r="S44" i="207"/>
  <c r="T44" i="207"/>
  <c r="V44" i="207"/>
  <c r="R45" i="207"/>
  <c r="S45" i="207"/>
  <c r="V45" i="207" s="1"/>
  <c r="T45" i="207"/>
  <c r="R46" i="207"/>
  <c r="S46" i="207"/>
  <c r="T46" i="207"/>
  <c r="V46" i="207"/>
  <c r="R47" i="207"/>
  <c r="S47" i="207"/>
  <c r="V47" i="207" s="1"/>
  <c r="T47" i="207"/>
  <c r="R48" i="207"/>
  <c r="S48" i="207"/>
  <c r="T48" i="207"/>
  <c r="V48" i="207"/>
  <c r="R41" i="208"/>
  <c r="S41" i="208"/>
  <c r="V41" i="208" s="1"/>
  <c r="T41" i="208"/>
  <c r="R42" i="208"/>
  <c r="S42" i="208"/>
  <c r="T42" i="208"/>
  <c r="V42" i="208"/>
  <c r="R43" i="208"/>
  <c r="S43" i="208"/>
  <c r="V43" i="208" s="1"/>
  <c r="T43" i="208"/>
  <c r="R44" i="208"/>
  <c r="S44" i="208"/>
  <c r="T44" i="208"/>
  <c r="V44" i="208"/>
  <c r="R45" i="208"/>
  <c r="S45" i="208"/>
  <c r="V45" i="208" s="1"/>
  <c r="T45" i="208"/>
  <c r="R46" i="208"/>
  <c r="S46" i="208"/>
  <c r="T46" i="208"/>
  <c r="V46" i="208"/>
  <c r="R47" i="208"/>
  <c r="S47" i="208"/>
  <c r="V47" i="208" s="1"/>
  <c r="T47" i="208"/>
  <c r="R48" i="208"/>
  <c r="S48" i="208"/>
  <c r="T48" i="208"/>
  <c r="V48" i="208"/>
  <c r="R39" i="209"/>
  <c r="S39" i="209"/>
  <c r="V39" i="209" s="1"/>
  <c r="T39" i="209"/>
  <c r="R40" i="209"/>
  <c r="S40" i="209"/>
  <c r="T40" i="209"/>
  <c r="V40" i="209"/>
  <c r="R41" i="209"/>
  <c r="S41" i="209"/>
  <c r="V41" i="209" s="1"/>
  <c r="T41" i="209"/>
  <c r="R42" i="209"/>
  <c r="S42" i="209"/>
  <c r="T42" i="209"/>
  <c r="V42" i="209"/>
  <c r="R43" i="209"/>
  <c r="S43" i="209"/>
  <c r="V43" i="209" s="1"/>
  <c r="T43" i="209"/>
  <c r="R44" i="209"/>
  <c r="S44" i="209"/>
  <c r="T44" i="209"/>
  <c r="V44" i="209"/>
  <c r="R45" i="209"/>
  <c r="S45" i="209"/>
  <c r="V45" i="209" s="1"/>
  <c r="T45" i="209"/>
  <c r="R46" i="209"/>
  <c r="S46" i="209"/>
  <c r="T46" i="209"/>
  <c r="V46" i="209"/>
  <c r="R47" i="209"/>
  <c r="S47" i="209"/>
  <c r="V47" i="209" s="1"/>
  <c r="T47" i="209"/>
  <c r="R48" i="209"/>
  <c r="S48" i="209"/>
  <c r="T48" i="209"/>
  <c r="V48" i="209"/>
  <c r="R40" i="165"/>
  <c r="S40" i="165"/>
  <c r="T40" i="165"/>
  <c r="V40" i="165"/>
  <c r="R41" i="165"/>
  <c r="S41" i="165"/>
  <c r="V41" i="165" s="1"/>
  <c r="T41" i="165"/>
  <c r="R42" i="165"/>
  <c r="S42" i="165"/>
  <c r="T42" i="165"/>
  <c r="V42" i="165"/>
  <c r="R43" i="165"/>
  <c r="S43" i="165"/>
  <c r="V43" i="165" s="1"/>
  <c r="T43" i="165"/>
  <c r="R44" i="165"/>
  <c r="S44" i="165"/>
  <c r="T44" i="165"/>
  <c r="V44" i="165"/>
  <c r="R45" i="165"/>
  <c r="S45" i="165"/>
  <c r="V45" i="165" s="1"/>
  <c r="T45" i="165"/>
  <c r="R46" i="165"/>
  <c r="S46" i="165"/>
  <c r="T46" i="165"/>
  <c r="V46" i="165"/>
  <c r="R47" i="165"/>
  <c r="S47" i="165"/>
  <c r="V47" i="165" s="1"/>
  <c r="T47" i="165"/>
  <c r="R48" i="165"/>
  <c r="S48" i="165"/>
  <c r="T48" i="165"/>
  <c r="V48" i="165"/>
  <c r="R39" i="167"/>
  <c r="S39" i="167"/>
  <c r="V39" i="167" s="1"/>
  <c r="T39" i="167"/>
  <c r="R40" i="167"/>
  <c r="S40" i="167"/>
  <c r="T40" i="167"/>
  <c r="V40" i="167"/>
  <c r="R41" i="167"/>
  <c r="S41" i="167"/>
  <c r="V41" i="167" s="1"/>
  <c r="T41" i="167"/>
  <c r="R42" i="167"/>
  <c r="S42" i="167"/>
  <c r="T42" i="167"/>
  <c r="V42" i="167"/>
  <c r="R43" i="167"/>
  <c r="S43" i="167"/>
  <c r="V43" i="167" s="1"/>
  <c r="T43" i="167"/>
  <c r="R44" i="167"/>
  <c r="S44" i="167"/>
  <c r="T44" i="167"/>
  <c r="V44" i="167"/>
  <c r="R45" i="167"/>
  <c r="S45" i="167"/>
  <c r="V45" i="167" s="1"/>
  <c r="T45" i="167"/>
  <c r="R46" i="167"/>
  <c r="S46" i="167"/>
  <c r="T46" i="167"/>
  <c r="V46" i="167"/>
  <c r="R47" i="167"/>
  <c r="S47" i="167"/>
  <c r="V47" i="167" s="1"/>
  <c r="T47" i="167"/>
  <c r="R48" i="167"/>
  <c r="S48" i="167"/>
  <c r="T48" i="167"/>
  <c r="V48" i="167"/>
  <c r="R41" i="210"/>
  <c r="S41" i="210"/>
  <c r="V41" i="210" s="1"/>
  <c r="T41" i="210"/>
  <c r="R42" i="210"/>
  <c r="S42" i="210"/>
  <c r="T42" i="210"/>
  <c r="V42" i="210"/>
  <c r="R43" i="210"/>
  <c r="S43" i="210"/>
  <c r="V43" i="210" s="1"/>
  <c r="T43" i="210"/>
  <c r="R44" i="210"/>
  <c r="S44" i="210"/>
  <c r="T44" i="210"/>
  <c r="V44" i="210"/>
  <c r="R45" i="210"/>
  <c r="S45" i="210"/>
  <c r="V45" i="210" s="1"/>
  <c r="T45" i="210"/>
  <c r="R46" i="210"/>
  <c r="S46" i="210"/>
  <c r="T46" i="210"/>
  <c r="V46" i="210"/>
  <c r="R47" i="210"/>
  <c r="S47" i="210"/>
  <c r="V47" i="210" s="1"/>
  <c r="T47" i="210"/>
  <c r="R48" i="210"/>
  <c r="S48" i="210"/>
  <c r="T48" i="210"/>
  <c r="V48" i="210"/>
  <c r="R39" i="211"/>
  <c r="S39" i="211"/>
  <c r="V39" i="211" s="1"/>
  <c r="T39" i="211"/>
  <c r="R40" i="211"/>
  <c r="S40" i="211"/>
  <c r="T40" i="211"/>
  <c r="V40" i="211"/>
  <c r="R41" i="211"/>
  <c r="S41" i="211"/>
  <c r="V41" i="211" s="1"/>
  <c r="T41" i="211"/>
  <c r="R42" i="211"/>
  <c r="S42" i="211"/>
  <c r="T42" i="211"/>
  <c r="V42" i="211"/>
  <c r="R43" i="211"/>
  <c r="S43" i="211"/>
  <c r="V43" i="211" s="1"/>
  <c r="T43" i="211"/>
  <c r="R44" i="211"/>
  <c r="S44" i="211"/>
  <c r="T44" i="211"/>
  <c r="V44" i="211"/>
  <c r="R45" i="211"/>
  <c r="S45" i="211"/>
  <c r="V45" i="211" s="1"/>
  <c r="T45" i="211"/>
  <c r="R46" i="211"/>
  <c r="S46" i="211"/>
  <c r="T46" i="211"/>
  <c r="V46" i="211"/>
  <c r="R47" i="211"/>
  <c r="S47" i="211"/>
  <c r="V47" i="211" s="1"/>
  <c r="T47" i="211"/>
  <c r="R48" i="211"/>
  <c r="S48" i="211"/>
  <c r="T48" i="211"/>
  <c r="V48" i="211"/>
  <c r="R39" i="213"/>
  <c r="S39" i="213"/>
  <c r="V39" i="213" s="1"/>
  <c r="T39" i="213"/>
  <c r="R40" i="213"/>
  <c r="S40" i="213"/>
  <c r="T40" i="213"/>
  <c r="V40" i="213"/>
  <c r="R41" i="213"/>
  <c r="S41" i="213"/>
  <c r="V41" i="213" s="1"/>
  <c r="T41" i="213"/>
  <c r="R42" i="213"/>
  <c r="S42" i="213"/>
  <c r="T42" i="213"/>
  <c r="V42" i="213"/>
  <c r="R43" i="213"/>
  <c r="S43" i="213"/>
  <c r="V43" i="213" s="1"/>
  <c r="T43" i="213"/>
  <c r="R44" i="213"/>
  <c r="S44" i="213"/>
  <c r="T44" i="213"/>
  <c r="V44" i="213"/>
  <c r="R45" i="213"/>
  <c r="S45" i="213"/>
  <c r="V45" i="213" s="1"/>
  <c r="T45" i="213"/>
  <c r="R46" i="213"/>
  <c r="S46" i="213"/>
  <c r="T46" i="213"/>
  <c r="V46" i="213"/>
  <c r="R47" i="213"/>
  <c r="S47" i="213"/>
  <c r="V47" i="213" s="1"/>
  <c r="T47" i="213"/>
  <c r="R48" i="213"/>
  <c r="S48" i="213"/>
  <c r="T48" i="213"/>
  <c r="V48" i="213"/>
  <c r="R40" i="214"/>
  <c r="S40" i="214"/>
  <c r="V40" i="214" s="1"/>
  <c r="T40" i="214"/>
  <c r="T40" i="5"/>
  <c r="R41" i="214"/>
  <c r="S41" i="214"/>
  <c r="V41" i="214" s="1"/>
  <c r="T41" i="214"/>
  <c r="R42" i="214"/>
  <c r="S42" i="214"/>
  <c r="T42" i="214"/>
  <c r="V42" i="214"/>
  <c r="R43" i="214"/>
  <c r="S43" i="214"/>
  <c r="V43" i="214" s="1"/>
  <c r="T43" i="214"/>
  <c r="R44" i="214"/>
  <c r="R44" i="5"/>
  <c r="S44" i="214"/>
  <c r="T44" i="214"/>
  <c r="V44" i="214"/>
  <c r="R45" i="214"/>
  <c r="S45" i="214"/>
  <c r="V45" i="214" s="1"/>
  <c r="T45" i="214"/>
  <c r="R46" i="214"/>
  <c r="S46" i="214"/>
  <c r="T46" i="214"/>
  <c r="V46" i="214"/>
  <c r="R47" i="214"/>
  <c r="S47" i="214"/>
  <c r="V47" i="214" s="1"/>
  <c r="T47" i="214"/>
  <c r="R48" i="214"/>
  <c r="S48" i="214"/>
  <c r="T48" i="214"/>
  <c r="V48" i="214"/>
  <c r="R40" i="168"/>
  <c r="S40" i="168"/>
  <c r="T40" i="168"/>
  <c r="V40" i="168"/>
  <c r="R41" i="168"/>
  <c r="S41" i="168"/>
  <c r="V41" i="168" s="1"/>
  <c r="T41" i="168"/>
  <c r="R42" i="168"/>
  <c r="S42" i="168"/>
  <c r="T42" i="168"/>
  <c r="V42" i="168"/>
  <c r="R43" i="168"/>
  <c r="S43" i="168"/>
  <c r="V43" i="168" s="1"/>
  <c r="T43" i="168"/>
  <c r="R44" i="168"/>
  <c r="S44" i="168"/>
  <c r="T44" i="168"/>
  <c r="V44" i="168"/>
  <c r="R45" i="168"/>
  <c r="S45" i="168"/>
  <c r="V45" i="168" s="1"/>
  <c r="T45" i="168"/>
  <c r="R46" i="168"/>
  <c r="S46" i="168"/>
  <c r="T46" i="168"/>
  <c r="V46" i="168"/>
  <c r="R47" i="168"/>
  <c r="S47" i="168"/>
  <c r="V47" i="168" s="1"/>
  <c r="T47" i="168"/>
  <c r="R48" i="168"/>
  <c r="S48" i="168"/>
  <c r="T48" i="168"/>
  <c r="V48" i="168"/>
  <c r="R39" i="169"/>
  <c r="S39" i="169"/>
  <c r="V39" i="169" s="1"/>
  <c r="T39" i="169"/>
  <c r="R40" i="169"/>
  <c r="S40" i="169"/>
  <c r="T40" i="169"/>
  <c r="V40" i="169"/>
  <c r="R41" i="169"/>
  <c r="S41" i="169"/>
  <c r="V41" i="169" s="1"/>
  <c r="T41" i="169"/>
  <c r="R42" i="169"/>
  <c r="S42" i="169"/>
  <c r="T42" i="169"/>
  <c r="V42" i="169"/>
  <c r="R43" i="169"/>
  <c r="S43" i="169"/>
  <c r="V43" i="169" s="1"/>
  <c r="T43" i="169"/>
  <c r="R44" i="169"/>
  <c r="S44" i="169"/>
  <c r="T44" i="169"/>
  <c r="V44" i="169"/>
  <c r="R45" i="169"/>
  <c r="S45" i="169"/>
  <c r="V45" i="169" s="1"/>
  <c r="T45" i="169"/>
  <c r="R46" i="169"/>
  <c r="S46" i="169"/>
  <c r="T46" i="169"/>
  <c r="V46" i="169"/>
  <c r="R47" i="169"/>
  <c r="S47" i="169"/>
  <c r="V47" i="169" s="1"/>
  <c r="T47" i="169"/>
  <c r="R48" i="169"/>
  <c r="S48" i="169"/>
  <c r="T48" i="169"/>
  <c r="V48" i="169"/>
  <c r="R39" i="215"/>
  <c r="S39" i="215"/>
  <c r="V39" i="215" s="1"/>
  <c r="T39" i="215"/>
  <c r="R40" i="215"/>
  <c r="S40" i="215"/>
  <c r="T40" i="215"/>
  <c r="V40" i="215"/>
  <c r="R41" i="215"/>
  <c r="S41" i="215"/>
  <c r="V41" i="215" s="1"/>
  <c r="T41" i="215"/>
  <c r="R42" i="215"/>
  <c r="S42" i="215"/>
  <c r="T42" i="215"/>
  <c r="V42" i="215"/>
  <c r="R43" i="215"/>
  <c r="S43" i="215"/>
  <c r="V43" i="215" s="1"/>
  <c r="T43" i="215"/>
  <c r="R44" i="215"/>
  <c r="S44" i="215"/>
  <c r="T44" i="215"/>
  <c r="V44" i="215"/>
  <c r="R45" i="215"/>
  <c r="S45" i="215"/>
  <c r="V45" i="215" s="1"/>
  <c r="T45" i="215"/>
  <c r="R46" i="215"/>
  <c r="S46" i="215"/>
  <c r="T46" i="215"/>
  <c r="V46" i="215"/>
  <c r="R47" i="215"/>
  <c r="S47" i="215"/>
  <c r="V47" i="215" s="1"/>
  <c r="T47" i="215"/>
  <c r="R48" i="215"/>
  <c r="S48" i="215"/>
  <c r="T48" i="215"/>
  <c r="V48" i="215"/>
  <c r="R39" i="216"/>
  <c r="S39" i="216"/>
  <c r="V39" i="216" s="1"/>
  <c r="T39" i="216"/>
  <c r="R40" i="216"/>
  <c r="S40" i="216"/>
  <c r="T40" i="216"/>
  <c r="V40" i="216"/>
  <c r="R41" i="216"/>
  <c r="S41" i="216"/>
  <c r="V41" i="216" s="1"/>
  <c r="T41" i="216"/>
  <c r="R42" i="216"/>
  <c r="S42" i="216"/>
  <c r="T42" i="216"/>
  <c r="V42" i="216"/>
  <c r="R43" i="216"/>
  <c r="S43" i="216"/>
  <c r="V43" i="216" s="1"/>
  <c r="T43" i="216"/>
  <c r="R44" i="216"/>
  <c r="S44" i="216"/>
  <c r="T44" i="216"/>
  <c r="V44" i="216"/>
  <c r="R45" i="216"/>
  <c r="S45" i="216"/>
  <c r="V45" i="216" s="1"/>
  <c r="T45" i="216"/>
  <c r="R46" i="216"/>
  <c r="S46" i="216"/>
  <c r="T46" i="216"/>
  <c r="V46" i="216"/>
  <c r="R47" i="216"/>
  <c r="S47" i="216"/>
  <c r="V47" i="216" s="1"/>
  <c r="T47" i="216"/>
  <c r="R48" i="216"/>
  <c r="S48" i="216"/>
  <c r="T48" i="216"/>
  <c r="V48" i="216"/>
  <c r="R40" i="217"/>
  <c r="S40" i="217"/>
  <c r="T40" i="217"/>
  <c r="V40" i="217"/>
  <c r="R41" i="217"/>
  <c r="S41" i="217"/>
  <c r="V41" i="217" s="1"/>
  <c r="T41" i="217"/>
  <c r="R42" i="217"/>
  <c r="S42" i="217"/>
  <c r="T42" i="217"/>
  <c r="V42" i="217"/>
  <c r="R43" i="217"/>
  <c r="S43" i="217"/>
  <c r="V43" i="217" s="1"/>
  <c r="T43" i="217"/>
  <c r="R44" i="217"/>
  <c r="S44" i="217"/>
  <c r="T44" i="217"/>
  <c r="V44" i="217"/>
  <c r="R45" i="217"/>
  <c r="S45" i="217"/>
  <c r="V45" i="217" s="1"/>
  <c r="T45" i="217"/>
  <c r="R46" i="217"/>
  <c r="S46" i="217"/>
  <c r="T46" i="217"/>
  <c r="V46" i="217"/>
  <c r="R47" i="217"/>
  <c r="S47" i="217"/>
  <c r="V47" i="217" s="1"/>
  <c r="T47" i="217"/>
  <c r="R48" i="217"/>
  <c r="S48" i="217"/>
  <c r="T48" i="217"/>
  <c r="V48" i="217"/>
  <c r="R39" i="218"/>
  <c r="S39" i="218"/>
  <c r="V39" i="218" s="1"/>
  <c r="T39" i="218"/>
  <c r="R40" i="218"/>
  <c r="S40" i="218"/>
  <c r="T40" i="218"/>
  <c r="V40" i="218"/>
  <c r="R41" i="218"/>
  <c r="S41" i="218"/>
  <c r="V41" i="218" s="1"/>
  <c r="T41" i="218"/>
  <c r="R42" i="218"/>
  <c r="S42" i="218"/>
  <c r="T42" i="218"/>
  <c r="V42" i="218"/>
  <c r="R43" i="218"/>
  <c r="S43" i="218"/>
  <c r="T43" i="218"/>
  <c r="V43" i="218"/>
  <c r="R44" i="218"/>
  <c r="S44" i="218"/>
  <c r="T44" i="218"/>
  <c r="V44" i="218"/>
  <c r="R45" i="218"/>
  <c r="S45" i="218"/>
  <c r="V45" i="218" s="1"/>
  <c r="T45" i="218"/>
  <c r="R46" i="218"/>
  <c r="S46" i="218"/>
  <c r="T46" i="218"/>
  <c r="V46" i="218"/>
  <c r="R47" i="218"/>
  <c r="S47" i="218"/>
  <c r="V47" i="218" s="1"/>
  <c r="T47" i="218"/>
  <c r="R48" i="218"/>
  <c r="S48" i="218"/>
  <c r="T48" i="218"/>
  <c r="V48" i="218"/>
  <c r="R39" i="219"/>
  <c r="S39" i="219"/>
  <c r="V39" i="219" s="1"/>
  <c r="T39" i="219"/>
  <c r="R40" i="219"/>
  <c r="S40" i="219"/>
  <c r="T40" i="219"/>
  <c r="V40" i="219"/>
  <c r="R41" i="219"/>
  <c r="S41" i="219"/>
  <c r="V41" i="219" s="1"/>
  <c r="T41" i="219"/>
  <c r="R42" i="219"/>
  <c r="S42" i="219"/>
  <c r="T42" i="219"/>
  <c r="V42" i="219"/>
  <c r="R43" i="219"/>
  <c r="S43" i="219"/>
  <c r="V43" i="219" s="1"/>
  <c r="T43" i="219"/>
  <c r="R44" i="219"/>
  <c r="S44" i="219"/>
  <c r="T44" i="219"/>
  <c r="V44" i="219"/>
  <c r="R45" i="219"/>
  <c r="S45" i="219"/>
  <c r="V45" i="219" s="1"/>
  <c r="T45" i="219"/>
  <c r="R46" i="219"/>
  <c r="S46" i="219"/>
  <c r="T46" i="219"/>
  <c r="V46" i="219"/>
  <c r="R47" i="219"/>
  <c r="S47" i="219"/>
  <c r="V47" i="219" s="1"/>
  <c r="T47" i="219"/>
  <c r="R48" i="219"/>
  <c r="S48" i="219"/>
  <c r="T48" i="219"/>
  <c r="V48" i="219"/>
  <c r="R39" i="220"/>
  <c r="S39" i="220"/>
  <c r="V39" i="220" s="1"/>
  <c r="T39" i="220"/>
  <c r="R40" i="220"/>
  <c r="S40" i="220"/>
  <c r="T40" i="220"/>
  <c r="V40" i="220"/>
  <c r="R41" i="220"/>
  <c r="S41" i="220"/>
  <c r="V41" i="220" s="1"/>
  <c r="T41" i="220"/>
  <c r="R42" i="220"/>
  <c r="S42" i="220"/>
  <c r="T42" i="220"/>
  <c r="V42" i="220"/>
  <c r="R43" i="220"/>
  <c r="S43" i="220"/>
  <c r="V43" i="220" s="1"/>
  <c r="T43" i="220"/>
  <c r="R44" i="220"/>
  <c r="S44" i="220"/>
  <c r="T44" i="220"/>
  <c r="V44" i="220"/>
  <c r="R45" i="220"/>
  <c r="S45" i="220"/>
  <c r="V45" i="220" s="1"/>
  <c r="T45" i="220"/>
  <c r="R46" i="220"/>
  <c r="S46" i="220"/>
  <c r="T46" i="220"/>
  <c r="V46" i="220"/>
  <c r="R47" i="220"/>
  <c r="S47" i="220"/>
  <c r="V47" i="220" s="1"/>
  <c r="T47" i="220"/>
  <c r="R48" i="220"/>
  <c r="S48" i="220"/>
  <c r="T48" i="220"/>
  <c r="V48" i="220"/>
  <c r="R40" i="221"/>
  <c r="S40" i="221"/>
  <c r="T40" i="221"/>
  <c r="V40" i="221"/>
  <c r="R41" i="221"/>
  <c r="S41" i="221"/>
  <c r="V41" i="221" s="1"/>
  <c r="T41" i="221"/>
  <c r="R42" i="221"/>
  <c r="S42" i="221"/>
  <c r="T42" i="221"/>
  <c r="V42" i="221"/>
  <c r="R43" i="221"/>
  <c r="S43" i="221"/>
  <c r="V43" i="221" s="1"/>
  <c r="T43" i="221"/>
  <c r="R44" i="221"/>
  <c r="S44" i="221"/>
  <c r="T44" i="221"/>
  <c r="V44" i="221"/>
  <c r="R45" i="221"/>
  <c r="S45" i="221"/>
  <c r="V45" i="221" s="1"/>
  <c r="T45" i="221"/>
  <c r="R46" i="221"/>
  <c r="S46" i="221"/>
  <c r="T46" i="221"/>
  <c r="V46" i="221"/>
  <c r="R47" i="221"/>
  <c r="S47" i="221"/>
  <c r="V47" i="221" s="1"/>
  <c r="T47" i="221"/>
  <c r="R48" i="221"/>
  <c r="S48" i="221"/>
  <c r="T48" i="221"/>
  <c r="V48" i="221"/>
  <c r="R39" i="170"/>
  <c r="S39" i="170"/>
  <c r="V39" i="170" s="1"/>
  <c r="T39" i="170"/>
  <c r="R40" i="170"/>
  <c r="S40" i="170"/>
  <c r="T40" i="170"/>
  <c r="V40" i="170"/>
  <c r="R41" i="170"/>
  <c r="S41" i="170"/>
  <c r="V41" i="170" s="1"/>
  <c r="T41" i="170"/>
  <c r="R42" i="170"/>
  <c r="S42" i="170"/>
  <c r="T42" i="170"/>
  <c r="V42" i="170"/>
  <c r="R43" i="170"/>
  <c r="S43" i="170"/>
  <c r="V43" i="170" s="1"/>
  <c r="T43" i="170"/>
  <c r="R44" i="170"/>
  <c r="S44" i="170"/>
  <c r="T44" i="170"/>
  <c r="V44" i="170"/>
  <c r="R45" i="170"/>
  <c r="S45" i="170"/>
  <c r="V45" i="170" s="1"/>
  <c r="T45" i="170"/>
  <c r="R46" i="170"/>
  <c r="S46" i="170"/>
  <c r="T46" i="170"/>
  <c r="V46" i="170"/>
  <c r="R47" i="170"/>
  <c r="S47" i="170"/>
  <c r="V47" i="170" s="1"/>
  <c r="T47" i="170"/>
  <c r="R48" i="170"/>
  <c r="S48" i="170"/>
  <c r="T48" i="170"/>
  <c r="V48" i="170"/>
  <c r="R39" i="171"/>
  <c r="S39" i="171"/>
  <c r="V39" i="171" s="1"/>
  <c r="T39" i="171"/>
  <c r="R40" i="171"/>
  <c r="S40" i="171"/>
  <c r="T40" i="171"/>
  <c r="V40" i="171"/>
  <c r="R41" i="171"/>
  <c r="S41" i="171"/>
  <c r="V41" i="171" s="1"/>
  <c r="T41" i="171"/>
  <c r="R42" i="171"/>
  <c r="S42" i="171"/>
  <c r="T42" i="171"/>
  <c r="V42" i="171"/>
  <c r="R43" i="171"/>
  <c r="S43" i="171"/>
  <c r="V43" i="171" s="1"/>
  <c r="T43" i="171"/>
  <c r="R44" i="171"/>
  <c r="S44" i="171"/>
  <c r="T44" i="171"/>
  <c r="V44" i="171"/>
  <c r="R45" i="171"/>
  <c r="S45" i="171"/>
  <c r="V45" i="171" s="1"/>
  <c r="T45" i="171"/>
  <c r="R46" i="171"/>
  <c r="S46" i="171"/>
  <c r="T46" i="171"/>
  <c r="V46" i="171"/>
  <c r="R47" i="171"/>
  <c r="S47" i="171"/>
  <c r="V47" i="171" s="1"/>
  <c r="T47" i="171"/>
  <c r="R48" i="171"/>
  <c r="S48" i="171"/>
  <c r="T48" i="171"/>
  <c r="V48" i="171"/>
  <c r="R41" i="222"/>
  <c r="S41" i="222"/>
  <c r="V41" i="222" s="1"/>
  <c r="T41" i="222"/>
  <c r="R42" i="222"/>
  <c r="S42" i="222"/>
  <c r="T42" i="222"/>
  <c r="V42" i="222"/>
  <c r="R43" i="222"/>
  <c r="S43" i="222"/>
  <c r="V43" i="222" s="1"/>
  <c r="T43" i="222"/>
  <c r="R44" i="222"/>
  <c r="S44" i="222"/>
  <c r="T44" i="222"/>
  <c r="V44" i="222"/>
  <c r="R45" i="222"/>
  <c r="S45" i="222"/>
  <c r="V45" i="222" s="1"/>
  <c r="T45" i="222"/>
  <c r="R46" i="222"/>
  <c r="S46" i="222"/>
  <c r="T46" i="222"/>
  <c r="V46" i="222"/>
  <c r="R47" i="222"/>
  <c r="S47" i="222"/>
  <c r="V47" i="222" s="1"/>
  <c r="T47" i="222"/>
  <c r="R48" i="222"/>
  <c r="S48" i="222"/>
  <c r="T48" i="222"/>
  <c r="V48" i="222"/>
  <c r="R41" i="223"/>
  <c r="S41" i="223"/>
  <c r="V41" i="223" s="1"/>
  <c r="T41" i="223"/>
  <c r="R42" i="223"/>
  <c r="S42" i="223"/>
  <c r="T42" i="223"/>
  <c r="V42" i="223"/>
  <c r="R43" i="223"/>
  <c r="S43" i="223"/>
  <c r="V43" i="223" s="1"/>
  <c r="T43" i="223"/>
  <c r="R44" i="223"/>
  <c r="S44" i="223"/>
  <c r="T44" i="223"/>
  <c r="V44" i="223"/>
  <c r="R45" i="223"/>
  <c r="S45" i="223"/>
  <c r="V45" i="223" s="1"/>
  <c r="T45" i="223"/>
  <c r="R46" i="223"/>
  <c r="S46" i="223"/>
  <c r="T46" i="223"/>
  <c r="V46" i="223"/>
  <c r="R47" i="223"/>
  <c r="S47" i="223"/>
  <c r="V47" i="223" s="1"/>
  <c r="T47" i="223"/>
  <c r="R48" i="223"/>
  <c r="S48" i="223"/>
  <c r="T48" i="223"/>
  <c r="V48" i="223"/>
  <c r="R39" i="225"/>
  <c r="S39" i="225"/>
  <c r="V39" i="225" s="1"/>
  <c r="T39" i="225"/>
  <c r="R40" i="225"/>
  <c r="S40" i="225"/>
  <c r="T40" i="225"/>
  <c r="V40" i="225"/>
  <c r="R41" i="225"/>
  <c r="S41" i="225"/>
  <c r="V41" i="225" s="1"/>
  <c r="T41" i="225"/>
  <c r="U41" i="225"/>
  <c r="R42" i="225"/>
  <c r="S42" i="225"/>
  <c r="T42" i="225"/>
  <c r="V42" i="225"/>
  <c r="R43" i="225"/>
  <c r="S43" i="225"/>
  <c r="V43" i="225" s="1"/>
  <c r="T43" i="225"/>
  <c r="R44" i="225"/>
  <c r="S44" i="225"/>
  <c r="T44" i="225"/>
  <c r="V44" i="225"/>
  <c r="R45" i="225"/>
  <c r="S45" i="225"/>
  <c r="V45" i="225" s="1"/>
  <c r="T45" i="225"/>
  <c r="R46" i="225"/>
  <c r="S46" i="225"/>
  <c r="T46" i="225"/>
  <c r="V46" i="225"/>
  <c r="R47" i="225"/>
  <c r="S47" i="225"/>
  <c r="V47" i="225" s="1"/>
  <c r="T47" i="225"/>
  <c r="R48" i="225"/>
  <c r="S48" i="225"/>
  <c r="T48" i="225"/>
  <c r="V48" i="225"/>
  <c r="R40" i="226"/>
  <c r="S40" i="226"/>
  <c r="T40" i="226"/>
  <c r="V40" i="226"/>
  <c r="R41" i="226"/>
  <c r="S41" i="226"/>
  <c r="V41" i="226" s="1"/>
  <c r="T41" i="226"/>
  <c r="R42" i="226"/>
  <c r="S42" i="226"/>
  <c r="T42" i="226"/>
  <c r="V42" i="226"/>
  <c r="R43" i="226"/>
  <c r="S43" i="226"/>
  <c r="T43" i="226"/>
  <c r="V43" i="226"/>
  <c r="R44" i="226"/>
  <c r="S44" i="226"/>
  <c r="T44" i="226"/>
  <c r="V44" i="226"/>
  <c r="R45" i="226"/>
  <c r="S45" i="226"/>
  <c r="V45" i="226" s="1"/>
  <c r="T45" i="226"/>
  <c r="R46" i="226"/>
  <c r="S46" i="226"/>
  <c r="T46" i="226"/>
  <c r="V46" i="226"/>
  <c r="R47" i="226"/>
  <c r="S47" i="226"/>
  <c r="V47" i="226" s="1"/>
  <c r="T47" i="226"/>
  <c r="R48" i="226"/>
  <c r="S48" i="226"/>
  <c r="T48" i="226"/>
  <c r="V48" i="226"/>
  <c r="R41" i="227"/>
  <c r="S41" i="227"/>
  <c r="T41" i="227"/>
  <c r="V41" i="227"/>
  <c r="R42" i="227"/>
  <c r="S42" i="227"/>
  <c r="V42" i="227" s="1"/>
  <c r="T42" i="227"/>
  <c r="R43" i="227"/>
  <c r="S43" i="227"/>
  <c r="T43" i="227"/>
  <c r="V43" i="227"/>
  <c r="R44" i="227"/>
  <c r="S44" i="227"/>
  <c r="V44" i="227" s="1"/>
  <c r="T44" i="227"/>
  <c r="R45" i="227"/>
  <c r="S45" i="227"/>
  <c r="T45" i="227"/>
  <c r="V45" i="227"/>
  <c r="R46" i="227"/>
  <c r="S46" i="227"/>
  <c r="V46" i="227" s="1"/>
  <c r="T46" i="227"/>
  <c r="R47" i="227"/>
  <c r="S47" i="227"/>
  <c r="T47" i="227"/>
  <c r="V47" i="227"/>
  <c r="R48" i="227"/>
  <c r="S48" i="227"/>
  <c r="V48" i="227" s="1"/>
  <c r="T48" i="227"/>
  <c r="R39" i="228"/>
  <c r="S39" i="228"/>
  <c r="T39" i="228"/>
  <c r="V39" i="228"/>
  <c r="R40" i="228"/>
  <c r="S40" i="228"/>
  <c r="T40" i="228"/>
  <c r="V40" i="228"/>
  <c r="R41" i="228"/>
  <c r="S41" i="228"/>
  <c r="T41" i="228"/>
  <c r="V41" i="228"/>
  <c r="R42" i="228"/>
  <c r="S42" i="228"/>
  <c r="T42" i="228"/>
  <c r="V42" i="228"/>
  <c r="R43" i="228"/>
  <c r="S43" i="228"/>
  <c r="T43" i="228"/>
  <c r="V43" i="228"/>
  <c r="R44" i="228"/>
  <c r="S44" i="228"/>
  <c r="V44" i="228" s="1"/>
  <c r="T44" i="228"/>
  <c r="R45" i="228"/>
  <c r="S45" i="228"/>
  <c r="T45" i="228"/>
  <c r="V45" i="228"/>
  <c r="R46" i="228"/>
  <c r="S46" i="228"/>
  <c r="V46" i="228" s="1"/>
  <c r="T46" i="228"/>
  <c r="U46" i="228"/>
  <c r="R47" i="228"/>
  <c r="S47" i="228"/>
  <c r="T47" i="228"/>
  <c r="V47" i="228"/>
  <c r="R48" i="228"/>
  <c r="S48" i="228"/>
  <c r="V48" i="228" s="1"/>
  <c r="T48" i="228"/>
  <c r="R40" i="229"/>
  <c r="S40" i="229"/>
  <c r="T40" i="229"/>
  <c r="V40" i="229"/>
  <c r="R41" i="229"/>
  <c r="S41" i="229"/>
  <c r="T41" i="229"/>
  <c r="V41" i="229"/>
  <c r="R42" i="229"/>
  <c r="S42" i="229"/>
  <c r="T42" i="229"/>
  <c r="V42" i="229"/>
  <c r="R43" i="229"/>
  <c r="S43" i="229"/>
  <c r="T43" i="229"/>
  <c r="V43" i="229"/>
  <c r="R44" i="229"/>
  <c r="S44" i="229"/>
  <c r="T44" i="229"/>
  <c r="V44" i="229"/>
  <c r="R45" i="229"/>
  <c r="S45" i="229"/>
  <c r="T45" i="229"/>
  <c r="V45" i="229"/>
  <c r="R46" i="229"/>
  <c r="S46" i="229"/>
  <c r="T46" i="229"/>
  <c r="V46" i="229"/>
  <c r="R47" i="229"/>
  <c r="S47" i="229"/>
  <c r="T47" i="229"/>
  <c r="V47" i="229"/>
  <c r="R48" i="229"/>
  <c r="S48" i="229"/>
  <c r="T48" i="229"/>
  <c r="V48" i="229"/>
  <c r="R41" i="230"/>
  <c r="S41" i="230"/>
  <c r="T41" i="230"/>
  <c r="V41" i="230"/>
  <c r="R42" i="230"/>
  <c r="S42" i="230"/>
  <c r="T42" i="230"/>
  <c r="V42" i="230"/>
  <c r="R43" i="230"/>
  <c r="S43" i="230"/>
  <c r="T43" i="230"/>
  <c r="V43" i="230"/>
  <c r="R44" i="230"/>
  <c r="S44" i="230"/>
  <c r="T44" i="230"/>
  <c r="V44" i="230"/>
  <c r="R45" i="230"/>
  <c r="S45" i="230"/>
  <c r="T45" i="230"/>
  <c r="V45" i="230"/>
  <c r="R46" i="230"/>
  <c r="S46" i="230"/>
  <c r="T46" i="230"/>
  <c r="V46" i="230"/>
  <c r="R47" i="230"/>
  <c r="S47" i="230"/>
  <c r="T47" i="230"/>
  <c r="V47" i="230"/>
  <c r="R48" i="230"/>
  <c r="S48" i="230"/>
  <c r="T48" i="230"/>
  <c r="V48" i="230"/>
  <c r="R39" i="231"/>
  <c r="S39" i="231"/>
  <c r="T39" i="231"/>
  <c r="V39" i="231"/>
  <c r="R40" i="231"/>
  <c r="S40" i="231"/>
  <c r="T40" i="231"/>
  <c r="V40" i="231"/>
  <c r="R41" i="231"/>
  <c r="S41" i="231"/>
  <c r="T41" i="231"/>
  <c r="V41" i="231"/>
  <c r="R42" i="231"/>
  <c r="S42" i="231"/>
  <c r="T42" i="231"/>
  <c r="V42" i="231"/>
  <c r="R43" i="231"/>
  <c r="S43" i="231"/>
  <c r="T43" i="231"/>
  <c r="V43" i="231"/>
  <c r="R44" i="231"/>
  <c r="S44" i="231"/>
  <c r="V44" i="231" s="1"/>
  <c r="T44" i="231"/>
  <c r="R45" i="231"/>
  <c r="S45" i="231"/>
  <c r="T45" i="231"/>
  <c r="V45" i="231"/>
  <c r="R46" i="231"/>
  <c r="S46" i="231"/>
  <c r="V46" i="231" s="1"/>
  <c r="T46" i="231"/>
  <c r="R47" i="231"/>
  <c r="S47" i="231"/>
  <c r="T47" i="231"/>
  <c r="V47" i="231"/>
  <c r="R48" i="231"/>
  <c r="S48" i="231"/>
  <c r="V48" i="231" s="1"/>
  <c r="T48" i="231"/>
  <c r="R39" i="232"/>
  <c r="S39" i="232"/>
  <c r="T39" i="232"/>
  <c r="V39" i="232"/>
  <c r="R40" i="232"/>
  <c r="S40" i="232"/>
  <c r="V40" i="232" s="1"/>
  <c r="T40" i="232"/>
  <c r="R41" i="232"/>
  <c r="S41" i="232"/>
  <c r="T41" i="232"/>
  <c r="V41" i="232"/>
  <c r="R42" i="232"/>
  <c r="S42" i="232"/>
  <c r="V42" i="232" s="1"/>
  <c r="T42" i="232"/>
  <c r="R43" i="232"/>
  <c r="S43" i="232"/>
  <c r="T43" i="232"/>
  <c r="V43" i="232"/>
  <c r="R44" i="232"/>
  <c r="S44" i="232"/>
  <c r="V44" i="232" s="1"/>
  <c r="T44" i="232"/>
  <c r="R45" i="232"/>
  <c r="S45" i="232"/>
  <c r="T45" i="232"/>
  <c r="V45" i="232"/>
  <c r="R46" i="232"/>
  <c r="S46" i="232"/>
  <c r="V46" i="232" s="1"/>
  <c r="T46" i="232"/>
  <c r="R47" i="232"/>
  <c r="S47" i="232"/>
  <c r="T47" i="232"/>
  <c r="V47" i="232"/>
  <c r="R48" i="232"/>
  <c r="S48" i="232"/>
  <c r="V48" i="232" s="1"/>
  <c r="T48" i="232"/>
  <c r="R39" i="233"/>
  <c r="S39" i="233"/>
  <c r="T39" i="233"/>
  <c r="V39" i="233"/>
  <c r="R40" i="233"/>
  <c r="S40" i="233"/>
  <c r="V40" i="233" s="1"/>
  <c r="T40" i="233"/>
  <c r="R41" i="233"/>
  <c r="S41" i="233"/>
  <c r="T41" i="233"/>
  <c r="V41" i="233"/>
  <c r="R42" i="233"/>
  <c r="S42" i="233"/>
  <c r="V42" i="233" s="1"/>
  <c r="T42" i="233"/>
  <c r="R43" i="233"/>
  <c r="S43" i="233"/>
  <c r="T43" i="233"/>
  <c r="V43" i="233"/>
  <c r="R44" i="233"/>
  <c r="S44" i="233"/>
  <c r="V44" i="233" s="1"/>
  <c r="T44" i="233"/>
  <c r="R45" i="233"/>
  <c r="S45" i="233"/>
  <c r="T45" i="233"/>
  <c r="V45" i="233"/>
  <c r="R46" i="233"/>
  <c r="S46" i="233"/>
  <c r="V46" i="233" s="1"/>
  <c r="T46" i="233"/>
  <c r="R47" i="233"/>
  <c r="S47" i="233"/>
  <c r="T47" i="233"/>
  <c r="V47" i="233"/>
  <c r="R48" i="233"/>
  <c r="S48" i="233"/>
  <c r="V48" i="233" s="1"/>
  <c r="T48" i="233"/>
  <c r="R39" i="172"/>
  <c r="S39" i="172"/>
  <c r="T39" i="172"/>
  <c r="V39" i="172"/>
  <c r="R40" i="172"/>
  <c r="S40" i="172"/>
  <c r="V40" i="172" s="1"/>
  <c r="T40" i="172"/>
  <c r="R41" i="172"/>
  <c r="S41" i="172"/>
  <c r="T41" i="172"/>
  <c r="V41" i="172"/>
  <c r="R42" i="172"/>
  <c r="S42" i="172"/>
  <c r="V42" i="172" s="1"/>
  <c r="T42" i="172"/>
  <c r="R43" i="172"/>
  <c r="S43" i="172"/>
  <c r="T43" i="172"/>
  <c r="V43" i="172"/>
  <c r="R44" i="172"/>
  <c r="S44" i="172"/>
  <c r="V44" i="172" s="1"/>
  <c r="T44" i="172"/>
  <c r="R45" i="172"/>
  <c r="S45" i="172"/>
  <c r="T45" i="172"/>
  <c r="V45" i="172"/>
  <c r="R46" i="172"/>
  <c r="S46" i="172"/>
  <c r="V46" i="172" s="1"/>
  <c r="T46" i="172"/>
  <c r="R47" i="172"/>
  <c r="S47" i="172"/>
  <c r="T47" i="172"/>
  <c r="V47" i="172"/>
  <c r="R48" i="172"/>
  <c r="S48" i="172"/>
  <c r="V48" i="172" s="1"/>
  <c r="T48" i="172"/>
  <c r="R39" i="173"/>
  <c r="S39" i="173"/>
  <c r="T39" i="173"/>
  <c r="V39" i="173"/>
  <c r="R40" i="173"/>
  <c r="S40" i="173"/>
  <c r="V40" i="173" s="1"/>
  <c r="T40" i="173"/>
  <c r="R41" i="173"/>
  <c r="S41" i="173"/>
  <c r="T41" i="173"/>
  <c r="V41" i="173"/>
  <c r="R42" i="173"/>
  <c r="S42" i="173"/>
  <c r="V42" i="173" s="1"/>
  <c r="T42" i="173"/>
  <c r="U42" i="173"/>
  <c r="R43" i="173"/>
  <c r="S43" i="173"/>
  <c r="T43" i="173"/>
  <c r="V43" i="173"/>
  <c r="R44" i="173"/>
  <c r="S44" i="173"/>
  <c r="V44" i="173" s="1"/>
  <c r="T44" i="173"/>
  <c r="R45" i="173"/>
  <c r="S45" i="173"/>
  <c r="T45" i="173"/>
  <c r="V45" i="173"/>
  <c r="R46" i="173"/>
  <c r="S46" i="173"/>
  <c r="V46" i="173" s="1"/>
  <c r="T46" i="173"/>
  <c r="R47" i="173"/>
  <c r="S47" i="173"/>
  <c r="T47" i="173"/>
  <c r="V47" i="173"/>
  <c r="R48" i="173"/>
  <c r="S48" i="173"/>
  <c r="V48" i="173" s="1"/>
  <c r="T48" i="173"/>
  <c r="U48" i="173"/>
  <c r="R39" i="235"/>
  <c r="S39" i="235"/>
  <c r="T39" i="235"/>
  <c r="V39" i="235"/>
  <c r="R40" i="235"/>
  <c r="S40" i="235"/>
  <c r="V40" i="235" s="1"/>
  <c r="T40" i="235"/>
  <c r="R41" i="235"/>
  <c r="S41" i="235"/>
  <c r="T41" i="235"/>
  <c r="V41" i="235"/>
  <c r="R42" i="235"/>
  <c r="S42" i="235"/>
  <c r="V42" i="235" s="1"/>
  <c r="T42" i="235"/>
  <c r="U42" i="235"/>
  <c r="R43" i="235"/>
  <c r="S43" i="235"/>
  <c r="T43" i="235"/>
  <c r="V43" i="235"/>
  <c r="R44" i="235"/>
  <c r="S44" i="235"/>
  <c r="V44" i="235" s="1"/>
  <c r="T44" i="235"/>
  <c r="U44" i="235"/>
  <c r="R45" i="235"/>
  <c r="S45" i="235"/>
  <c r="T45" i="235"/>
  <c r="V45" i="235"/>
  <c r="R46" i="235"/>
  <c r="S46" i="235"/>
  <c r="V46" i="235" s="1"/>
  <c r="T46" i="235"/>
  <c r="R47" i="235"/>
  <c r="S47" i="235"/>
  <c r="T47" i="235"/>
  <c r="V47" i="235"/>
  <c r="R48" i="235"/>
  <c r="S48" i="235"/>
  <c r="V48" i="235" s="1"/>
  <c r="T48" i="235"/>
  <c r="R39" i="236"/>
  <c r="S39" i="236"/>
  <c r="T39" i="236"/>
  <c r="V39" i="236"/>
  <c r="R40" i="236"/>
  <c r="S40" i="236"/>
  <c r="V40" i="236" s="1"/>
  <c r="T40" i="236"/>
  <c r="R41" i="236"/>
  <c r="S41" i="236"/>
  <c r="T41" i="236"/>
  <c r="V41" i="236"/>
  <c r="R42" i="236"/>
  <c r="S42" i="236"/>
  <c r="V42" i="236" s="1"/>
  <c r="T42" i="236"/>
  <c r="R43" i="236"/>
  <c r="S43" i="236"/>
  <c r="T43" i="236"/>
  <c r="V43" i="236"/>
  <c r="R44" i="236"/>
  <c r="S44" i="236"/>
  <c r="V44" i="236" s="1"/>
  <c r="T44" i="236"/>
  <c r="R45" i="236"/>
  <c r="S45" i="236"/>
  <c r="T45" i="236"/>
  <c r="V45" i="236"/>
  <c r="R46" i="236"/>
  <c r="S46" i="236"/>
  <c r="V46" i="236" s="1"/>
  <c r="T46" i="236"/>
  <c r="R47" i="236"/>
  <c r="S47" i="236"/>
  <c r="T47" i="236"/>
  <c r="V47" i="236"/>
  <c r="R48" i="236"/>
  <c r="S48" i="236"/>
  <c r="V48" i="236" s="1"/>
  <c r="T48" i="236"/>
  <c r="R39" i="237"/>
  <c r="S39" i="237"/>
  <c r="S39" i="8" s="1"/>
  <c r="T39" i="237"/>
  <c r="V39" i="237"/>
  <c r="R40" i="237"/>
  <c r="S40" i="237"/>
  <c r="V40" i="237" s="1"/>
  <c r="T40" i="237"/>
  <c r="R41" i="237"/>
  <c r="S41" i="237"/>
  <c r="T41" i="237"/>
  <c r="V41" i="237"/>
  <c r="R42" i="237"/>
  <c r="S42" i="237"/>
  <c r="V42" i="237" s="1"/>
  <c r="T42" i="237"/>
  <c r="R43" i="237"/>
  <c r="S43" i="237"/>
  <c r="T43" i="237"/>
  <c r="V43" i="237"/>
  <c r="R44" i="237"/>
  <c r="S44" i="237"/>
  <c r="V44" i="237" s="1"/>
  <c r="T44" i="237"/>
  <c r="R45" i="237"/>
  <c r="S45" i="237"/>
  <c r="T45" i="237"/>
  <c r="V45" i="237"/>
  <c r="R46" i="237"/>
  <c r="S46" i="237"/>
  <c r="V46" i="237" s="1"/>
  <c r="T46" i="237"/>
  <c r="R47" i="237"/>
  <c r="S47" i="237"/>
  <c r="T47" i="237"/>
  <c r="V47" i="237"/>
  <c r="R48" i="237"/>
  <c r="S48" i="237"/>
  <c r="V48" i="237" s="1"/>
  <c r="T48" i="237"/>
  <c r="R39" i="238"/>
  <c r="S39" i="238"/>
  <c r="T39" i="238"/>
  <c r="V39" i="238"/>
  <c r="R40" i="238"/>
  <c r="S40" i="238"/>
  <c r="V40" i="238" s="1"/>
  <c r="T40" i="238"/>
  <c r="R41" i="238"/>
  <c r="S41" i="238"/>
  <c r="T41" i="238"/>
  <c r="V41" i="238"/>
  <c r="R42" i="238"/>
  <c r="S42" i="238"/>
  <c r="V42" i="238" s="1"/>
  <c r="T42" i="238"/>
  <c r="U42" i="238"/>
  <c r="R43" i="238"/>
  <c r="S43" i="238"/>
  <c r="T43" i="238"/>
  <c r="V43" i="238"/>
  <c r="R44" i="238"/>
  <c r="S44" i="238"/>
  <c r="V44" i="238" s="1"/>
  <c r="T44" i="238"/>
  <c r="R45" i="238"/>
  <c r="S45" i="238"/>
  <c r="T45" i="238"/>
  <c r="V45" i="238"/>
  <c r="R46" i="238"/>
  <c r="S46" i="238"/>
  <c r="V46" i="238" s="1"/>
  <c r="T46" i="238"/>
  <c r="R47" i="238"/>
  <c r="S47" i="238"/>
  <c r="T47" i="238"/>
  <c r="V47" i="238"/>
  <c r="R48" i="238"/>
  <c r="S48" i="238"/>
  <c r="V48" i="238" s="1"/>
  <c r="T48" i="238"/>
  <c r="R39" i="241"/>
  <c r="S39" i="241"/>
  <c r="V39" i="241"/>
  <c r="T39" i="241"/>
  <c r="R40" i="241"/>
  <c r="S40" i="241"/>
  <c r="V40" i="241" s="1"/>
  <c r="T40" i="241"/>
  <c r="R41" i="241"/>
  <c r="S41" i="241"/>
  <c r="T41" i="241"/>
  <c r="V41" i="241"/>
  <c r="R42" i="241"/>
  <c r="S42" i="241"/>
  <c r="V42" i="241" s="1"/>
  <c r="T42" i="241"/>
  <c r="U42" i="241"/>
  <c r="R43" i="241"/>
  <c r="S43" i="241"/>
  <c r="T43" i="241"/>
  <c r="V43" i="241"/>
  <c r="R44" i="241"/>
  <c r="S44" i="241"/>
  <c r="V44" i="241" s="1"/>
  <c r="T44" i="241"/>
  <c r="R45" i="241"/>
  <c r="S45" i="241"/>
  <c r="T45" i="241"/>
  <c r="V45" i="241"/>
  <c r="R46" i="241"/>
  <c r="S46" i="241"/>
  <c r="V46" i="241" s="1"/>
  <c r="T46" i="241"/>
  <c r="R47" i="241"/>
  <c r="S47" i="241"/>
  <c r="T47" i="241"/>
  <c r="V47" i="241"/>
  <c r="R48" i="241"/>
  <c r="S48" i="241"/>
  <c r="T48" i="241"/>
  <c r="R41" i="174"/>
  <c r="S41" i="174"/>
  <c r="T41" i="174"/>
  <c r="V41" i="174"/>
  <c r="R42" i="174"/>
  <c r="S42" i="174"/>
  <c r="V42" i="174" s="1"/>
  <c r="T42" i="174"/>
  <c r="U42" i="174"/>
  <c r="R43" i="174"/>
  <c r="S43" i="174"/>
  <c r="T43" i="174"/>
  <c r="V43" i="174"/>
  <c r="R44" i="174"/>
  <c r="S44" i="174"/>
  <c r="V44" i="174" s="1"/>
  <c r="T44" i="174"/>
  <c r="R45" i="174"/>
  <c r="S45" i="174"/>
  <c r="T45" i="174"/>
  <c r="V45" i="174"/>
  <c r="R46" i="174"/>
  <c r="S46" i="174"/>
  <c r="V46" i="174" s="1"/>
  <c r="T46" i="174"/>
  <c r="R47" i="174"/>
  <c r="S47" i="174"/>
  <c r="T47" i="174"/>
  <c r="V47" i="174"/>
  <c r="R48" i="174"/>
  <c r="S48" i="174"/>
  <c r="V48" i="174" s="1"/>
  <c r="T48" i="174"/>
  <c r="R39" i="175"/>
  <c r="S39" i="175"/>
  <c r="T39" i="175"/>
  <c r="V39" i="175"/>
  <c r="R40" i="175"/>
  <c r="S40" i="175"/>
  <c r="V40" i="175" s="1"/>
  <c r="T40" i="175"/>
  <c r="U40" i="175"/>
  <c r="R41" i="175"/>
  <c r="S41" i="175"/>
  <c r="T41" i="175"/>
  <c r="V41" i="175"/>
  <c r="R42" i="175"/>
  <c r="S42" i="175"/>
  <c r="V42" i="175" s="1"/>
  <c r="T42" i="175"/>
  <c r="U42" i="175"/>
  <c r="R43" i="175"/>
  <c r="S43" i="175"/>
  <c r="T43" i="175"/>
  <c r="V43" i="175"/>
  <c r="R44" i="175"/>
  <c r="S44" i="175"/>
  <c r="V44" i="175" s="1"/>
  <c r="T44" i="175"/>
  <c r="U44" i="175"/>
  <c r="R45" i="175"/>
  <c r="S45" i="175"/>
  <c r="T45" i="175"/>
  <c r="V45" i="175"/>
  <c r="R46" i="175"/>
  <c r="S46" i="175"/>
  <c r="V46" i="175" s="1"/>
  <c r="T46" i="175"/>
  <c r="U46" i="175"/>
  <c r="R47" i="175"/>
  <c r="S47" i="175"/>
  <c r="T47" i="175"/>
  <c r="V47" i="175"/>
  <c r="R48" i="175"/>
  <c r="S48" i="175"/>
  <c r="V48" i="175" s="1"/>
  <c r="T48" i="175"/>
  <c r="R39" i="242"/>
  <c r="S39" i="242"/>
  <c r="T39" i="242"/>
  <c r="V39" i="242"/>
  <c r="R40" i="242"/>
  <c r="S40" i="242"/>
  <c r="V40" i="242" s="1"/>
  <c r="T40" i="242"/>
  <c r="R41" i="242"/>
  <c r="S41" i="242"/>
  <c r="T41" i="242"/>
  <c r="V41" i="242"/>
  <c r="R42" i="242"/>
  <c r="S42" i="242"/>
  <c r="V42" i="242" s="1"/>
  <c r="T42" i="242"/>
  <c r="U42" i="242"/>
  <c r="R43" i="242"/>
  <c r="S43" i="242"/>
  <c r="T43" i="242"/>
  <c r="V43" i="242"/>
  <c r="R44" i="242"/>
  <c r="S44" i="242"/>
  <c r="V44" i="242" s="1"/>
  <c r="T44" i="242"/>
  <c r="U44" i="242"/>
  <c r="R45" i="242"/>
  <c r="S45" i="242"/>
  <c r="T45" i="242"/>
  <c r="V45" i="242"/>
  <c r="R46" i="242"/>
  <c r="S46" i="242"/>
  <c r="V46" i="242" s="1"/>
  <c r="T46" i="242"/>
  <c r="U46" i="242"/>
  <c r="R47" i="242"/>
  <c r="S47" i="242"/>
  <c r="T47" i="242"/>
  <c r="V47" i="242"/>
  <c r="R48" i="242"/>
  <c r="S48" i="242"/>
  <c r="V48" i="242" s="1"/>
  <c r="T48" i="242"/>
  <c r="U48" i="242"/>
  <c r="R40" i="248"/>
  <c r="S40" i="248"/>
  <c r="V40" i="248" s="1"/>
  <c r="T40" i="248"/>
  <c r="R41" i="248"/>
  <c r="S41" i="248"/>
  <c r="T41" i="248"/>
  <c r="V41" i="248"/>
  <c r="R42" i="248"/>
  <c r="S42" i="248"/>
  <c r="V42" i="248" s="1"/>
  <c r="T42" i="248"/>
  <c r="R43" i="248"/>
  <c r="S43" i="248"/>
  <c r="T43" i="248"/>
  <c r="V43" i="248"/>
  <c r="R44" i="248"/>
  <c r="S44" i="248"/>
  <c r="V44" i="248" s="1"/>
  <c r="T44" i="248"/>
  <c r="R45" i="248"/>
  <c r="S45" i="248"/>
  <c r="T45" i="248"/>
  <c r="V45" i="248"/>
  <c r="R46" i="248"/>
  <c r="S46" i="248"/>
  <c r="V46" i="248" s="1"/>
  <c r="T46" i="248"/>
  <c r="R47" i="248"/>
  <c r="S47" i="248"/>
  <c r="T47" i="248"/>
  <c r="V47" i="248"/>
  <c r="R48" i="248"/>
  <c r="S48" i="248"/>
  <c r="V48" i="248" s="1"/>
  <c r="T48" i="248"/>
  <c r="R40" i="246"/>
  <c r="S40" i="246"/>
  <c r="V40" i="246" s="1"/>
  <c r="T40" i="246"/>
  <c r="R41" i="246"/>
  <c r="S41" i="246"/>
  <c r="V41" i="246" s="1"/>
  <c r="T41" i="246"/>
  <c r="T41" i="9"/>
  <c r="R42" i="246"/>
  <c r="S42" i="246"/>
  <c r="V42" i="246" s="1"/>
  <c r="T42" i="246"/>
  <c r="R43" i="246"/>
  <c r="R43" i="9"/>
  <c r="S43" i="246"/>
  <c r="T43" i="246"/>
  <c r="V43" i="246"/>
  <c r="R44" i="246"/>
  <c r="S44" i="246"/>
  <c r="V44" i="246" s="1"/>
  <c r="T44" i="246"/>
  <c r="R45" i="246"/>
  <c r="S45" i="246"/>
  <c r="T45" i="246"/>
  <c r="V45" i="246"/>
  <c r="R46" i="246"/>
  <c r="S46" i="246"/>
  <c r="V46" i="246" s="1"/>
  <c r="T46" i="246"/>
  <c r="R47" i="246"/>
  <c r="R47" i="9"/>
  <c r="S47" i="246"/>
  <c r="S47" i="9" s="1"/>
  <c r="T47" i="246"/>
  <c r="V47" i="246"/>
  <c r="R48" i="246"/>
  <c r="S48" i="246"/>
  <c r="V48" i="246" s="1"/>
  <c r="T48" i="246"/>
  <c r="B39" i="4"/>
  <c r="C39" i="4"/>
  <c r="D39" i="4"/>
  <c r="E39" i="4"/>
  <c r="F39" i="4"/>
  <c r="G39" i="4"/>
  <c r="H39" i="4"/>
  <c r="I39" i="4"/>
  <c r="J39" i="4"/>
  <c r="K39" i="4"/>
  <c r="L39" i="4"/>
  <c r="M39" i="4"/>
  <c r="N39" i="4"/>
  <c r="P39" i="4"/>
  <c r="Q39" i="4"/>
  <c r="B40" i="4"/>
  <c r="C40" i="4"/>
  <c r="D40" i="4"/>
  <c r="E40" i="4"/>
  <c r="F40" i="4"/>
  <c r="G40" i="4"/>
  <c r="H40" i="4"/>
  <c r="I40" i="4"/>
  <c r="J40" i="4"/>
  <c r="K40" i="4"/>
  <c r="L40" i="4"/>
  <c r="M40" i="4"/>
  <c r="N40" i="4"/>
  <c r="P40" i="4"/>
  <c r="Q40" i="4"/>
  <c r="B41" i="4"/>
  <c r="C41" i="4"/>
  <c r="D41" i="4"/>
  <c r="E41" i="4"/>
  <c r="F41" i="4"/>
  <c r="G41" i="4"/>
  <c r="H41" i="4"/>
  <c r="I41" i="4"/>
  <c r="J41" i="4"/>
  <c r="K41" i="4"/>
  <c r="L41" i="4"/>
  <c r="M41" i="4"/>
  <c r="N41" i="4"/>
  <c r="P41" i="4"/>
  <c r="Q41" i="4"/>
  <c r="B42" i="4"/>
  <c r="C42" i="4"/>
  <c r="D42" i="4"/>
  <c r="E42" i="4"/>
  <c r="F42" i="4"/>
  <c r="G42" i="4"/>
  <c r="H42" i="4"/>
  <c r="I42" i="4"/>
  <c r="J42" i="4"/>
  <c r="K42" i="4"/>
  <c r="L42" i="4"/>
  <c r="M42" i="4"/>
  <c r="N42" i="4"/>
  <c r="P42" i="4"/>
  <c r="Q42" i="4"/>
  <c r="B43" i="4"/>
  <c r="C43" i="4"/>
  <c r="D43" i="4"/>
  <c r="E43" i="4"/>
  <c r="F43" i="4"/>
  <c r="G43" i="4"/>
  <c r="H43" i="4"/>
  <c r="I43" i="4"/>
  <c r="J43" i="4"/>
  <c r="K43" i="4"/>
  <c r="L43" i="4"/>
  <c r="M43" i="4"/>
  <c r="N43" i="4"/>
  <c r="P43" i="4"/>
  <c r="Q43" i="4"/>
  <c r="B44" i="4"/>
  <c r="C44" i="4"/>
  <c r="D44" i="4"/>
  <c r="E44" i="4"/>
  <c r="F44" i="4"/>
  <c r="G44" i="4"/>
  <c r="H44" i="4"/>
  <c r="I44" i="4"/>
  <c r="J44" i="4"/>
  <c r="K44" i="4"/>
  <c r="L44" i="4"/>
  <c r="M44" i="4"/>
  <c r="N44" i="4"/>
  <c r="P44" i="4"/>
  <c r="Q44" i="4"/>
  <c r="B45" i="4"/>
  <c r="C45" i="4"/>
  <c r="D45" i="4"/>
  <c r="E45" i="4"/>
  <c r="F45" i="4"/>
  <c r="G45" i="4"/>
  <c r="H45" i="4"/>
  <c r="I45" i="4"/>
  <c r="J45" i="4"/>
  <c r="K45" i="4"/>
  <c r="L45" i="4"/>
  <c r="M45" i="4"/>
  <c r="N45" i="4"/>
  <c r="P45" i="4"/>
  <c r="Q45" i="4"/>
  <c r="B46" i="4"/>
  <c r="C46" i="4"/>
  <c r="D46" i="4"/>
  <c r="E46" i="4"/>
  <c r="F46" i="4"/>
  <c r="G46" i="4"/>
  <c r="H46" i="4"/>
  <c r="I46" i="4"/>
  <c r="J46" i="4"/>
  <c r="K46" i="4"/>
  <c r="L46" i="4"/>
  <c r="M46" i="4"/>
  <c r="N46" i="4"/>
  <c r="P46" i="4"/>
  <c r="Q46" i="4"/>
  <c r="B47" i="4"/>
  <c r="C47" i="4"/>
  <c r="D47" i="4"/>
  <c r="E47" i="4"/>
  <c r="F47" i="4"/>
  <c r="G47" i="4"/>
  <c r="H47" i="4"/>
  <c r="I47" i="4"/>
  <c r="J47" i="4"/>
  <c r="K47" i="4"/>
  <c r="L47" i="4"/>
  <c r="M47" i="4"/>
  <c r="N47" i="4"/>
  <c r="P47" i="4"/>
  <c r="Q47" i="4"/>
  <c r="B48" i="4"/>
  <c r="C48" i="4"/>
  <c r="D48" i="4"/>
  <c r="E48" i="4"/>
  <c r="F48" i="4"/>
  <c r="G48" i="4"/>
  <c r="H48" i="4"/>
  <c r="I48" i="4"/>
  <c r="J48" i="4"/>
  <c r="K48" i="4"/>
  <c r="L48" i="4"/>
  <c r="M48" i="4"/>
  <c r="N48" i="4"/>
  <c r="P48" i="4"/>
  <c r="Q48" i="4"/>
  <c r="B39" i="5"/>
  <c r="C39" i="5"/>
  <c r="D39" i="5"/>
  <c r="E39" i="5"/>
  <c r="F39" i="5"/>
  <c r="G39" i="5"/>
  <c r="H39" i="5"/>
  <c r="I39" i="5"/>
  <c r="J39" i="5"/>
  <c r="K39" i="5"/>
  <c r="L39" i="5"/>
  <c r="M39" i="5"/>
  <c r="N39" i="5"/>
  <c r="P39" i="5"/>
  <c r="Q39" i="5"/>
  <c r="R39" i="5"/>
  <c r="S39" i="5"/>
  <c r="T39" i="5"/>
  <c r="B40" i="5"/>
  <c r="C40" i="5"/>
  <c r="D40" i="5"/>
  <c r="E40" i="5"/>
  <c r="F40" i="5"/>
  <c r="G40" i="5"/>
  <c r="H40" i="5"/>
  <c r="I40" i="5"/>
  <c r="J40" i="5"/>
  <c r="K40" i="5"/>
  <c r="L40" i="5"/>
  <c r="M40" i="5"/>
  <c r="N40" i="5"/>
  <c r="P40" i="5"/>
  <c r="Q40" i="5"/>
  <c r="R40" i="5"/>
  <c r="S40" i="5"/>
  <c r="B41" i="5"/>
  <c r="C41" i="5"/>
  <c r="D41" i="5"/>
  <c r="E41" i="5"/>
  <c r="F41" i="5"/>
  <c r="G41" i="5"/>
  <c r="H41" i="5"/>
  <c r="I41" i="5"/>
  <c r="J41" i="5"/>
  <c r="K41" i="5"/>
  <c r="L41" i="5"/>
  <c r="M41" i="5"/>
  <c r="N41" i="5"/>
  <c r="P41" i="5"/>
  <c r="Q41" i="5"/>
  <c r="R41" i="5"/>
  <c r="S41" i="5"/>
  <c r="T41" i="5"/>
  <c r="B42" i="5"/>
  <c r="C42" i="5"/>
  <c r="D42" i="5"/>
  <c r="E42" i="5"/>
  <c r="F42" i="5"/>
  <c r="G42" i="5"/>
  <c r="H42" i="5"/>
  <c r="I42" i="5"/>
  <c r="J42" i="5"/>
  <c r="K42" i="5"/>
  <c r="L42" i="5"/>
  <c r="M42" i="5"/>
  <c r="N42" i="5"/>
  <c r="P42" i="5"/>
  <c r="Q42" i="5"/>
  <c r="S42" i="5"/>
  <c r="B43" i="5"/>
  <c r="C43" i="5"/>
  <c r="D43" i="5"/>
  <c r="E43" i="5"/>
  <c r="F43" i="5"/>
  <c r="G43" i="5"/>
  <c r="H43" i="5"/>
  <c r="I43" i="5"/>
  <c r="J43" i="5"/>
  <c r="K43" i="5"/>
  <c r="L43" i="5"/>
  <c r="M43" i="5"/>
  <c r="N43" i="5"/>
  <c r="P43" i="5"/>
  <c r="Q43" i="5"/>
  <c r="S43" i="5"/>
  <c r="T43" i="5"/>
  <c r="B44" i="5"/>
  <c r="C44" i="5"/>
  <c r="D44" i="5"/>
  <c r="E44" i="5"/>
  <c r="F44" i="5"/>
  <c r="G44" i="5"/>
  <c r="H44" i="5"/>
  <c r="I44" i="5"/>
  <c r="J44" i="5"/>
  <c r="K44" i="5"/>
  <c r="L44" i="5"/>
  <c r="M44" i="5"/>
  <c r="N44" i="5"/>
  <c r="P44" i="5"/>
  <c r="Q44" i="5"/>
  <c r="S44" i="5"/>
  <c r="T44" i="5"/>
  <c r="B45" i="5"/>
  <c r="C45" i="5"/>
  <c r="D45" i="5"/>
  <c r="E45" i="5"/>
  <c r="F45" i="5"/>
  <c r="G45" i="5"/>
  <c r="H45" i="5"/>
  <c r="I45" i="5"/>
  <c r="J45" i="5"/>
  <c r="K45" i="5"/>
  <c r="L45" i="5"/>
  <c r="M45" i="5"/>
  <c r="N45" i="5"/>
  <c r="P45" i="5"/>
  <c r="Q45" i="5"/>
  <c r="S45" i="5"/>
  <c r="T45" i="5"/>
  <c r="B46" i="5"/>
  <c r="C46" i="5"/>
  <c r="D46" i="5"/>
  <c r="E46" i="5"/>
  <c r="F46" i="5"/>
  <c r="G46" i="5"/>
  <c r="H46" i="5"/>
  <c r="I46" i="5"/>
  <c r="J46" i="5"/>
  <c r="K46" i="5"/>
  <c r="L46" i="5"/>
  <c r="M46" i="5"/>
  <c r="N46" i="5"/>
  <c r="P46" i="5"/>
  <c r="Q46" i="5"/>
  <c r="R46" i="5"/>
  <c r="S46" i="5"/>
  <c r="T46" i="5"/>
  <c r="B47" i="5"/>
  <c r="C47" i="5"/>
  <c r="D47" i="5"/>
  <c r="E47" i="5"/>
  <c r="F47" i="5"/>
  <c r="G47" i="5"/>
  <c r="H47" i="5"/>
  <c r="I47" i="5"/>
  <c r="J47" i="5"/>
  <c r="K47" i="5"/>
  <c r="L47" i="5"/>
  <c r="M47" i="5"/>
  <c r="N47" i="5"/>
  <c r="P47" i="5"/>
  <c r="Q47" i="5"/>
  <c r="S47" i="5"/>
  <c r="T47" i="5"/>
  <c r="B48" i="5"/>
  <c r="C48" i="5"/>
  <c r="D48" i="5"/>
  <c r="E48" i="5"/>
  <c r="F48" i="5"/>
  <c r="G48" i="5"/>
  <c r="H48" i="5"/>
  <c r="I48" i="5"/>
  <c r="J48" i="5"/>
  <c r="K48" i="5"/>
  <c r="L48" i="5"/>
  <c r="M48" i="5"/>
  <c r="N48" i="5"/>
  <c r="P48" i="5"/>
  <c r="Q48" i="5"/>
  <c r="R48" i="5"/>
  <c r="S48" i="5"/>
  <c r="D39" i="6"/>
  <c r="E39" i="6"/>
  <c r="F39" i="6"/>
  <c r="G39" i="6"/>
  <c r="H39" i="6"/>
  <c r="I39" i="6"/>
  <c r="J39" i="6"/>
  <c r="K39" i="6"/>
  <c r="L39" i="6"/>
  <c r="M39" i="6"/>
  <c r="N39" i="6"/>
  <c r="P39" i="6"/>
  <c r="Q39" i="6"/>
  <c r="S39" i="6"/>
  <c r="D40" i="6"/>
  <c r="E40" i="6"/>
  <c r="F40" i="6"/>
  <c r="G40" i="6"/>
  <c r="H40" i="6"/>
  <c r="I40" i="6"/>
  <c r="J40" i="6"/>
  <c r="K40" i="6"/>
  <c r="L40" i="6"/>
  <c r="M40" i="6"/>
  <c r="N40" i="6"/>
  <c r="P40" i="6"/>
  <c r="Q40" i="6"/>
  <c r="D41" i="6"/>
  <c r="E41" i="6"/>
  <c r="F41" i="6"/>
  <c r="G41" i="6"/>
  <c r="H41" i="6"/>
  <c r="I41" i="6"/>
  <c r="J41" i="6"/>
  <c r="K41" i="6"/>
  <c r="L41" i="6"/>
  <c r="M41" i="6"/>
  <c r="N41" i="6"/>
  <c r="P41" i="6"/>
  <c r="Q41" i="6"/>
  <c r="D42" i="6"/>
  <c r="E42" i="6"/>
  <c r="F42" i="6"/>
  <c r="G42" i="6"/>
  <c r="H42" i="6"/>
  <c r="I42" i="6"/>
  <c r="J42" i="6"/>
  <c r="K42" i="6"/>
  <c r="L42" i="6"/>
  <c r="M42" i="6"/>
  <c r="N42" i="6"/>
  <c r="P42" i="6"/>
  <c r="Q42" i="6"/>
  <c r="D43" i="6"/>
  <c r="E43" i="6"/>
  <c r="F43" i="6"/>
  <c r="G43" i="6"/>
  <c r="H43" i="6"/>
  <c r="I43" i="6"/>
  <c r="J43" i="6"/>
  <c r="K43" i="6"/>
  <c r="L43" i="6"/>
  <c r="M43" i="6"/>
  <c r="N43" i="6"/>
  <c r="P43" i="6"/>
  <c r="Q43" i="6"/>
  <c r="T43" i="6"/>
  <c r="D44" i="6"/>
  <c r="E44" i="6"/>
  <c r="F44" i="6"/>
  <c r="G44" i="6"/>
  <c r="H44" i="6"/>
  <c r="I44" i="6"/>
  <c r="J44" i="6"/>
  <c r="K44" i="6"/>
  <c r="L44" i="6"/>
  <c r="M44" i="6"/>
  <c r="N44" i="6"/>
  <c r="P44" i="6"/>
  <c r="Q44" i="6"/>
  <c r="D45" i="6"/>
  <c r="E45" i="6"/>
  <c r="F45" i="6"/>
  <c r="G45" i="6"/>
  <c r="H45" i="6"/>
  <c r="I45" i="6"/>
  <c r="J45" i="6"/>
  <c r="K45" i="6"/>
  <c r="L45" i="6"/>
  <c r="M45" i="6"/>
  <c r="N45" i="6"/>
  <c r="P45" i="6"/>
  <c r="Q45" i="6"/>
  <c r="T45" i="6"/>
  <c r="D46" i="6"/>
  <c r="E46" i="6"/>
  <c r="F46" i="6"/>
  <c r="G46" i="6"/>
  <c r="H46" i="6"/>
  <c r="I46" i="6"/>
  <c r="J46" i="6"/>
  <c r="K46" i="6"/>
  <c r="L46" i="6"/>
  <c r="M46" i="6"/>
  <c r="N46" i="6"/>
  <c r="P46" i="6"/>
  <c r="Q46" i="6"/>
  <c r="D47" i="6"/>
  <c r="E47" i="6"/>
  <c r="F47" i="6"/>
  <c r="G47" i="6"/>
  <c r="H47" i="6"/>
  <c r="I47" i="6"/>
  <c r="J47" i="6"/>
  <c r="K47" i="6"/>
  <c r="L47" i="6"/>
  <c r="M47" i="6"/>
  <c r="N47" i="6"/>
  <c r="P47" i="6"/>
  <c r="Q47" i="6"/>
  <c r="D48" i="6"/>
  <c r="E48" i="6"/>
  <c r="F48" i="6"/>
  <c r="G48" i="6"/>
  <c r="H48" i="6"/>
  <c r="I48" i="6"/>
  <c r="J48" i="6"/>
  <c r="K48" i="6"/>
  <c r="L48" i="6"/>
  <c r="M48" i="6"/>
  <c r="N48" i="6"/>
  <c r="P48" i="6"/>
  <c r="Q48" i="6"/>
  <c r="B39" i="7"/>
  <c r="C39" i="7"/>
  <c r="D39" i="7"/>
  <c r="E39" i="7"/>
  <c r="F39" i="7"/>
  <c r="G39" i="7"/>
  <c r="H39" i="7"/>
  <c r="I39" i="7"/>
  <c r="J39" i="7"/>
  <c r="K39" i="7"/>
  <c r="L39" i="7"/>
  <c r="M39" i="7"/>
  <c r="N39" i="7"/>
  <c r="P39" i="7"/>
  <c r="Q39" i="7"/>
  <c r="T39" i="7"/>
  <c r="B40" i="7"/>
  <c r="C40" i="7"/>
  <c r="D40" i="7"/>
  <c r="E40" i="7"/>
  <c r="F40" i="7"/>
  <c r="G40" i="7"/>
  <c r="H40" i="7"/>
  <c r="I40" i="7"/>
  <c r="J40" i="7"/>
  <c r="K40" i="7"/>
  <c r="L40" i="7"/>
  <c r="M40" i="7"/>
  <c r="N40" i="7"/>
  <c r="P40" i="7"/>
  <c r="Q40" i="7"/>
  <c r="B41" i="7"/>
  <c r="C41" i="7"/>
  <c r="D41" i="7"/>
  <c r="E41" i="7"/>
  <c r="F41" i="7"/>
  <c r="G41" i="7"/>
  <c r="H41" i="7"/>
  <c r="I41" i="7"/>
  <c r="J41" i="7"/>
  <c r="K41" i="7"/>
  <c r="L41" i="7"/>
  <c r="M41" i="7"/>
  <c r="N41" i="7"/>
  <c r="P41" i="7"/>
  <c r="Q41" i="7"/>
  <c r="B42" i="7"/>
  <c r="C42" i="7"/>
  <c r="D42" i="7"/>
  <c r="E42" i="7"/>
  <c r="F42" i="7"/>
  <c r="G42" i="7"/>
  <c r="H42" i="7"/>
  <c r="I42" i="7"/>
  <c r="J42" i="7"/>
  <c r="K42" i="7"/>
  <c r="L42" i="7"/>
  <c r="M42" i="7"/>
  <c r="N42" i="7"/>
  <c r="P42" i="7"/>
  <c r="Q42" i="7"/>
  <c r="S42" i="7"/>
  <c r="B43" i="7"/>
  <c r="C43" i="7"/>
  <c r="D43" i="7"/>
  <c r="E43" i="7"/>
  <c r="F43" i="7"/>
  <c r="G43" i="7"/>
  <c r="H43" i="7"/>
  <c r="I43" i="7"/>
  <c r="J43" i="7"/>
  <c r="K43" i="7"/>
  <c r="L43" i="7"/>
  <c r="M43" i="7"/>
  <c r="N43" i="7"/>
  <c r="P43" i="7"/>
  <c r="Q43" i="7"/>
  <c r="B44" i="7"/>
  <c r="C44" i="7"/>
  <c r="D44" i="7"/>
  <c r="E44" i="7"/>
  <c r="F44" i="7"/>
  <c r="G44" i="7"/>
  <c r="H44" i="7"/>
  <c r="I44" i="7"/>
  <c r="J44" i="7"/>
  <c r="K44" i="7"/>
  <c r="L44" i="7"/>
  <c r="M44" i="7"/>
  <c r="N44" i="7"/>
  <c r="P44" i="7"/>
  <c r="Q44" i="7"/>
  <c r="B45" i="7"/>
  <c r="C45" i="7"/>
  <c r="D45" i="7"/>
  <c r="E45" i="7"/>
  <c r="F45" i="7"/>
  <c r="G45" i="7"/>
  <c r="H45" i="7"/>
  <c r="I45" i="7"/>
  <c r="J45" i="7"/>
  <c r="K45" i="7"/>
  <c r="L45" i="7"/>
  <c r="M45" i="7"/>
  <c r="N45" i="7"/>
  <c r="P45" i="7"/>
  <c r="Q45" i="7"/>
  <c r="B46" i="7"/>
  <c r="C46" i="7"/>
  <c r="D46" i="7"/>
  <c r="E46" i="7"/>
  <c r="F46" i="7"/>
  <c r="G46" i="7"/>
  <c r="H46" i="7"/>
  <c r="I46" i="7"/>
  <c r="J46" i="7"/>
  <c r="K46" i="7"/>
  <c r="L46" i="7"/>
  <c r="M46" i="7"/>
  <c r="N46" i="7"/>
  <c r="P46" i="7"/>
  <c r="Q46" i="7"/>
  <c r="B47" i="7"/>
  <c r="C47" i="7"/>
  <c r="D47" i="7"/>
  <c r="E47" i="7"/>
  <c r="F47" i="7"/>
  <c r="G47" i="7"/>
  <c r="H47" i="7"/>
  <c r="I47" i="7"/>
  <c r="J47" i="7"/>
  <c r="K47" i="7"/>
  <c r="L47" i="7"/>
  <c r="M47" i="7"/>
  <c r="N47" i="7"/>
  <c r="P47" i="7"/>
  <c r="Q47" i="7"/>
  <c r="B48" i="7"/>
  <c r="C48" i="7"/>
  <c r="D48" i="7"/>
  <c r="E48" i="7"/>
  <c r="F48" i="7"/>
  <c r="G48" i="7"/>
  <c r="H48" i="7"/>
  <c r="I48" i="7"/>
  <c r="J48" i="7"/>
  <c r="K48" i="7"/>
  <c r="L48" i="7"/>
  <c r="M48" i="7"/>
  <c r="N48" i="7"/>
  <c r="P48" i="7"/>
  <c r="Q48" i="7"/>
  <c r="B39" i="8"/>
  <c r="C39" i="8"/>
  <c r="D39" i="8"/>
  <c r="E39" i="8"/>
  <c r="F39" i="8"/>
  <c r="G39" i="8"/>
  <c r="H39" i="8"/>
  <c r="I39" i="8"/>
  <c r="J39" i="8"/>
  <c r="K39" i="8"/>
  <c r="L39" i="8"/>
  <c r="M39" i="8"/>
  <c r="N39" i="8"/>
  <c r="P39" i="8"/>
  <c r="Q39" i="8"/>
  <c r="R39" i="8"/>
  <c r="B40" i="8"/>
  <c r="C40" i="8"/>
  <c r="D40" i="8"/>
  <c r="E40" i="8"/>
  <c r="F40" i="8"/>
  <c r="G40" i="8"/>
  <c r="H40" i="8"/>
  <c r="I40" i="8"/>
  <c r="J40" i="8"/>
  <c r="K40" i="8"/>
  <c r="L40" i="8"/>
  <c r="M40" i="8"/>
  <c r="N40" i="8"/>
  <c r="P40" i="8"/>
  <c r="Q40" i="8"/>
  <c r="B41" i="8"/>
  <c r="C41" i="8"/>
  <c r="D41" i="8"/>
  <c r="E41" i="8"/>
  <c r="F41" i="8"/>
  <c r="G41" i="8"/>
  <c r="H41" i="8"/>
  <c r="I41" i="8"/>
  <c r="J41" i="8"/>
  <c r="K41" i="8"/>
  <c r="L41" i="8"/>
  <c r="M41" i="8"/>
  <c r="N41" i="8"/>
  <c r="P41" i="8"/>
  <c r="Q41" i="8"/>
  <c r="T41" i="8"/>
  <c r="B42" i="8"/>
  <c r="C42" i="8"/>
  <c r="D42" i="8"/>
  <c r="E42" i="8"/>
  <c r="F42" i="8"/>
  <c r="G42" i="8"/>
  <c r="H42" i="8"/>
  <c r="I42" i="8"/>
  <c r="J42" i="8"/>
  <c r="K42" i="8"/>
  <c r="L42" i="8"/>
  <c r="M42" i="8"/>
  <c r="N42" i="8"/>
  <c r="P42" i="8"/>
  <c r="Q42" i="8"/>
  <c r="R42" i="8"/>
  <c r="T42" i="8"/>
  <c r="B43" i="8"/>
  <c r="C43" i="8"/>
  <c r="D43" i="8"/>
  <c r="E43" i="8"/>
  <c r="F43" i="8"/>
  <c r="G43" i="8"/>
  <c r="H43" i="8"/>
  <c r="I43" i="8"/>
  <c r="J43" i="8"/>
  <c r="K43" i="8"/>
  <c r="L43" i="8"/>
  <c r="M43" i="8"/>
  <c r="N43" i="8"/>
  <c r="P43" i="8"/>
  <c r="Q43" i="8"/>
  <c r="T43" i="8"/>
  <c r="B44" i="8"/>
  <c r="C44" i="8"/>
  <c r="D44" i="8"/>
  <c r="E44" i="8"/>
  <c r="F44" i="8"/>
  <c r="G44" i="8"/>
  <c r="H44" i="8"/>
  <c r="I44" i="8"/>
  <c r="J44" i="8"/>
  <c r="K44" i="8"/>
  <c r="L44" i="8"/>
  <c r="M44" i="8"/>
  <c r="N44" i="8"/>
  <c r="P44" i="8"/>
  <c r="Q44" i="8"/>
  <c r="R44" i="8"/>
  <c r="B45" i="8"/>
  <c r="C45" i="8"/>
  <c r="D45" i="8"/>
  <c r="E45" i="8"/>
  <c r="F45" i="8"/>
  <c r="G45" i="8"/>
  <c r="H45" i="8"/>
  <c r="I45" i="8"/>
  <c r="J45" i="8"/>
  <c r="K45" i="8"/>
  <c r="L45" i="8"/>
  <c r="M45" i="8"/>
  <c r="N45" i="8"/>
  <c r="P45" i="8"/>
  <c r="Q45" i="8"/>
  <c r="R45" i="8"/>
  <c r="T45" i="8"/>
  <c r="B46" i="8"/>
  <c r="C46" i="8"/>
  <c r="D46" i="8"/>
  <c r="E46" i="8"/>
  <c r="F46" i="8"/>
  <c r="G46" i="8"/>
  <c r="H46" i="8"/>
  <c r="I46" i="8"/>
  <c r="J46" i="8"/>
  <c r="K46" i="8"/>
  <c r="L46" i="8"/>
  <c r="M46" i="8"/>
  <c r="N46" i="8"/>
  <c r="P46" i="8"/>
  <c r="Q46" i="8"/>
  <c r="B47" i="8"/>
  <c r="C47" i="8"/>
  <c r="D47" i="8"/>
  <c r="E47" i="8"/>
  <c r="F47" i="8"/>
  <c r="G47" i="8"/>
  <c r="H47" i="8"/>
  <c r="I47" i="8"/>
  <c r="J47" i="8"/>
  <c r="K47" i="8"/>
  <c r="L47" i="8"/>
  <c r="M47" i="8"/>
  <c r="N47" i="8"/>
  <c r="P47" i="8"/>
  <c r="Q47" i="8"/>
  <c r="S47" i="8"/>
  <c r="T47" i="8"/>
  <c r="B48" i="8"/>
  <c r="C48" i="8"/>
  <c r="D48" i="8"/>
  <c r="E48" i="8"/>
  <c r="F48" i="8"/>
  <c r="G48" i="8"/>
  <c r="H48" i="8"/>
  <c r="I48" i="8"/>
  <c r="J48" i="8"/>
  <c r="K48" i="8"/>
  <c r="L48" i="8"/>
  <c r="M48" i="8"/>
  <c r="N48" i="8"/>
  <c r="P48" i="8"/>
  <c r="Q48" i="8"/>
  <c r="R48" i="8"/>
  <c r="B39" i="9"/>
  <c r="C39" i="9"/>
  <c r="D39" i="9"/>
  <c r="E39" i="9"/>
  <c r="F39" i="9"/>
  <c r="G39" i="9"/>
  <c r="H39" i="9"/>
  <c r="H39" i="255"/>
  <c r="H39" i="257" s="1"/>
  <c r="I39" i="9"/>
  <c r="J39" i="9"/>
  <c r="K39" i="9"/>
  <c r="L39" i="9"/>
  <c r="M39" i="9"/>
  <c r="N39" i="9"/>
  <c r="P39" i="9"/>
  <c r="Q39" i="9"/>
  <c r="S39" i="9"/>
  <c r="T39" i="9"/>
  <c r="B40" i="9"/>
  <c r="C40" i="9"/>
  <c r="D40" i="9"/>
  <c r="E40" i="9"/>
  <c r="F40" i="9"/>
  <c r="G40" i="9"/>
  <c r="H40" i="9"/>
  <c r="I40" i="9"/>
  <c r="J40" i="9"/>
  <c r="K40" i="9"/>
  <c r="L40" i="9"/>
  <c r="M40" i="9"/>
  <c r="N40" i="9"/>
  <c r="P40" i="9"/>
  <c r="Q40" i="9"/>
  <c r="T40" i="9"/>
  <c r="B41" i="9"/>
  <c r="C41" i="9"/>
  <c r="D41" i="9"/>
  <c r="E41" i="9"/>
  <c r="F41" i="9"/>
  <c r="G41" i="9"/>
  <c r="H41" i="9"/>
  <c r="I41" i="9"/>
  <c r="J41" i="9"/>
  <c r="K41" i="9"/>
  <c r="L41" i="9"/>
  <c r="M41" i="9"/>
  <c r="N41" i="9"/>
  <c r="P41" i="9"/>
  <c r="Q41" i="9"/>
  <c r="S41" i="9"/>
  <c r="B42" i="9"/>
  <c r="C42" i="9"/>
  <c r="D42" i="9"/>
  <c r="E42" i="9"/>
  <c r="F42" i="9"/>
  <c r="G42" i="9"/>
  <c r="H42" i="9"/>
  <c r="I42" i="9"/>
  <c r="J42" i="9"/>
  <c r="K42" i="9"/>
  <c r="L42" i="9"/>
  <c r="M42" i="9"/>
  <c r="N42" i="9"/>
  <c r="P42" i="9"/>
  <c r="Q42" i="9"/>
  <c r="S42" i="9"/>
  <c r="T42" i="9"/>
  <c r="B43" i="9"/>
  <c r="C43" i="9"/>
  <c r="D43" i="9"/>
  <c r="E43" i="9"/>
  <c r="F43" i="9"/>
  <c r="G43" i="9"/>
  <c r="H43" i="9"/>
  <c r="I43" i="9"/>
  <c r="J43" i="9"/>
  <c r="K43" i="9"/>
  <c r="L43" i="9"/>
  <c r="M43" i="9"/>
  <c r="N43" i="9"/>
  <c r="P43" i="9"/>
  <c r="Q43" i="9"/>
  <c r="S43" i="9"/>
  <c r="T43" i="9"/>
  <c r="B44" i="9"/>
  <c r="C44" i="9"/>
  <c r="D44" i="9"/>
  <c r="E44" i="9"/>
  <c r="F44" i="9"/>
  <c r="G44" i="9"/>
  <c r="H44" i="9"/>
  <c r="I44" i="9"/>
  <c r="J44" i="9"/>
  <c r="K44" i="9"/>
  <c r="L44" i="9"/>
  <c r="M44" i="9"/>
  <c r="N44" i="9"/>
  <c r="P44" i="9"/>
  <c r="Q44" i="9"/>
  <c r="R44" i="9"/>
  <c r="T44" i="9"/>
  <c r="B45" i="9"/>
  <c r="C45" i="9"/>
  <c r="D45" i="9"/>
  <c r="E45" i="9"/>
  <c r="F45" i="9"/>
  <c r="G45" i="9"/>
  <c r="H45" i="9"/>
  <c r="I45" i="9"/>
  <c r="J45" i="9"/>
  <c r="K45" i="9"/>
  <c r="L45" i="9"/>
  <c r="M45" i="9"/>
  <c r="N45" i="9"/>
  <c r="P45" i="9"/>
  <c r="Q45" i="9"/>
  <c r="R45" i="9"/>
  <c r="S45" i="9"/>
  <c r="B46" i="9"/>
  <c r="C46" i="9"/>
  <c r="D46" i="9"/>
  <c r="E46" i="9"/>
  <c r="F46" i="9"/>
  <c r="G46" i="9"/>
  <c r="H46" i="9"/>
  <c r="I46" i="9"/>
  <c r="J46" i="9"/>
  <c r="K46" i="9"/>
  <c r="L46" i="9"/>
  <c r="M46" i="9"/>
  <c r="N46" i="9"/>
  <c r="P46" i="9"/>
  <c r="Q46" i="9"/>
  <c r="S46" i="9"/>
  <c r="T46" i="9"/>
  <c r="B47" i="9"/>
  <c r="C47" i="9"/>
  <c r="D47" i="9"/>
  <c r="E47" i="9"/>
  <c r="F47" i="9"/>
  <c r="G47" i="9"/>
  <c r="H47" i="9"/>
  <c r="I47" i="9"/>
  <c r="J47" i="9"/>
  <c r="K47" i="9"/>
  <c r="L47" i="9"/>
  <c r="M47" i="9"/>
  <c r="N47" i="9"/>
  <c r="P47" i="9"/>
  <c r="Q47" i="9"/>
  <c r="B48" i="9"/>
  <c r="C48" i="9"/>
  <c r="D48" i="9"/>
  <c r="E48" i="9"/>
  <c r="F48" i="9"/>
  <c r="G48" i="9"/>
  <c r="H48" i="9"/>
  <c r="I48" i="9"/>
  <c r="J48" i="9"/>
  <c r="K48" i="9"/>
  <c r="L48" i="9"/>
  <c r="M48" i="9"/>
  <c r="N48" i="9"/>
  <c r="P48" i="9"/>
  <c r="Q48" i="9"/>
  <c r="R48" i="9"/>
  <c r="S48" i="9"/>
  <c r="T48" i="9"/>
  <c r="R39" i="158"/>
  <c r="S39" i="158"/>
  <c r="S39" i="4" s="1"/>
  <c r="T39" i="158"/>
  <c r="R40" i="158"/>
  <c r="S40" i="158"/>
  <c r="T40" i="158"/>
  <c r="R41" i="158"/>
  <c r="S41" i="158"/>
  <c r="S41" i="4" s="1"/>
  <c r="T41" i="158"/>
  <c r="T41" i="4"/>
  <c r="R42" i="158"/>
  <c r="S42" i="158"/>
  <c r="T42" i="158"/>
  <c r="R43" i="158"/>
  <c r="S43" i="158"/>
  <c r="S43" i="4" s="1"/>
  <c r="T43" i="158"/>
  <c r="R44" i="158"/>
  <c r="S44" i="158"/>
  <c r="T44" i="158"/>
  <c r="R45" i="158"/>
  <c r="S45" i="158"/>
  <c r="T45" i="158"/>
  <c r="R46" i="158"/>
  <c r="S46" i="158"/>
  <c r="T46" i="158"/>
  <c r="R47" i="158"/>
  <c r="R47" i="4"/>
  <c r="S47" i="158"/>
  <c r="T47" i="158"/>
  <c r="T47" i="4"/>
  <c r="R48" i="158"/>
  <c r="S48" i="158"/>
  <c r="S48" i="4" s="1"/>
  <c r="T48" i="158"/>
  <c r="T38" i="247"/>
  <c r="R38" i="247"/>
  <c r="S38" i="247"/>
  <c r="V38" i="247" s="1"/>
  <c r="N35" i="5"/>
  <c r="N36" i="5"/>
  <c r="N36" i="8"/>
  <c r="N36" i="9"/>
  <c r="N37" i="4"/>
  <c r="N37" i="5"/>
  <c r="N37" i="8"/>
  <c r="N37" i="9"/>
  <c r="N38" i="4"/>
  <c r="N38" i="5"/>
  <c r="N38" i="6"/>
  <c r="N38" i="8"/>
  <c r="N38" i="9"/>
  <c r="J35" i="5"/>
  <c r="J36" i="5"/>
  <c r="J36" i="8"/>
  <c r="J36" i="9"/>
  <c r="J37" i="4"/>
  <c r="J37" i="5"/>
  <c r="J37" i="8"/>
  <c r="J37" i="9"/>
  <c r="J38" i="4"/>
  <c r="J38" i="5"/>
  <c r="J38" i="6"/>
  <c r="J38" i="8"/>
  <c r="J38" i="9"/>
  <c r="C38" i="4"/>
  <c r="C38" i="5"/>
  <c r="C38" i="8"/>
  <c r="C38" i="9"/>
  <c r="E38" i="4"/>
  <c r="E38" i="5"/>
  <c r="E38" i="6"/>
  <c r="E38" i="8"/>
  <c r="E38" i="9"/>
  <c r="G38" i="4"/>
  <c r="G38" i="5"/>
  <c r="G38" i="6"/>
  <c r="G38" i="8"/>
  <c r="G38" i="9"/>
  <c r="I38" i="4"/>
  <c r="I38" i="5"/>
  <c r="I38" i="6"/>
  <c r="I38" i="8"/>
  <c r="I38" i="9"/>
  <c r="K38" i="4"/>
  <c r="K38" i="5"/>
  <c r="K38" i="6"/>
  <c r="K38" i="8"/>
  <c r="K38" i="9"/>
  <c r="M38" i="4"/>
  <c r="M38" i="5"/>
  <c r="M38" i="6"/>
  <c r="M38" i="8"/>
  <c r="M38" i="9"/>
  <c r="B38" i="4"/>
  <c r="B38" i="5"/>
  <c r="B38" i="8"/>
  <c r="B38" i="9"/>
  <c r="D38" i="4"/>
  <c r="D38" i="5"/>
  <c r="D38" i="6"/>
  <c r="D38" i="8"/>
  <c r="D38" i="9"/>
  <c r="F38" i="4"/>
  <c r="F38" i="5"/>
  <c r="F38" i="6"/>
  <c r="F38" i="8"/>
  <c r="F38" i="9"/>
  <c r="H38" i="4"/>
  <c r="H38" i="5"/>
  <c r="H38" i="6"/>
  <c r="H38" i="8"/>
  <c r="H38" i="9"/>
  <c r="L38" i="4"/>
  <c r="L38" i="5"/>
  <c r="L38" i="6"/>
  <c r="L38" i="8"/>
  <c r="L38" i="9"/>
  <c r="P38" i="4"/>
  <c r="P38" i="5"/>
  <c r="P38" i="6"/>
  <c r="P38" i="8"/>
  <c r="P38" i="9"/>
  <c r="Q38" i="4"/>
  <c r="Q38" i="5"/>
  <c r="Q38" i="6"/>
  <c r="Q38" i="8"/>
  <c r="Q38" i="9"/>
  <c r="C37" i="4"/>
  <c r="C37" i="5"/>
  <c r="C37" i="8"/>
  <c r="C37" i="9"/>
  <c r="E37" i="4"/>
  <c r="E37" i="5"/>
  <c r="E37" i="8"/>
  <c r="E37" i="9"/>
  <c r="G37" i="4"/>
  <c r="G37" i="5"/>
  <c r="G37" i="8"/>
  <c r="G37" i="9"/>
  <c r="I37" i="4"/>
  <c r="I37" i="5"/>
  <c r="I37" i="8"/>
  <c r="I37" i="9"/>
  <c r="K37" i="4"/>
  <c r="K37" i="5"/>
  <c r="K37" i="8"/>
  <c r="K37" i="9"/>
  <c r="M37" i="4"/>
  <c r="M37" i="5"/>
  <c r="M37" i="8"/>
  <c r="M37" i="9"/>
  <c r="B37" i="4"/>
  <c r="B37" i="5"/>
  <c r="B37" i="8"/>
  <c r="B37" i="9"/>
  <c r="D37" i="4"/>
  <c r="D37" i="5"/>
  <c r="D37" i="8"/>
  <c r="D37" i="9"/>
  <c r="F37" i="4"/>
  <c r="F37" i="5"/>
  <c r="F37" i="8"/>
  <c r="F37" i="9"/>
  <c r="H37" i="4"/>
  <c r="H37" i="5"/>
  <c r="H37" i="8"/>
  <c r="H37" i="9"/>
  <c r="L37" i="4"/>
  <c r="L37" i="5"/>
  <c r="L37" i="8"/>
  <c r="L37" i="9"/>
  <c r="P37" i="4"/>
  <c r="P37" i="5"/>
  <c r="P37" i="8"/>
  <c r="P37" i="9"/>
  <c r="Q37" i="4"/>
  <c r="Q37" i="5"/>
  <c r="Q37" i="8"/>
  <c r="Q37" i="9"/>
  <c r="C36" i="5"/>
  <c r="C36" i="8"/>
  <c r="C36" i="9"/>
  <c r="V36" i="9" s="1"/>
  <c r="E36" i="5"/>
  <c r="E36" i="8"/>
  <c r="E36" i="9"/>
  <c r="G36" i="5"/>
  <c r="G36" i="8"/>
  <c r="G36" i="9"/>
  <c r="I36" i="5"/>
  <c r="I36" i="8"/>
  <c r="I36" i="9"/>
  <c r="K36" i="5"/>
  <c r="K36" i="8"/>
  <c r="K36" i="9"/>
  <c r="M36" i="5"/>
  <c r="M36" i="8"/>
  <c r="M36" i="9"/>
  <c r="B36" i="5"/>
  <c r="B36" i="8"/>
  <c r="B36" i="9"/>
  <c r="D36" i="5"/>
  <c r="D36" i="8"/>
  <c r="D36" i="9"/>
  <c r="F36" i="5"/>
  <c r="F36" i="8"/>
  <c r="F36" i="9"/>
  <c r="H36" i="5"/>
  <c r="H36" i="8"/>
  <c r="H36" i="9"/>
  <c r="L36" i="5"/>
  <c r="L36" i="8"/>
  <c r="L36" i="9"/>
  <c r="P36" i="5"/>
  <c r="P36" i="8"/>
  <c r="P36" i="9"/>
  <c r="Q36" i="5"/>
  <c r="Q36" i="8"/>
  <c r="Q36" i="9"/>
  <c r="C35" i="5"/>
  <c r="E35" i="5"/>
  <c r="V35" i="5" s="1"/>
  <c r="G35" i="5"/>
  <c r="I35" i="5"/>
  <c r="K35" i="5"/>
  <c r="M35" i="5"/>
  <c r="M35" i="3" s="1"/>
  <c r="B35" i="5"/>
  <c r="D35" i="5"/>
  <c r="F35" i="5"/>
  <c r="H35" i="5"/>
  <c r="L35" i="5"/>
  <c r="P35" i="5"/>
  <c r="Q35" i="5"/>
  <c r="R38" i="158"/>
  <c r="R38" i="159"/>
  <c r="R38" i="161"/>
  <c r="R38" i="162"/>
  <c r="R38" i="167"/>
  <c r="R38" i="213"/>
  <c r="R38" i="169"/>
  <c r="R38" i="215"/>
  <c r="R38" i="219"/>
  <c r="R38" i="170"/>
  <c r="R38" i="231"/>
  <c r="R38" i="232"/>
  <c r="R38" i="233"/>
  <c r="R38" i="173"/>
  <c r="R38" i="235"/>
  <c r="R38" i="241"/>
  <c r="R38" i="242"/>
  <c r="R38" i="9"/>
  <c r="S38" i="160"/>
  <c r="V38" i="160" s="1"/>
  <c r="S38" i="158"/>
  <c r="V38" i="158" s="1"/>
  <c r="S38" i="159"/>
  <c r="V38" i="159" s="1"/>
  <c r="S38" i="161"/>
  <c r="V38" i="161" s="1"/>
  <c r="S38" i="162"/>
  <c r="V38" i="162" s="1"/>
  <c r="S38" i="163"/>
  <c r="V38" i="163" s="1"/>
  <c r="S38" i="198"/>
  <c r="V38" i="198" s="1"/>
  <c r="S38" i="199"/>
  <c r="V38" i="199" s="1"/>
  <c r="S38" i="167"/>
  <c r="V38" i="167" s="1"/>
  <c r="S38" i="213"/>
  <c r="V38" i="213" s="1"/>
  <c r="S38" i="169"/>
  <c r="V38" i="169" s="1"/>
  <c r="S38" i="215"/>
  <c r="V38" i="215" s="1"/>
  <c r="S38" i="219"/>
  <c r="V38" i="219" s="1"/>
  <c r="S38" i="170"/>
  <c r="V38" i="170" s="1"/>
  <c r="S38" i="231"/>
  <c r="V38" i="231" s="1"/>
  <c r="S38" i="232"/>
  <c r="V38" i="232" s="1"/>
  <c r="S38" i="233"/>
  <c r="V38" i="233" s="1"/>
  <c r="S38" i="173"/>
  <c r="V38" i="173" s="1"/>
  <c r="S38" i="235"/>
  <c r="V38" i="235" s="1"/>
  <c r="S38" i="241"/>
  <c r="V38" i="241" s="1"/>
  <c r="S38" i="242"/>
  <c r="V38" i="242" s="1"/>
  <c r="R37" i="158"/>
  <c r="R37" i="159"/>
  <c r="R37" i="219"/>
  <c r="R37" i="231"/>
  <c r="R37" i="232"/>
  <c r="R37" i="233"/>
  <c r="R37" i="173"/>
  <c r="R37" i="235"/>
  <c r="R37" i="241"/>
  <c r="R37" i="242"/>
  <c r="S37" i="158"/>
  <c r="V37" i="158" s="1"/>
  <c r="S37" i="159"/>
  <c r="V37" i="159" s="1"/>
  <c r="S37" i="161"/>
  <c r="V37" i="161" s="1"/>
  <c r="S37" i="219"/>
  <c r="V37" i="219" s="1"/>
  <c r="S37" i="231"/>
  <c r="V37" i="231" s="1"/>
  <c r="S37" i="232"/>
  <c r="V37" i="232" s="1"/>
  <c r="S37" i="233"/>
  <c r="V37" i="233" s="1"/>
  <c r="S37" i="173"/>
  <c r="V37" i="173" s="1"/>
  <c r="S37" i="235"/>
  <c r="V37" i="235" s="1"/>
  <c r="S37" i="241"/>
  <c r="V37" i="241" s="1"/>
  <c r="S37" i="242"/>
  <c r="V37" i="242" s="1"/>
  <c r="S37" i="5"/>
  <c r="R36" i="158"/>
  <c r="R36" i="159"/>
  <c r="R36" i="232"/>
  <c r="R36" i="8"/>
  <c r="S36" i="158"/>
  <c r="S36" i="159"/>
  <c r="V36" i="159" s="1"/>
  <c r="S36" i="232"/>
  <c r="V36" i="232" s="1"/>
  <c r="R35" i="158"/>
  <c r="R35" i="159"/>
  <c r="S35" i="158"/>
  <c r="S35" i="159"/>
  <c r="V35" i="159" s="1"/>
  <c r="R34" i="158"/>
  <c r="S34" i="158"/>
  <c r="S34" i="4" s="1"/>
  <c r="S33" i="158"/>
  <c r="S33" i="4" s="1"/>
  <c r="T38" i="158"/>
  <c r="T38" i="159"/>
  <c r="T38" i="160"/>
  <c r="U38" i="160"/>
  <c r="T38" i="161"/>
  <c r="T38" i="162"/>
  <c r="T38" i="163"/>
  <c r="U38" i="163"/>
  <c r="T38" i="198"/>
  <c r="T38" i="199"/>
  <c r="U38" i="199"/>
  <c r="T37" i="158"/>
  <c r="U37" i="158"/>
  <c r="T37" i="159"/>
  <c r="U37" i="161"/>
  <c r="T36" i="158"/>
  <c r="T36" i="159"/>
  <c r="U36" i="159"/>
  <c r="T35" i="158"/>
  <c r="T35" i="159"/>
  <c r="U35" i="159"/>
  <c r="T34" i="158"/>
  <c r="T33" i="158"/>
  <c r="T33" i="4"/>
  <c r="T38" i="167"/>
  <c r="T38" i="213"/>
  <c r="T38" i="5"/>
  <c r="T38" i="169"/>
  <c r="T38" i="215"/>
  <c r="T38" i="219"/>
  <c r="T37" i="219"/>
  <c r="T38" i="170"/>
  <c r="T38" i="231"/>
  <c r="U38" i="231"/>
  <c r="T37" i="231"/>
  <c r="T38" i="232"/>
  <c r="U38" i="232"/>
  <c r="T37" i="232"/>
  <c r="T36" i="232"/>
  <c r="U36" i="232"/>
  <c r="T38" i="233"/>
  <c r="U38" i="233"/>
  <c r="T37" i="233"/>
  <c r="U37" i="233"/>
  <c r="T38" i="173"/>
  <c r="T37" i="173"/>
  <c r="T38" i="235"/>
  <c r="T37" i="235"/>
  <c r="T38" i="241"/>
  <c r="T37" i="241"/>
  <c r="T38" i="242"/>
  <c r="T37" i="242"/>
  <c r="T37" i="9"/>
  <c r="T38" i="9"/>
  <c r="T36" i="8"/>
  <c r="T37" i="5"/>
  <c r="T36" i="5"/>
  <c r="T35" i="5"/>
  <c r="B7" i="4"/>
  <c r="C7" i="4"/>
  <c r="D7" i="4" s="1"/>
  <c r="E7" i="4" s="1"/>
  <c r="F7" i="4" s="1"/>
  <c r="G7" i="4" s="1"/>
  <c r="H7" i="4" s="1"/>
  <c r="I7" i="4" s="1"/>
  <c r="J7" i="4" s="1"/>
  <c r="K7" i="4" s="1"/>
  <c r="L7" i="4" s="1"/>
  <c r="M7" i="4" s="1"/>
  <c r="N7" i="4" s="1"/>
  <c r="O7" i="4" s="1"/>
  <c r="P7" i="4" s="1"/>
  <c r="Q7" i="4" s="1"/>
  <c r="R7" i="4" s="1"/>
  <c r="S7" i="4" s="1"/>
  <c r="T7" i="4" s="1"/>
  <c r="U7" i="4" s="1"/>
  <c r="V7" i="4" s="1"/>
  <c r="B7" i="5"/>
  <c r="C7" i="5" s="1"/>
  <c r="D7" i="5" s="1"/>
  <c r="E7" i="5" s="1"/>
  <c r="F7" i="5" s="1"/>
  <c r="G7" i="5" s="1"/>
  <c r="H7" i="5" s="1"/>
  <c r="I7" i="5" s="1"/>
  <c r="J7" i="5" s="1"/>
  <c r="K7" i="5" s="1"/>
  <c r="L7" i="5" s="1"/>
  <c r="M7" i="5" s="1"/>
  <c r="N7" i="5" s="1"/>
  <c r="O7" i="5" s="1"/>
  <c r="P7" i="5" s="1"/>
  <c r="Q7" i="5" s="1"/>
  <c r="R7" i="5" s="1"/>
  <c r="S7" i="5" s="1"/>
  <c r="T7" i="5" s="1"/>
  <c r="U7" i="5" s="1"/>
  <c r="V7" i="5" s="1"/>
  <c r="B7" i="6"/>
  <c r="C7" i="6"/>
  <c r="D7" i="6" s="1"/>
  <c r="E7" i="6" s="1"/>
  <c r="F7" i="6" s="1"/>
  <c r="G7" i="6" s="1"/>
  <c r="H7" i="6" s="1"/>
  <c r="I7" i="6" s="1"/>
  <c r="J7" i="6" s="1"/>
  <c r="K7" i="6" s="1"/>
  <c r="L7" i="6" s="1"/>
  <c r="M7" i="6" s="1"/>
  <c r="N7" i="6" s="1"/>
  <c r="O7" i="6" s="1"/>
  <c r="P7" i="6" s="1"/>
  <c r="Q7" i="6" s="1"/>
  <c r="R7" i="6" s="1"/>
  <c r="S7" i="6" s="1"/>
  <c r="T7" i="6" s="1"/>
  <c r="U7" i="6" s="1"/>
  <c r="V7" i="6" s="1"/>
  <c r="B7" i="7"/>
  <c r="C7" i="7" s="1"/>
  <c r="D7" i="7" s="1"/>
  <c r="E7" i="7" s="1"/>
  <c r="F7" i="7" s="1"/>
  <c r="G7" i="7" s="1"/>
  <c r="H7" i="7" s="1"/>
  <c r="I7" i="7" s="1"/>
  <c r="J7" i="7" s="1"/>
  <c r="K7" i="7" s="1"/>
  <c r="L7" i="7" s="1"/>
  <c r="M7" i="7" s="1"/>
  <c r="N7" i="7" s="1"/>
  <c r="O7" i="7" s="1"/>
  <c r="P7" i="7" s="1"/>
  <c r="Q7" i="7" s="1"/>
  <c r="R7" i="7" s="1"/>
  <c r="S7" i="7" s="1"/>
  <c r="T7" i="7" s="1"/>
  <c r="U7" i="7" s="1"/>
  <c r="V7" i="7" s="1"/>
  <c r="B7" i="8"/>
  <c r="C7" i="8"/>
  <c r="D7" i="8" s="1"/>
  <c r="E7" i="8" s="1"/>
  <c r="F7" i="8" s="1"/>
  <c r="G7" i="8" s="1"/>
  <c r="H7" i="8" s="1"/>
  <c r="I7" i="8" s="1"/>
  <c r="J7" i="8" s="1"/>
  <c r="K7" i="8" s="1"/>
  <c r="L7" i="8" s="1"/>
  <c r="M7" i="8" s="1"/>
  <c r="N7" i="8" s="1"/>
  <c r="O7" i="8" s="1"/>
  <c r="P7" i="8" s="1"/>
  <c r="Q7" i="8" s="1"/>
  <c r="R7" i="8" s="1"/>
  <c r="S7" i="8" s="1"/>
  <c r="T7" i="8" s="1"/>
  <c r="U7" i="8" s="1"/>
  <c r="V7" i="8" s="1"/>
  <c r="B7" i="9"/>
  <c r="C7" i="9" s="1"/>
  <c r="D7" i="9" s="1"/>
  <c r="E7" i="9" s="1"/>
  <c r="F7" i="9" s="1"/>
  <c r="G7" i="9" s="1"/>
  <c r="H7" i="9" s="1"/>
  <c r="I7" i="9" s="1"/>
  <c r="J7" i="9" s="1"/>
  <c r="K7" i="9" s="1"/>
  <c r="L7" i="9" s="1"/>
  <c r="M7" i="9" s="1"/>
  <c r="N7" i="9" s="1"/>
  <c r="O7" i="9" s="1"/>
  <c r="P7" i="9" s="1"/>
  <c r="Q7" i="9" s="1"/>
  <c r="R7" i="9" s="1"/>
  <c r="S7" i="9" s="1"/>
  <c r="T7" i="9" s="1"/>
  <c r="U7" i="9" s="1"/>
  <c r="V7" i="9" s="1"/>
  <c r="B7" i="3"/>
  <c r="C7" i="3" s="1"/>
  <c r="D7" i="3" s="1"/>
  <c r="E7" i="3" s="1"/>
  <c r="F7" i="3" s="1"/>
  <c r="G7" i="3" s="1"/>
  <c r="H7" i="3" s="1"/>
  <c r="I7" i="3" s="1"/>
  <c r="J7" i="3" s="1"/>
  <c r="K7" i="3" s="1"/>
  <c r="L7" i="3" s="1"/>
  <c r="M7" i="3" s="1"/>
  <c r="N7" i="3" s="1"/>
  <c r="O7" i="3" s="1"/>
  <c r="P7" i="3" s="1"/>
  <c r="Q7" i="3" s="1"/>
  <c r="R7" i="3" s="1"/>
  <c r="S7" i="3" s="1"/>
  <c r="T7" i="3" s="1"/>
  <c r="U7" i="3" s="1"/>
  <c r="V7" i="3" s="1"/>
  <c r="S36" i="5"/>
  <c r="S38" i="9"/>
  <c r="S38" i="5"/>
  <c r="R37" i="9"/>
  <c r="R36" i="9"/>
  <c r="R37" i="5"/>
  <c r="S36" i="8"/>
  <c r="S36" i="9"/>
  <c r="R35" i="5"/>
  <c r="U48" i="158"/>
  <c r="U46" i="158"/>
  <c r="U44" i="158"/>
  <c r="U40" i="158"/>
  <c r="U45" i="246"/>
  <c r="U43" i="246"/>
  <c r="U41" i="246"/>
  <c r="U47" i="248"/>
  <c r="U45" i="248"/>
  <c r="U43" i="248"/>
  <c r="U41" i="248"/>
  <c r="U47" i="242"/>
  <c r="U45" i="242"/>
  <c r="U43" i="242"/>
  <c r="U41" i="242"/>
  <c r="U39" i="242"/>
  <c r="U47" i="175"/>
  <c r="U43" i="175"/>
  <c r="U47" i="174"/>
  <c r="U45" i="174"/>
  <c r="U43" i="174"/>
  <c r="U41" i="174"/>
  <c r="U47" i="241"/>
  <c r="U45" i="241"/>
  <c r="U43" i="241"/>
  <c r="U41" i="241"/>
  <c r="U47" i="238"/>
  <c r="U45" i="238"/>
  <c r="U43" i="238"/>
  <c r="U41" i="238"/>
  <c r="U39" i="238"/>
  <c r="U47" i="237"/>
  <c r="U45" i="237"/>
  <c r="U43" i="237"/>
  <c r="U41" i="237"/>
  <c r="U39" i="237"/>
  <c r="U47" i="236"/>
  <c r="U45" i="236"/>
  <c r="U43" i="236"/>
  <c r="U41" i="236"/>
  <c r="U39" i="236"/>
  <c r="U47" i="235"/>
  <c r="U45" i="235"/>
  <c r="U43" i="235"/>
  <c r="U41" i="235"/>
  <c r="U39" i="235"/>
  <c r="U47" i="173"/>
  <c r="U45" i="173"/>
  <c r="U43" i="173"/>
  <c r="U41" i="173"/>
  <c r="U39" i="173"/>
  <c r="U45" i="172"/>
  <c r="U43" i="172"/>
  <c r="U41" i="172"/>
  <c r="U39" i="172"/>
  <c r="U47" i="233"/>
  <c r="U45" i="233"/>
  <c r="U43" i="233"/>
  <c r="U41" i="233"/>
  <c r="U39" i="233"/>
  <c r="U47" i="232"/>
  <c r="U45" i="232"/>
  <c r="U43" i="232"/>
  <c r="U43" i="7"/>
  <c r="U41" i="232"/>
  <c r="U47" i="231"/>
  <c r="U45" i="231"/>
  <c r="U46" i="226"/>
  <c r="U47" i="228"/>
  <c r="U45" i="228"/>
  <c r="U47" i="227"/>
  <c r="U45" i="227"/>
  <c r="U43" i="227"/>
  <c r="U48" i="225"/>
  <c r="U46" i="225"/>
  <c r="U40" i="225"/>
  <c r="U48" i="223"/>
  <c r="U46" i="223"/>
  <c r="U44" i="223"/>
  <c r="U42" i="223"/>
  <c r="U48" i="222"/>
  <c r="U46" i="222"/>
  <c r="U48" i="171"/>
  <c r="U42" i="171"/>
  <c r="U40" i="171"/>
  <c r="U46" i="170"/>
  <c r="U44" i="170"/>
  <c r="U42" i="170"/>
  <c r="U40" i="170"/>
  <c r="U48" i="221"/>
  <c r="U46" i="221"/>
  <c r="U44" i="221"/>
  <c r="U48" i="220"/>
  <c r="U46" i="220"/>
  <c r="U44" i="220"/>
  <c r="U42" i="220"/>
  <c r="U40" i="220"/>
  <c r="U48" i="219"/>
  <c r="U46" i="219"/>
  <c r="U44" i="219"/>
  <c r="U42" i="219"/>
  <c r="U40" i="219"/>
  <c r="U48" i="218"/>
  <c r="U46" i="218"/>
  <c r="U44" i="218"/>
  <c r="U43" i="218"/>
  <c r="U46" i="217"/>
  <c r="U44" i="217"/>
  <c r="U42" i="217"/>
  <c r="U40" i="217"/>
  <c r="U48" i="216"/>
  <c r="U46" i="216"/>
  <c r="U44" i="216"/>
  <c r="U42" i="216"/>
  <c r="U40" i="216"/>
  <c r="U48" i="215"/>
  <c r="U46" i="215"/>
  <c r="U44" i="215"/>
  <c r="U42" i="215"/>
  <c r="U48" i="169"/>
  <c r="U46" i="169"/>
  <c r="U44" i="169"/>
  <c r="U42" i="169"/>
  <c r="U40" i="169"/>
  <c r="U48" i="168"/>
  <c r="U46" i="168"/>
  <c r="U44" i="168"/>
  <c r="U42" i="168"/>
  <c r="U40" i="168"/>
  <c r="U48" i="214"/>
  <c r="U46" i="214"/>
  <c r="U46" i="5"/>
  <c r="U44" i="214"/>
  <c r="U42" i="214"/>
  <c r="U46" i="213"/>
  <c r="U44" i="213"/>
  <c r="U42" i="213"/>
  <c r="U40" i="213"/>
  <c r="U48" i="211"/>
  <c r="U46" i="211"/>
  <c r="U44" i="211"/>
  <c r="U48" i="204"/>
  <c r="U46" i="204"/>
  <c r="U44" i="204"/>
  <c r="U47" i="203"/>
  <c r="U45" i="203"/>
  <c r="U48" i="160"/>
  <c r="U46" i="160"/>
  <c r="U44" i="160"/>
  <c r="U40" i="211"/>
  <c r="U48" i="210"/>
  <c r="U46" i="210"/>
  <c r="U44" i="210"/>
  <c r="U42" i="210"/>
  <c r="U48" i="167"/>
  <c r="U46" i="167"/>
  <c r="U44" i="167"/>
  <c r="U42" i="167"/>
  <c r="U48" i="165"/>
  <c r="U46" i="165"/>
  <c r="U42" i="165"/>
  <c r="U40" i="165"/>
  <c r="U48" i="209"/>
  <c r="U46" i="209"/>
  <c r="U44" i="209"/>
  <c r="U42" i="209"/>
  <c r="U40" i="209"/>
  <c r="U48" i="208"/>
  <c r="U46" i="208"/>
  <c r="U44" i="208"/>
  <c r="U42" i="208"/>
  <c r="U48" i="207"/>
  <c r="U44" i="207"/>
  <c r="U42" i="207"/>
  <c r="U40" i="207"/>
  <c r="U48" i="206"/>
  <c r="U46" i="206"/>
  <c r="U44" i="206"/>
  <c r="U48" i="205"/>
  <c r="U47" i="199"/>
  <c r="U45" i="199"/>
  <c r="U41" i="199"/>
  <c r="U39" i="199"/>
  <c r="U47" i="198"/>
  <c r="U43" i="198"/>
  <c r="U39" i="198"/>
  <c r="U47" i="196"/>
  <c r="U45" i="196"/>
  <c r="U43" i="196"/>
  <c r="U47" i="247"/>
  <c r="U45" i="247"/>
  <c r="U43" i="247"/>
  <c r="U47" i="163"/>
  <c r="U45" i="163"/>
  <c r="U43" i="163"/>
  <c r="U41" i="163"/>
  <c r="U39" i="163"/>
  <c r="U47" i="162"/>
  <c r="U45" i="162"/>
  <c r="U43" i="162"/>
  <c r="U41" i="162"/>
  <c r="U47" i="161"/>
  <c r="U45" i="161"/>
  <c r="U43" i="161"/>
  <c r="U41" i="161"/>
  <c r="U47" i="159"/>
  <c r="V48" i="158"/>
  <c r="U47" i="158"/>
  <c r="V46" i="158"/>
  <c r="V44" i="158"/>
  <c r="V42" i="158"/>
  <c r="U41" i="158"/>
  <c r="V40" i="158"/>
  <c r="U39" i="158"/>
  <c r="U44" i="225"/>
  <c r="U42" i="218"/>
  <c r="U40" i="218"/>
  <c r="U48" i="217"/>
  <c r="V37" i="9"/>
  <c r="K41" i="3"/>
  <c r="I43" i="3"/>
  <c r="Q42" i="3"/>
  <c r="H45" i="3"/>
  <c r="Q36" i="3"/>
  <c r="P43" i="3"/>
  <c r="C39" i="3"/>
  <c r="E45" i="3"/>
  <c r="I41" i="3"/>
  <c r="I48" i="3"/>
  <c r="E46" i="3"/>
  <c r="L45" i="3"/>
  <c r="V38" i="5"/>
  <c r="L46" i="3"/>
  <c r="K44" i="3"/>
  <c r="I44" i="3"/>
  <c r="E44" i="3"/>
  <c r="C44" i="3"/>
  <c r="E42" i="3"/>
  <c r="K40" i="3"/>
  <c r="G40" i="3"/>
  <c r="C40" i="3"/>
  <c r="Q39" i="3"/>
  <c r="L39" i="3"/>
  <c r="H39" i="3"/>
  <c r="K38" i="3"/>
  <c r="G38" i="3"/>
  <c r="V43" i="6"/>
  <c r="V39" i="6"/>
  <c r="V48" i="9"/>
  <c r="V46" i="9"/>
  <c r="V40" i="9"/>
  <c r="V39" i="9"/>
  <c r="V42" i="7"/>
  <c r="V41" i="6"/>
  <c r="V47" i="8"/>
  <c r="V44" i="7"/>
  <c r="V47" i="6"/>
  <c r="V48" i="5"/>
  <c r="V45" i="5"/>
  <c r="V44" i="5"/>
  <c r="V43" i="5"/>
  <c r="V41" i="5"/>
  <c r="S35" i="5"/>
  <c r="V47" i="158"/>
  <c r="U48" i="246"/>
  <c r="U46" i="246"/>
  <c r="U44" i="246"/>
  <c r="U42" i="246"/>
  <c r="U40" i="246"/>
  <c r="U48" i="248"/>
  <c r="U46" i="248"/>
  <c r="U44" i="248"/>
  <c r="T45" i="9"/>
  <c r="U40" i="242"/>
  <c r="U48" i="175"/>
  <c r="U48" i="174"/>
  <c r="U46" i="174"/>
  <c r="U44" i="174"/>
  <c r="U46" i="241"/>
  <c r="U40" i="241"/>
  <c r="U48" i="238"/>
  <c r="U44" i="238"/>
  <c r="U40" i="238"/>
  <c r="U48" i="237"/>
  <c r="U46" i="237"/>
  <c r="U44" i="237"/>
  <c r="U42" i="237"/>
  <c r="U40" i="237"/>
  <c r="U48" i="236"/>
  <c r="U46" i="236"/>
  <c r="U44" i="236"/>
  <c r="U42" i="236"/>
  <c r="U40" i="236"/>
  <c r="U48" i="235"/>
  <c r="U46" i="235"/>
  <c r="U40" i="235"/>
  <c r="U46" i="173"/>
  <c r="U40" i="173"/>
  <c r="R41" i="8"/>
  <c r="U48" i="172"/>
  <c r="U46" i="172"/>
  <c r="U44" i="172"/>
  <c r="U42" i="172"/>
  <c r="U40" i="172"/>
  <c r="U39" i="232"/>
  <c r="U43" i="231"/>
  <c r="U42" i="231"/>
  <c r="U41" i="231"/>
  <c r="U40" i="231"/>
  <c r="U39" i="231"/>
  <c r="U37" i="231"/>
  <c r="U48" i="230"/>
  <c r="U47" i="230"/>
  <c r="U46" i="230"/>
  <c r="U45" i="230"/>
  <c r="U44" i="230"/>
  <c r="U43" i="230"/>
  <c r="U42" i="230"/>
  <c r="U41" i="230"/>
  <c r="U48" i="229"/>
  <c r="U47" i="229"/>
  <c r="U45" i="229"/>
  <c r="U44" i="229"/>
  <c r="U43" i="229"/>
  <c r="U42" i="229"/>
  <c r="U41" i="229"/>
  <c r="U40" i="229"/>
  <c r="U48" i="228"/>
  <c r="U43" i="228"/>
  <c r="U41" i="228"/>
  <c r="U40" i="228"/>
  <c r="U39" i="228"/>
  <c r="U41" i="227"/>
  <c r="U44" i="226"/>
  <c r="U43" i="226"/>
  <c r="U42" i="226"/>
  <c r="U40" i="226"/>
  <c r="U44" i="171"/>
  <c r="U47" i="170"/>
  <c r="U45" i="170"/>
  <c r="U43" i="170"/>
  <c r="U43" i="220"/>
  <c r="U47" i="218"/>
  <c r="U45" i="218"/>
  <c r="U47" i="217"/>
  <c r="U45" i="169"/>
  <c r="U45" i="168"/>
  <c r="U47" i="214"/>
  <c r="U45" i="214"/>
  <c r="U47" i="213"/>
  <c r="U45" i="213"/>
  <c r="U43" i="213"/>
  <c r="U41" i="213"/>
  <c r="U39" i="213"/>
  <c r="U47" i="211"/>
  <c r="U45" i="211"/>
  <c r="U43" i="211"/>
  <c r="U41" i="211"/>
  <c r="U47" i="210"/>
  <c r="U45" i="210"/>
  <c r="U43" i="210"/>
  <c r="N43" i="3"/>
  <c r="U47" i="209"/>
  <c r="U47" i="208"/>
  <c r="U47" i="207"/>
  <c r="U45" i="207"/>
  <c r="U42" i="206"/>
  <c r="U41" i="206"/>
  <c r="U40" i="206"/>
  <c r="U39" i="206"/>
  <c r="U44" i="205"/>
  <c r="U43" i="205"/>
  <c r="U42" i="205"/>
  <c r="U41" i="205"/>
  <c r="U40" i="205"/>
  <c r="U42" i="204"/>
  <c r="U41" i="204"/>
  <c r="U40" i="204"/>
  <c r="U39" i="204"/>
  <c r="U43" i="203"/>
  <c r="U42" i="203"/>
  <c r="U41" i="203"/>
  <c r="U40" i="203"/>
  <c r="U39" i="203"/>
  <c r="U46" i="199"/>
  <c r="U42" i="199"/>
  <c r="U48" i="198"/>
  <c r="U42" i="198"/>
  <c r="U40" i="198"/>
  <c r="U48" i="196"/>
  <c r="U46" i="196"/>
  <c r="U44" i="196"/>
  <c r="U42" i="196"/>
  <c r="U42" i="247"/>
  <c r="U40" i="247"/>
  <c r="U48" i="163"/>
  <c r="U46" i="163"/>
  <c r="U44" i="163"/>
  <c r="U42" i="163"/>
  <c r="U40" i="163"/>
  <c r="U40" i="162"/>
  <c r="U39" i="161"/>
  <c r="U42" i="159"/>
  <c r="U41" i="159"/>
  <c r="U39" i="159"/>
  <c r="U42" i="160"/>
  <c r="U41" i="160"/>
  <c r="U39" i="160"/>
  <c r="V46" i="5"/>
  <c r="C48" i="3"/>
  <c r="S37" i="8"/>
  <c r="S40" i="8"/>
  <c r="S48" i="7"/>
  <c r="S38" i="4"/>
  <c r="V45" i="158"/>
  <c r="V43" i="158"/>
  <c r="V43" i="7"/>
  <c r="U44" i="241"/>
  <c r="U40" i="233"/>
  <c r="U45" i="251"/>
  <c r="U41" i="251"/>
  <c r="U40" i="251"/>
  <c r="U48" i="199"/>
  <c r="U39" i="162"/>
  <c r="U40" i="159"/>
  <c r="U42" i="251"/>
  <c r="B44" i="3"/>
  <c r="U44" i="251"/>
  <c r="U47" i="172"/>
  <c r="U46" i="251"/>
  <c r="B38" i="3"/>
  <c r="B40" i="3"/>
  <c r="V17" i="8"/>
  <c r="L38" i="3"/>
  <c r="S37" i="9"/>
  <c r="K39" i="3"/>
  <c r="C36" i="3"/>
  <c r="D37" i="3"/>
  <c r="K37" i="3"/>
  <c r="M47" i="3"/>
  <c r="F42" i="3"/>
  <c r="H40" i="3"/>
  <c r="U48" i="241"/>
  <c r="T48" i="8"/>
  <c r="J40" i="3"/>
  <c r="V48" i="241"/>
  <c r="S48" i="8"/>
  <c r="T39" i="8"/>
  <c r="U39" i="241"/>
  <c r="V39" i="8"/>
  <c r="D36" i="3"/>
  <c r="E36" i="3"/>
  <c r="M37" i="3"/>
  <c r="E37" i="3"/>
  <c r="C37" i="3"/>
  <c r="E47" i="3"/>
  <c r="C47" i="3"/>
  <c r="G45" i="3"/>
  <c r="C45" i="3"/>
  <c r="M43" i="3"/>
  <c r="C43" i="3"/>
  <c r="M39" i="3"/>
  <c r="L48" i="3"/>
  <c r="U37" i="253"/>
  <c r="U35" i="253"/>
  <c r="U33" i="253"/>
  <c r="U31" i="253"/>
  <c r="U29" i="253"/>
  <c r="U27" i="253"/>
  <c r="U25" i="253"/>
  <c r="U23" i="253"/>
  <c r="U21" i="253"/>
  <c r="U19" i="253"/>
  <c r="U17" i="253"/>
  <c r="U15" i="253"/>
  <c r="U11" i="253"/>
  <c r="S43" i="8"/>
  <c r="S45" i="8"/>
  <c r="T40" i="8"/>
  <c r="S44" i="8"/>
  <c r="T37" i="8"/>
  <c r="K36" i="3"/>
  <c r="I36" i="3"/>
  <c r="G46" i="3"/>
  <c r="C46" i="3"/>
  <c r="P45" i="3"/>
  <c r="P39" i="3"/>
  <c r="E39" i="3"/>
  <c r="K48" i="3"/>
  <c r="G48" i="3"/>
  <c r="Q44" i="3"/>
  <c r="B43" i="3"/>
  <c r="K42" i="3"/>
  <c r="C42" i="3"/>
  <c r="M40" i="3"/>
  <c r="T43" i="7"/>
  <c r="R41" i="7"/>
  <c r="N47" i="3"/>
  <c r="L44" i="3"/>
  <c r="S40" i="7"/>
  <c r="T46" i="7"/>
  <c r="T42" i="7"/>
  <c r="U37" i="223"/>
  <c r="U35" i="223"/>
  <c r="U33" i="223"/>
  <c r="U31" i="223"/>
  <c r="U29" i="223"/>
  <c r="U37" i="222"/>
  <c r="U35" i="222"/>
  <c r="U31" i="222"/>
  <c r="U29" i="222"/>
  <c r="U33" i="221"/>
  <c r="U31" i="221"/>
  <c r="U29" i="221"/>
  <c r="U36" i="220"/>
  <c r="U34" i="220"/>
  <c r="U32" i="220"/>
  <c r="U30" i="220"/>
  <c r="U36" i="219"/>
  <c r="U30" i="219"/>
  <c r="U33" i="218"/>
  <c r="U31" i="218"/>
  <c r="U29" i="218"/>
  <c r="U35" i="217"/>
  <c r="U33" i="217"/>
  <c r="U31" i="217"/>
  <c r="U29" i="217"/>
  <c r="U33" i="216"/>
  <c r="U31" i="216"/>
  <c r="U29" i="216"/>
  <c r="U29" i="215"/>
  <c r="U38" i="203"/>
  <c r="U32" i="203"/>
  <c r="U30" i="203"/>
  <c r="U28" i="203"/>
  <c r="U26" i="203"/>
  <c r="U36" i="199"/>
  <c r="U34" i="199"/>
  <c r="U30" i="199"/>
  <c r="U28" i="199"/>
  <c r="U26" i="199"/>
  <c r="U33" i="196"/>
  <c r="U31" i="196"/>
  <c r="U27" i="196"/>
  <c r="U20" i="163"/>
  <c r="U18" i="163"/>
  <c r="U16" i="163"/>
  <c r="U14" i="163"/>
  <c r="U26" i="160"/>
  <c r="U20" i="160"/>
  <c r="V46" i="8"/>
  <c r="V26" i="6"/>
  <c r="V25" i="6"/>
  <c r="V27" i="6"/>
  <c r="N27" i="3"/>
  <c r="L27" i="3"/>
  <c r="N25" i="3"/>
  <c r="L25" i="3"/>
  <c r="L26" i="3"/>
  <c r="K35" i="3"/>
  <c r="I35" i="3"/>
  <c r="E35" i="3"/>
  <c r="V34" i="4"/>
  <c r="V33" i="4"/>
  <c r="V32" i="4"/>
  <c r="L29" i="3"/>
  <c r="V28" i="4"/>
  <c r="L23" i="3"/>
  <c r="J23" i="3"/>
  <c r="L22" i="3"/>
  <c r="J22" i="3"/>
  <c r="L19" i="3"/>
  <c r="J19" i="3"/>
  <c r="L18" i="3"/>
  <c r="J18" i="3"/>
  <c r="V17" i="4"/>
  <c r="L16" i="3"/>
  <c r="J16" i="3"/>
  <c r="L13" i="3"/>
  <c r="J13" i="3"/>
  <c r="L12" i="3"/>
  <c r="J12" i="3"/>
  <c r="L10" i="3"/>
  <c r="J10" i="3"/>
  <c r="L9" i="3"/>
  <c r="J9" i="3"/>
  <c r="J35" i="3"/>
  <c r="B35" i="3"/>
  <c r="L28" i="3"/>
  <c r="L24" i="3"/>
  <c r="J24" i="3"/>
  <c r="L21" i="3"/>
  <c r="J21" i="3"/>
  <c r="L20" i="3"/>
  <c r="J20" i="3"/>
  <c r="L17" i="3"/>
  <c r="J17" i="3"/>
  <c r="L15" i="3"/>
  <c r="J15" i="3"/>
  <c r="L14" i="3"/>
  <c r="J14" i="3"/>
  <c r="L11" i="3"/>
  <c r="J11" i="3"/>
  <c r="L8" i="3"/>
  <c r="J8" i="3"/>
  <c r="V26" i="4"/>
  <c r="M34" i="3"/>
  <c r="K34" i="3"/>
  <c r="I34" i="3"/>
  <c r="H34" i="3"/>
  <c r="F34" i="3"/>
  <c r="E34" i="3"/>
  <c r="C34" i="3"/>
  <c r="B34" i="3"/>
  <c r="I32" i="3"/>
  <c r="G32" i="3"/>
  <c r="F32" i="3"/>
  <c r="E32" i="3"/>
  <c r="D32" i="3"/>
  <c r="P31" i="3"/>
  <c r="K31" i="3"/>
  <c r="J31" i="3"/>
  <c r="M29" i="3"/>
  <c r="K28" i="3"/>
  <c r="J28" i="3"/>
  <c r="I28" i="3"/>
  <c r="H28" i="3"/>
  <c r="G28" i="3"/>
  <c r="F28" i="3"/>
  <c r="E28" i="3"/>
  <c r="D28" i="3"/>
  <c r="C28" i="3"/>
  <c r="B28" i="3"/>
  <c r="U27" i="3"/>
  <c r="T27" i="3"/>
  <c r="S27" i="3"/>
  <c r="R26" i="3"/>
  <c r="Q26" i="3"/>
  <c r="P26" i="3"/>
  <c r="N26" i="3"/>
  <c r="M26" i="3"/>
  <c r="K26" i="3"/>
  <c r="J26" i="3"/>
  <c r="I26" i="3"/>
  <c r="H26" i="3"/>
  <c r="G26" i="3"/>
  <c r="F26" i="3"/>
  <c r="E26" i="3"/>
  <c r="D26" i="3"/>
  <c r="C26" i="3"/>
  <c r="B26" i="3"/>
  <c r="U25" i="3"/>
  <c r="T25" i="3"/>
  <c r="S25" i="3"/>
  <c r="R25" i="3"/>
  <c r="K16" i="3"/>
  <c r="U15" i="3"/>
  <c r="T15" i="3"/>
  <c r="S15" i="3"/>
  <c r="R15" i="3"/>
  <c r="Q15" i="3"/>
  <c r="P15" i="3"/>
  <c r="K15" i="3"/>
  <c r="N14" i="3"/>
  <c r="M14" i="3"/>
  <c r="I14" i="3"/>
  <c r="H14" i="3"/>
  <c r="G14" i="3"/>
  <c r="F14" i="3"/>
  <c r="E14" i="3"/>
  <c r="D14" i="3"/>
  <c r="C14" i="3"/>
  <c r="B14" i="3"/>
  <c r="U13" i="3"/>
  <c r="T13" i="3"/>
  <c r="S13" i="3"/>
  <c r="R13" i="3"/>
  <c r="Q13" i="3"/>
  <c r="P13" i="3"/>
  <c r="K13" i="3"/>
  <c r="N12" i="3"/>
  <c r="M12" i="3"/>
  <c r="I12" i="3"/>
  <c r="H12" i="3"/>
  <c r="G12" i="3"/>
  <c r="F12" i="3"/>
  <c r="E12" i="3"/>
  <c r="D12" i="3"/>
  <c r="C12" i="3"/>
  <c r="B12" i="3"/>
  <c r="U11" i="3"/>
  <c r="T11" i="3"/>
  <c r="S11" i="3"/>
  <c r="R11" i="3"/>
  <c r="Q11" i="3"/>
  <c r="P11" i="3"/>
  <c r="N11" i="3"/>
  <c r="M11" i="3"/>
  <c r="I11" i="3"/>
  <c r="H11" i="3"/>
  <c r="G11" i="3"/>
  <c r="F11" i="3"/>
  <c r="E11" i="3"/>
  <c r="D11" i="3"/>
  <c r="C11" i="3"/>
  <c r="B11" i="3"/>
  <c r="U10" i="3"/>
  <c r="T10" i="3"/>
  <c r="S10" i="3"/>
  <c r="R10" i="3"/>
  <c r="P10" i="3"/>
  <c r="K10" i="3"/>
  <c r="V23" i="8"/>
  <c r="V9" i="8"/>
  <c r="V17" i="9"/>
  <c r="M30" i="3"/>
  <c r="K30" i="3"/>
  <c r="J30" i="3"/>
  <c r="G30" i="3"/>
  <c r="F30" i="3"/>
  <c r="E30" i="3"/>
  <c r="D30" i="3"/>
  <c r="C30" i="3"/>
  <c r="N24" i="3"/>
  <c r="M24" i="3"/>
  <c r="I24" i="3"/>
  <c r="H24" i="3"/>
  <c r="G24" i="3"/>
  <c r="F24" i="3"/>
  <c r="E24" i="3"/>
  <c r="D24" i="3"/>
  <c r="C24" i="3"/>
  <c r="B24" i="3"/>
  <c r="U23" i="3"/>
  <c r="T23" i="3"/>
  <c r="S23" i="3"/>
  <c r="R23" i="3"/>
  <c r="Q23" i="3"/>
  <c r="P23" i="3"/>
  <c r="K23" i="3"/>
  <c r="N22" i="3"/>
  <c r="M22" i="3"/>
  <c r="I22" i="3"/>
  <c r="H22" i="3"/>
  <c r="G22" i="3"/>
  <c r="F22" i="3"/>
  <c r="E22" i="3"/>
  <c r="D22" i="3"/>
  <c r="C22" i="3"/>
  <c r="B22" i="3"/>
  <c r="U21" i="3"/>
  <c r="T21" i="3"/>
  <c r="S21" i="3"/>
  <c r="R21" i="3"/>
  <c r="Q21" i="3"/>
  <c r="P21" i="3"/>
  <c r="K21" i="3"/>
  <c r="N20" i="3"/>
  <c r="M20" i="3"/>
  <c r="I20" i="3"/>
  <c r="H20" i="3"/>
  <c r="G20" i="3"/>
  <c r="F20" i="3"/>
  <c r="E20" i="3"/>
  <c r="D20" i="3"/>
  <c r="C20" i="3"/>
  <c r="B20" i="3"/>
  <c r="U19" i="3"/>
  <c r="T19" i="3"/>
  <c r="S19" i="3"/>
  <c r="R19" i="3"/>
  <c r="Q19" i="3"/>
  <c r="P19" i="3"/>
  <c r="K19" i="3"/>
  <c r="N18" i="3"/>
  <c r="M18" i="3"/>
  <c r="I18" i="3"/>
  <c r="H18" i="3"/>
  <c r="G18" i="3"/>
  <c r="F18" i="3"/>
  <c r="E18" i="3"/>
  <c r="D18" i="3"/>
  <c r="C18" i="3"/>
  <c r="B18" i="3"/>
  <c r="U17" i="3"/>
  <c r="T17" i="3"/>
  <c r="S17" i="3"/>
  <c r="R17" i="3"/>
  <c r="Q17" i="3"/>
  <c r="P17" i="3"/>
  <c r="N17" i="3"/>
  <c r="M17" i="3"/>
  <c r="I17" i="3"/>
  <c r="H17" i="3"/>
  <c r="Q10" i="3"/>
  <c r="N9" i="3"/>
  <c r="V20" i="6"/>
  <c r="V14" i="8"/>
  <c r="V21" i="9"/>
  <c r="V19" i="9"/>
  <c r="H9" i="3"/>
  <c r="F9" i="3"/>
  <c r="D9" i="3"/>
  <c r="B9" i="3"/>
  <c r="U8" i="3"/>
  <c r="S8" i="3"/>
  <c r="Q8" i="3"/>
  <c r="M8" i="3"/>
  <c r="I8" i="3"/>
  <c r="G8" i="3"/>
  <c r="E8" i="3"/>
  <c r="C8" i="3"/>
  <c r="V42" i="9"/>
  <c r="V41" i="9"/>
  <c r="V33" i="174"/>
  <c r="V35" i="174"/>
  <c r="S31" i="9"/>
  <c r="M41" i="3"/>
  <c r="V37" i="8"/>
  <c r="V35" i="172"/>
  <c r="V33" i="172"/>
  <c r="V31" i="172"/>
  <c r="S43" i="7"/>
  <c r="S41" i="7"/>
  <c r="V39" i="7"/>
  <c r="S39" i="7"/>
  <c r="V41" i="7"/>
  <c r="I42" i="3"/>
  <c r="S37" i="6"/>
  <c r="S45" i="6"/>
  <c r="I38" i="3"/>
  <c r="E38" i="3"/>
  <c r="V37" i="168"/>
  <c r="V35" i="168"/>
  <c r="V31" i="168"/>
  <c r="C31" i="255"/>
  <c r="C31" i="257" s="1"/>
  <c r="M37" i="255"/>
  <c r="M37" i="257" s="1"/>
  <c r="M36" i="255"/>
  <c r="M36" i="257" s="1"/>
  <c r="M35" i="255"/>
  <c r="M35" i="257" s="1"/>
  <c r="M31" i="255"/>
  <c r="M31" i="257" s="1"/>
  <c r="K38" i="255"/>
  <c r="K38" i="257" s="1"/>
  <c r="K36" i="255"/>
  <c r="K36" i="257" s="1"/>
  <c r="K35" i="255"/>
  <c r="K35" i="257" s="1"/>
  <c r="V47" i="5"/>
  <c r="I38" i="255"/>
  <c r="I38" i="257" s="1"/>
  <c r="I37" i="255"/>
  <c r="I37" i="257" s="1"/>
  <c r="I36" i="255"/>
  <c r="I36" i="257" s="1"/>
  <c r="I35" i="255"/>
  <c r="I35" i="257" s="1"/>
  <c r="G37" i="255"/>
  <c r="G37" i="257" s="1"/>
  <c r="G35" i="255"/>
  <c r="G35" i="257" s="1"/>
  <c r="E37" i="255"/>
  <c r="E37" i="257" s="1"/>
  <c r="E36" i="255"/>
  <c r="E36" i="257" s="1"/>
  <c r="E35" i="255"/>
  <c r="E35" i="257" s="1"/>
  <c r="C48" i="255"/>
  <c r="C48" i="257" s="1"/>
  <c r="C47" i="255"/>
  <c r="C47" i="257" s="1"/>
  <c r="C46" i="255"/>
  <c r="C46" i="257" s="1"/>
  <c r="C45" i="255"/>
  <c r="C45" i="257" s="1"/>
  <c r="C44" i="255"/>
  <c r="C44" i="257" s="1"/>
  <c r="C43" i="255"/>
  <c r="C43" i="257" s="1"/>
  <c r="C42" i="255"/>
  <c r="C42" i="257" s="1"/>
  <c r="C41" i="255"/>
  <c r="C41" i="257" s="1"/>
  <c r="C40" i="255"/>
  <c r="C40" i="257" s="1"/>
  <c r="C38" i="255"/>
  <c r="C38" i="257" s="1"/>
  <c r="C37" i="255"/>
  <c r="C37" i="257" s="1"/>
  <c r="C36" i="255"/>
  <c r="C36" i="257" s="1"/>
  <c r="C35" i="255"/>
  <c r="C35" i="257" s="1"/>
  <c r="V33" i="165"/>
  <c r="S31" i="5"/>
  <c r="C35" i="3"/>
  <c r="S42" i="4"/>
  <c r="S40" i="4"/>
  <c r="S36" i="4"/>
  <c r="I33" i="3"/>
  <c r="G37" i="3"/>
  <c r="E33" i="3"/>
  <c r="E31" i="3"/>
  <c r="V41" i="158"/>
  <c r="C38" i="3"/>
  <c r="V34" i="158"/>
  <c r="V33" i="158"/>
  <c r="C33" i="3"/>
  <c r="V32" i="158"/>
  <c r="C31" i="3"/>
  <c r="V30" i="158"/>
  <c r="U48" i="254"/>
  <c r="U47" i="254"/>
  <c r="U46" i="254"/>
  <c r="U45" i="254"/>
  <c r="U44" i="254"/>
  <c r="U43" i="254"/>
  <c r="U42" i="254"/>
  <c r="U41" i="254"/>
  <c r="U40" i="254"/>
  <c r="U39" i="254"/>
  <c r="U38" i="254"/>
  <c r="U37" i="254"/>
  <c r="U36" i="254"/>
  <c r="U35" i="254"/>
  <c r="U34" i="254"/>
  <c r="U32" i="254"/>
  <c r="U30" i="254"/>
  <c r="U39" i="246"/>
  <c r="U37" i="246"/>
  <c r="U35" i="246"/>
  <c r="U33" i="246"/>
  <c r="U31" i="246"/>
  <c r="U47" i="246"/>
  <c r="U47" i="9"/>
  <c r="R42" i="9"/>
  <c r="U40" i="248"/>
  <c r="U37" i="248"/>
  <c r="U35" i="248"/>
  <c r="U33" i="248"/>
  <c r="U31" i="248"/>
  <c r="U42" i="248"/>
  <c r="U38" i="242"/>
  <c r="U37" i="242"/>
  <c r="U35" i="242"/>
  <c r="U33" i="242"/>
  <c r="U31" i="242"/>
  <c r="R32" i="9"/>
  <c r="R46" i="9"/>
  <c r="U45" i="175"/>
  <c r="U38" i="175"/>
  <c r="U36" i="175"/>
  <c r="U34" i="175"/>
  <c r="U32" i="175"/>
  <c r="U30" i="175"/>
  <c r="F33" i="255"/>
  <c r="F33" i="257" s="1"/>
  <c r="U41" i="175"/>
  <c r="U41" i="9"/>
  <c r="U40" i="174"/>
  <c r="U38" i="174"/>
  <c r="V38" i="9"/>
  <c r="U36" i="174"/>
  <c r="T35" i="9"/>
  <c r="U33" i="174"/>
  <c r="U31" i="174"/>
  <c r="T33" i="8"/>
  <c r="U38" i="241"/>
  <c r="U35" i="241"/>
  <c r="U33" i="241"/>
  <c r="U31" i="241"/>
  <c r="U40" i="253"/>
  <c r="U48" i="253"/>
  <c r="U46" i="253"/>
  <c r="U45" i="253"/>
  <c r="U44" i="253"/>
  <c r="U43" i="253"/>
  <c r="U42" i="253"/>
  <c r="U41" i="253"/>
  <c r="V40" i="8"/>
  <c r="U39" i="253"/>
  <c r="U38" i="253"/>
  <c r="U36" i="253"/>
  <c r="U34" i="253"/>
  <c r="U32" i="253"/>
  <c r="U30" i="253"/>
  <c r="U38" i="238"/>
  <c r="U36" i="238"/>
  <c r="U34" i="238"/>
  <c r="U32" i="238"/>
  <c r="U37" i="237"/>
  <c r="U35" i="237"/>
  <c r="U33" i="237"/>
  <c r="T46" i="8"/>
  <c r="U37" i="236"/>
  <c r="U35" i="236"/>
  <c r="U33" i="236"/>
  <c r="U31" i="236"/>
  <c r="R40" i="8"/>
  <c r="T38" i="8"/>
  <c r="T34" i="8"/>
  <c r="T32" i="8"/>
  <c r="V48" i="8"/>
  <c r="V45" i="8"/>
  <c r="T44" i="8"/>
  <c r="V44" i="8"/>
  <c r="U37" i="235"/>
  <c r="U35" i="235"/>
  <c r="U33" i="235"/>
  <c r="U31" i="235"/>
  <c r="U44" i="173"/>
  <c r="U37" i="173"/>
  <c r="U38" i="173"/>
  <c r="U35" i="173"/>
  <c r="U33" i="173"/>
  <c r="U31" i="173"/>
  <c r="U38" i="172"/>
  <c r="U36" i="172"/>
  <c r="U35" i="172"/>
  <c r="U33" i="172"/>
  <c r="U31" i="172"/>
  <c r="U30" i="172"/>
  <c r="L36" i="3"/>
  <c r="H43" i="3"/>
  <c r="H37" i="3"/>
  <c r="H36" i="3"/>
  <c r="D44" i="3"/>
  <c r="R32" i="7"/>
  <c r="U35" i="232"/>
  <c r="U33" i="232"/>
  <c r="U31" i="232"/>
  <c r="U34" i="231"/>
  <c r="U36" i="229"/>
  <c r="U34" i="229"/>
  <c r="U30" i="229"/>
  <c r="U38" i="227"/>
  <c r="U36" i="227"/>
  <c r="U34" i="227"/>
  <c r="U30" i="227"/>
  <c r="U34" i="225"/>
  <c r="T33" i="7"/>
  <c r="J34" i="3"/>
  <c r="U48" i="251"/>
  <c r="T47" i="7"/>
  <c r="U47" i="222"/>
  <c r="U42" i="222"/>
  <c r="U33" i="222"/>
  <c r="L40" i="3"/>
  <c r="L32" i="3"/>
  <c r="T31" i="7"/>
  <c r="U42" i="221"/>
  <c r="R42" i="6"/>
  <c r="V44" i="6"/>
  <c r="H30" i="255"/>
  <c r="H30" i="257" s="1"/>
  <c r="Q30" i="255"/>
  <c r="Q30" i="257" s="1"/>
  <c r="Q33" i="255"/>
  <c r="Q33" i="257" s="1"/>
  <c r="R33" i="6"/>
  <c r="R32" i="6"/>
  <c r="L30" i="255"/>
  <c r="L30" i="257" s="1"/>
  <c r="T39" i="6"/>
  <c r="J31" i="255"/>
  <c r="J31" i="257"/>
  <c r="N37" i="3"/>
  <c r="N31" i="3"/>
  <c r="L47" i="3"/>
  <c r="T31" i="5"/>
  <c r="U42" i="211"/>
  <c r="R45" i="5"/>
  <c r="Q41" i="3"/>
  <c r="P34" i="3"/>
  <c r="U40" i="199"/>
  <c r="T32" i="4"/>
  <c r="R33" i="9"/>
  <c r="R37" i="8"/>
  <c r="U48" i="233"/>
  <c r="U46" i="233"/>
  <c r="U44" i="233"/>
  <c r="U42" i="233"/>
  <c r="U34" i="233"/>
  <c r="U30" i="233"/>
  <c r="U48" i="232"/>
  <c r="U46" i="232"/>
  <c r="U44" i="232"/>
  <c r="U42" i="232"/>
  <c r="U40" i="232"/>
  <c r="U48" i="231"/>
  <c r="U46" i="231"/>
  <c r="U44" i="231"/>
  <c r="U36" i="231"/>
  <c r="U32" i="231"/>
  <c r="U30" i="231"/>
  <c r="U40" i="230"/>
  <c r="U38" i="230"/>
  <c r="U36" i="230"/>
  <c r="U34" i="230"/>
  <c r="U32" i="230"/>
  <c r="U30" i="230"/>
  <c r="U38" i="229"/>
  <c r="U32" i="229"/>
  <c r="U38" i="228"/>
  <c r="U36" i="228"/>
  <c r="U34" i="228"/>
  <c r="U32" i="228"/>
  <c r="U30" i="228"/>
  <c r="U48" i="227"/>
  <c r="U46" i="227"/>
  <c r="U44" i="227"/>
  <c r="U42" i="227"/>
  <c r="U40" i="227"/>
  <c r="U32" i="227"/>
  <c r="U47" i="226"/>
  <c r="U47" i="7"/>
  <c r="U45" i="226"/>
  <c r="U41" i="226"/>
  <c r="U38" i="226"/>
  <c r="U36" i="226"/>
  <c r="U32" i="226"/>
  <c r="U30" i="226"/>
  <c r="U47" i="225"/>
  <c r="U45" i="225"/>
  <c r="U43" i="225"/>
  <c r="U39" i="225"/>
  <c r="U38" i="225"/>
  <c r="U32" i="225"/>
  <c r="U30" i="225"/>
  <c r="U39" i="251"/>
  <c r="U35" i="251"/>
  <c r="U33" i="251"/>
  <c r="U31" i="251"/>
  <c r="U47" i="223"/>
  <c r="U45" i="223"/>
  <c r="U43" i="223"/>
  <c r="U41" i="223"/>
  <c r="U40" i="223"/>
  <c r="U38" i="223"/>
  <c r="U36" i="223"/>
  <c r="U34" i="223"/>
  <c r="U32" i="223"/>
  <c r="U30" i="223"/>
  <c r="B47" i="3"/>
  <c r="R47" i="5"/>
  <c r="N29" i="255"/>
  <c r="U33" i="233"/>
  <c r="U31" i="233"/>
  <c r="U37" i="232"/>
  <c r="U34" i="232"/>
  <c r="U32" i="232"/>
  <c r="U30" i="232"/>
  <c r="T37" i="7"/>
  <c r="U35" i="231"/>
  <c r="U33" i="231"/>
  <c r="U31" i="231"/>
  <c r="U39" i="230"/>
  <c r="U37" i="230"/>
  <c r="U35" i="230"/>
  <c r="U31" i="230"/>
  <c r="U39" i="229"/>
  <c r="U37" i="229"/>
  <c r="U35" i="229"/>
  <c r="U33" i="229"/>
  <c r="U31" i="229"/>
  <c r="J30" i="255"/>
  <c r="J30" i="257" s="1"/>
  <c r="T41" i="7"/>
  <c r="U37" i="228"/>
  <c r="U35" i="228"/>
  <c r="U33" i="228"/>
  <c r="U31" i="228"/>
  <c r="U39" i="227"/>
  <c r="U35" i="227"/>
  <c r="U33" i="227"/>
  <c r="U31" i="227"/>
  <c r="U39" i="226"/>
  <c r="U37" i="226"/>
  <c r="U35" i="226"/>
  <c r="U33" i="226"/>
  <c r="U31" i="226"/>
  <c r="U31" i="7"/>
  <c r="U42" i="225"/>
  <c r="U37" i="225"/>
  <c r="U35" i="225"/>
  <c r="U31" i="225"/>
  <c r="U47" i="251"/>
  <c r="U34" i="251"/>
  <c r="U32" i="251"/>
  <c r="U39" i="223"/>
  <c r="U37" i="219"/>
  <c r="N46" i="3"/>
  <c r="T42" i="6"/>
  <c r="R48" i="6"/>
  <c r="V40" i="5"/>
  <c r="U32" i="199"/>
  <c r="R34" i="4"/>
  <c r="R33" i="7"/>
  <c r="U46" i="171"/>
  <c r="R46" i="7"/>
  <c r="F45" i="3"/>
  <c r="T47" i="6"/>
  <c r="T34" i="6"/>
  <c r="U34" i="219"/>
  <c r="R36" i="6"/>
  <c r="R34" i="6"/>
  <c r="L34" i="255"/>
  <c r="L34" i="257" s="1"/>
  <c r="H32" i="255"/>
  <c r="H32" i="257" s="1"/>
  <c r="H38" i="3"/>
  <c r="R38" i="5"/>
  <c r="U44" i="165"/>
  <c r="U44" i="5"/>
  <c r="U36" i="221"/>
  <c r="U32" i="221"/>
  <c r="U36" i="217"/>
  <c r="T33" i="6"/>
  <c r="U36" i="215"/>
  <c r="U34" i="215"/>
  <c r="U32" i="215"/>
  <c r="U34" i="214"/>
  <c r="D42" i="3"/>
  <c r="U33" i="210"/>
  <c r="U31" i="210"/>
  <c r="U31" i="167"/>
  <c r="N44" i="3"/>
  <c r="H46" i="3"/>
  <c r="H44" i="3"/>
  <c r="U34" i="208"/>
  <c r="U32" i="208"/>
  <c r="U35" i="206"/>
  <c r="U45" i="198"/>
  <c r="U41" i="198"/>
  <c r="R43" i="4"/>
  <c r="U36" i="196"/>
  <c r="R44" i="4"/>
  <c r="U36" i="161"/>
  <c r="U34" i="161"/>
  <c r="O45" i="3"/>
  <c r="U28" i="222"/>
  <c r="N28" i="255"/>
  <c r="N28" i="257" s="1"/>
  <c r="U45" i="222"/>
  <c r="U41" i="170"/>
  <c r="U39" i="170"/>
  <c r="U36" i="170"/>
  <c r="U34" i="170"/>
  <c r="U32" i="170"/>
  <c r="U34" i="221"/>
  <c r="U47" i="221"/>
  <c r="U45" i="221"/>
  <c r="U43" i="221"/>
  <c r="U41" i="221"/>
  <c r="U38" i="221"/>
  <c r="N35" i="3"/>
  <c r="T35" i="6"/>
  <c r="U33" i="220"/>
  <c r="U47" i="220"/>
  <c r="U45" i="220"/>
  <c r="U41" i="220"/>
  <c r="U39" i="220"/>
  <c r="U37" i="220"/>
  <c r="U35" i="220"/>
  <c r="U31" i="220"/>
  <c r="U37" i="252"/>
  <c r="U35" i="252"/>
  <c r="U33" i="252"/>
  <c r="U31" i="252"/>
  <c r="U33" i="219"/>
  <c r="U45" i="219"/>
  <c r="U43" i="219"/>
  <c r="U41" i="219"/>
  <c r="U39" i="219"/>
  <c r="U38" i="219"/>
  <c r="U35" i="219"/>
  <c r="U31" i="219"/>
  <c r="U41" i="218"/>
  <c r="U39" i="218"/>
  <c r="U38" i="218"/>
  <c r="U36" i="218"/>
  <c r="U34" i="218"/>
  <c r="U32" i="218"/>
  <c r="U30" i="218"/>
  <c r="U34" i="217"/>
  <c r="U32" i="217"/>
  <c r="U45" i="217"/>
  <c r="U43" i="217"/>
  <c r="U41" i="217"/>
  <c r="U38" i="217"/>
  <c r="U30" i="217"/>
  <c r="N48" i="3"/>
  <c r="U30" i="216"/>
  <c r="U47" i="216"/>
  <c r="U45" i="216"/>
  <c r="U43" i="216"/>
  <c r="U41" i="216"/>
  <c r="U39" i="216"/>
  <c r="U38" i="216"/>
  <c r="U36" i="216"/>
  <c r="U34" i="216"/>
  <c r="U32" i="216"/>
  <c r="R45" i="6"/>
  <c r="U38" i="215"/>
  <c r="U47" i="215"/>
  <c r="U45" i="215"/>
  <c r="U43" i="215"/>
  <c r="U41" i="215"/>
  <c r="U39" i="215"/>
  <c r="U30" i="215"/>
  <c r="U47" i="169"/>
  <c r="U43" i="169"/>
  <c r="U41" i="169"/>
  <c r="U39" i="169"/>
  <c r="U38" i="169"/>
  <c r="U36" i="169"/>
  <c r="U34" i="169"/>
  <c r="U32" i="169"/>
  <c r="U30" i="169"/>
  <c r="D46" i="3"/>
  <c r="U43" i="168"/>
  <c r="U39" i="168"/>
  <c r="U30" i="214"/>
  <c r="U43" i="214"/>
  <c r="U41" i="214"/>
  <c r="U38" i="214"/>
  <c r="U36" i="214"/>
  <c r="U32" i="214"/>
  <c r="U38" i="213"/>
  <c r="U36" i="213"/>
  <c r="U34" i="213"/>
  <c r="U32" i="213"/>
  <c r="U30" i="213"/>
  <c r="U34" i="211"/>
  <c r="U30" i="211"/>
  <c r="U39" i="211"/>
  <c r="U38" i="211"/>
  <c r="U36" i="211"/>
  <c r="U32" i="211"/>
  <c r="U41" i="210"/>
  <c r="U39" i="210"/>
  <c r="U37" i="210"/>
  <c r="U35" i="210"/>
  <c r="U38" i="167"/>
  <c r="U47" i="167"/>
  <c r="U45" i="167"/>
  <c r="U41" i="167"/>
  <c r="U39" i="167"/>
  <c r="U37" i="167"/>
  <c r="U35" i="167"/>
  <c r="U33" i="167"/>
  <c r="J37" i="3"/>
  <c r="H35" i="3"/>
  <c r="F44" i="3"/>
  <c r="U47" i="165"/>
  <c r="U45" i="165"/>
  <c r="U43" i="165"/>
  <c r="U41" i="165"/>
  <c r="U39" i="165"/>
  <c r="U37" i="165"/>
  <c r="U35" i="165"/>
  <c r="U45" i="209"/>
  <c r="U43" i="209"/>
  <c r="U41" i="209"/>
  <c r="U39" i="209"/>
  <c r="U38" i="209"/>
  <c r="U34" i="209"/>
  <c r="U38" i="208"/>
  <c r="U45" i="208"/>
  <c r="U43" i="208"/>
  <c r="U40" i="208"/>
  <c r="U36" i="208"/>
  <c r="U30" i="208"/>
  <c r="U43" i="207"/>
  <c r="U41" i="207"/>
  <c r="U38" i="207"/>
  <c r="U36" i="207"/>
  <c r="U34" i="207"/>
  <c r="U32" i="207"/>
  <c r="U30" i="207"/>
  <c r="U47" i="206"/>
  <c r="U45" i="206"/>
  <c r="U43" i="206"/>
  <c r="U37" i="206"/>
  <c r="U33" i="206"/>
  <c r="U31" i="206"/>
  <c r="U47" i="205"/>
  <c r="U46" i="205"/>
  <c r="R46" i="4"/>
  <c r="U36" i="205"/>
  <c r="U34" i="205"/>
  <c r="U32" i="205"/>
  <c r="U45" i="205"/>
  <c r="U38" i="205"/>
  <c r="U30" i="205"/>
  <c r="U47" i="204"/>
  <c r="U45" i="204"/>
  <c r="U43" i="204"/>
  <c r="U38" i="204"/>
  <c r="U36" i="204"/>
  <c r="U34" i="204"/>
  <c r="U32" i="204"/>
  <c r="U30" i="204"/>
  <c r="U48" i="203"/>
  <c r="U46" i="203"/>
  <c r="U44" i="203"/>
  <c r="U37" i="203"/>
  <c r="U35" i="203"/>
  <c r="U37" i="199"/>
  <c r="U35" i="199"/>
  <c r="U33" i="199"/>
  <c r="U31" i="199"/>
  <c r="U30" i="198"/>
  <c r="U34" i="198"/>
  <c r="U32" i="198"/>
  <c r="U34" i="196"/>
  <c r="U38" i="196"/>
  <c r="U30" i="196"/>
  <c r="U35" i="247"/>
  <c r="U31" i="247"/>
  <c r="U48" i="247"/>
  <c r="U46" i="247"/>
  <c r="U37" i="247"/>
  <c r="U33" i="247"/>
  <c r="U31" i="163"/>
  <c r="U37" i="163"/>
  <c r="U35" i="163"/>
  <c r="U33" i="163"/>
  <c r="T38" i="4"/>
  <c r="U38" i="162"/>
  <c r="U48" i="162"/>
  <c r="U46" i="162"/>
  <c r="U44" i="162"/>
  <c r="U36" i="162"/>
  <c r="U34" i="162"/>
  <c r="U32" i="162"/>
  <c r="U30" i="162"/>
  <c r="U32" i="161"/>
  <c r="U44" i="161"/>
  <c r="U48" i="161"/>
  <c r="U46" i="161"/>
  <c r="U42" i="161"/>
  <c r="U40" i="161"/>
  <c r="U38" i="161"/>
  <c r="U30" i="161"/>
  <c r="O43" i="3"/>
  <c r="U48" i="159"/>
  <c r="U46" i="159"/>
  <c r="U37" i="159"/>
  <c r="U34" i="159"/>
  <c r="U32" i="159"/>
  <c r="U30" i="159"/>
  <c r="U47" i="160"/>
  <c r="U45" i="160"/>
  <c r="U43" i="160"/>
  <c r="U37" i="160"/>
  <c r="U35" i="160"/>
  <c r="U33" i="160"/>
  <c r="U31" i="160"/>
  <c r="U30" i="158"/>
  <c r="S38" i="7"/>
  <c r="S37" i="7"/>
  <c r="S33" i="7"/>
  <c r="S30" i="7"/>
  <c r="S36" i="7"/>
  <c r="S35" i="7"/>
  <c r="M48" i="255"/>
  <c r="M48" i="257" s="1"/>
  <c r="K48" i="255"/>
  <c r="K48" i="257" s="1"/>
  <c r="I48" i="255"/>
  <c r="I48" i="257" s="1"/>
  <c r="G48" i="255"/>
  <c r="G48" i="257" s="1"/>
  <c r="E48" i="255"/>
  <c r="E48" i="257" s="1"/>
  <c r="K46" i="255"/>
  <c r="K46" i="257" s="1"/>
  <c r="I46" i="255"/>
  <c r="I46" i="257" s="1"/>
  <c r="G46" i="255"/>
  <c r="G46" i="257" s="1"/>
  <c r="M44" i="255"/>
  <c r="M44" i="257" s="1"/>
  <c r="K44" i="255"/>
  <c r="K44" i="257" s="1"/>
  <c r="I44" i="255"/>
  <c r="I44" i="257" s="1"/>
  <c r="E44" i="255"/>
  <c r="E44" i="257" s="1"/>
  <c r="M42" i="255"/>
  <c r="M42" i="257" s="1"/>
  <c r="K42" i="255"/>
  <c r="K42" i="257" s="1"/>
  <c r="I42" i="255"/>
  <c r="I42" i="257" s="1"/>
  <c r="G42" i="255"/>
  <c r="G42" i="257" s="1"/>
  <c r="E42" i="255"/>
  <c r="E42" i="257" s="1"/>
  <c r="M40" i="255"/>
  <c r="M40" i="257" s="1"/>
  <c r="K40" i="255"/>
  <c r="K40" i="257" s="1"/>
  <c r="I40" i="255"/>
  <c r="I40" i="257" s="1"/>
  <c r="G40" i="255"/>
  <c r="G40" i="257" s="1"/>
  <c r="E40" i="255"/>
  <c r="E40" i="257" s="1"/>
  <c r="V38" i="222"/>
  <c r="V36" i="222"/>
  <c r="V34" i="222"/>
  <c r="V32" i="222"/>
  <c r="V30" i="222"/>
  <c r="E47" i="255"/>
  <c r="E47" i="257" s="1"/>
  <c r="M45" i="255"/>
  <c r="M45" i="257" s="1"/>
  <c r="K45" i="255"/>
  <c r="K45" i="257" s="1"/>
  <c r="I45" i="255"/>
  <c r="I45" i="257" s="1"/>
  <c r="G45" i="255"/>
  <c r="G45" i="257" s="1"/>
  <c r="E45" i="255"/>
  <c r="E45" i="257" s="1"/>
  <c r="M43" i="255"/>
  <c r="M43" i="257" s="1"/>
  <c r="I43" i="255"/>
  <c r="I43" i="257" s="1"/>
  <c r="M41" i="255"/>
  <c r="M41" i="257" s="1"/>
  <c r="K41" i="255"/>
  <c r="K41" i="257" s="1"/>
  <c r="I41" i="255"/>
  <c r="I41" i="257" s="1"/>
  <c r="E41" i="255"/>
  <c r="E41" i="257" s="1"/>
  <c r="K39" i="255"/>
  <c r="K39" i="257" s="1"/>
  <c r="E39" i="255"/>
  <c r="E39" i="257" s="1"/>
  <c r="V35" i="158"/>
  <c r="V36" i="158"/>
  <c r="I37" i="3"/>
  <c r="G31" i="3"/>
  <c r="K33" i="255"/>
  <c r="K33" i="257" s="1"/>
  <c r="G33" i="255"/>
  <c r="G33" i="257" s="1"/>
  <c r="U39" i="222"/>
  <c r="V45" i="7"/>
  <c r="N45" i="3"/>
  <c r="T45" i="7"/>
  <c r="U38" i="171"/>
  <c r="U36" i="171"/>
  <c r="U34" i="171"/>
  <c r="U32" i="171"/>
  <c r="U30" i="171"/>
  <c r="U38" i="170"/>
  <c r="U35" i="170"/>
  <c r="T34" i="7"/>
  <c r="T32" i="7"/>
  <c r="U31" i="170"/>
  <c r="U30" i="170"/>
  <c r="F39" i="3"/>
  <c r="U40" i="221"/>
  <c r="U39" i="221"/>
  <c r="U37" i="221"/>
  <c r="U35" i="221"/>
  <c r="T46" i="6"/>
  <c r="U38" i="220"/>
  <c r="U47" i="252"/>
  <c r="U46" i="252"/>
  <c r="U45" i="252"/>
  <c r="U44" i="252"/>
  <c r="U43" i="252"/>
  <c r="U42" i="252"/>
  <c r="U39" i="252"/>
  <c r="U38" i="252"/>
  <c r="U36" i="252"/>
  <c r="U34" i="252"/>
  <c r="U32" i="252"/>
  <c r="U30" i="252"/>
  <c r="R41" i="6"/>
  <c r="R39" i="6"/>
  <c r="T37" i="6"/>
  <c r="T31" i="6"/>
  <c r="U37" i="218"/>
  <c r="U35" i="218"/>
  <c r="R46" i="6"/>
  <c r="U39" i="217"/>
  <c r="U37" i="217"/>
  <c r="U37" i="216"/>
  <c r="U35" i="216"/>
  <c r="U37" i="215"/>
  <c r="U35" i="215"/>
  <c r="U33" i="215"/>
  <c r="T38" i="6"/>
  <c r="U37" i="169"/>
  <c r="U35" i="169"/>
  <c r="U31" i="169"/>
  <c r="P47" i="3"/>
  <c r="U38" i="168"/>
  <c r="V38" i="6"/>
  <c r="U37" i="168"/>
  <c r="U35" i="168"/>
  <c r="U33" i="168"/>
  <c r="U31" i="168"/>
  <c r="U30" i="168"/>
  <c r="U39" i="214"/>
  <c r="U37" i="214"/>
  <c r="U35" i="214"/>
  <c r="U33" i="214"/>
  <c r="U37" i="213"/>
  <c r="U35" i="213"/>
  <c r="U33" i="213"/>
  <c r="U31" i="213"/>
  <c r="U37" i="211"/>
  <c r="U35" i="211"/>
  <c r="U33" i="211"/>
  <c r="U31" i="211"/>
  <c r="U40" i="210"/>
  <c r="U38" i="210"/>
  <c r="U36" i="210"/>
  <c r="U34" i="210"/>
  <c r="U30" i="210"/>
  <c r="U36" i="167"/>
  <c r="U34" i="167"/>
  <c r="U32" i="167"/>
  <c r="U30" i="167"/>
  <c r="U30" i="5"/>
  <c r="Q48" i="255"/>
  <c r="Q48" i="257" s="1"/>
  <c r="Q45" i="255"/>
  <c r="Q45" i="257" s="1"/>
  <c r="Q44" i="255"/>
  <c r="Q44" i="257" s="1"/>
  <c r="Q43" i="255"/>
  <c r="Q43" i="257" s="1"/>
  <c r="Q42" i="255"/>
  <c r="Q42" i="257" s="1"/>
  <c r="Q41" i="255"/>
  <c r="Q41" i="257" s="1"/>
  <c r="Q40" i="255"/>
  <c r="Q40" i="257" s="1"/>
  <c r="Q39" i="255"/>
  <c r="Q39" i="257" s="1"/>
  <c r="Q38" i="255"/>
  <c r="Q38" i="257" s="1"/>
  <c r="Q37" i="255"/>
  <c r="Q37" i="257" s="1"/>
  <c r="Q36" i="255"/>
  <c r="Q36" i="257" s="1"/>
  <c r="P45" i="255"/>
  <c r="P45" i="257" s="1"/>
  <c r="P44" i="255"/>
  <c r="P44" i="257" s="1"/>
  <c r="P42" i="255"/>
  <c r="P42" i="257" s="1"/>
  <c r="P39" i="255"/>
  <c r="P39" i="257" s="1"/>
  <c r="P37" i="255"/>
  <c r="P37" i="257" s="1"/>
  <c r="P36" i="255"/>
  <c r="P36" i="257" s="1"/>
  <c r="U33" i="165"/>
  <c r="U33" i="5"/>
  <c r="N48" i="255"/>
  <c r="N48" i="257" s="1"/>
  <c r="N47" i="255"/>
  <c r="N47" i="257" s="1"/>
  <c r="N45" i="255"/>
  <c r="N45" i="257" s="1"/>
  <c r="N43" i="255"/>
  <c r="N43" i="257" s="1"/>
  <c r="N38" i="255"/>
  <c r="N38" i="257" s="1"/>
  <c r="U38" i="165"/>
  <c r="N37" i="255"/>
  <c r="U36" i="165"/>
  <c r="N35" i="255"/>
  <c r="N35" i="257" s="1"/>
  <c r="U32" i="165"/>
  <c r="U31" i="165"/>
  <c r="L48" i="255"/>
  <c r="L48" i="257" s="1"/>
  <c r="L47" i="255"/>
  <c r="L47" i="257" s="1"/>
  <c r="L45" i="255"/>
  <c r="L45" i="257" s="1"/>
  <c r="L42" i="255"/>
  <c r="L42" i="257" s="1"/>
  <c r="L39" i="255"/>
  <c r="L39" i="257" s="1"/>
  <c r="L38" i="255"/>
  <c r="L38" i="257" s="1"/>
  <c r="J46" i="255"/>
  <c r="J46" i="257" s="1"/>
  <c r="J40" i="255"/>
  <c r="J40" i="257" s="1"/>
  <c r="J38" i="255"/>
  <c r="J38" i="257" s="1"/>
  <c r="J37" i="255"/>
  <c r="J37" i="257" s="1"/>
  <c r="H48" i="255"/>
  <c r="H48" i="257" s="1"/>
  <c r="H46" i="255"/>
  <c r="H46" i="257" s="1"/>
  <c r="H45" i="255"/>
  <c r="H45" i="257" s="1"/>
  <c r="H44" i="255"/>
  <c r="H44" i="257" s="1"/>
  <c r="H43" i="255"/>
  <c r="H43" i="257" s="1"/>
  <c r="H41" i="255"/>
  <c r="H41" i="257" s="1"/>
  <c r="H37" i="255"/>
  <c r="H37" i="257" s="1"/>
  <c r="H36" i="255"/>
  <c r="H36" i="257" s="1"/>
  <c r="H35" i="255"/>
  <c r="H35" i="257" s="1"/>
  <c r="F45" i="255"/>
  <c r="F45" i="257" s="1"/>
  <c r="F44" i="255"/>
  <c r="F44" i="257" s="1"/>
  <c r="F43" i="255"/>
  <c r="F43" i="257" s="1"/>
  <c r="F39" i="255"/>
  <c r="F39" i="257" s="1"/>
  <c r="F37" i="255"/>
  <c r="F37" i="257" s="1"/>
  <c r="F36" i="255"/>
  <c r="F36" i="257" s="1"/>
  <c r="D47" i="255"/>
  <c r="D47" i="257" s="1"/>
  <c r="D44" i="255"/>
  <c r="D44" i="257" s="1"/>
  <c r="D42" i="255"/>
  <c r="D42" i="257" s="1"/>
  <c r="D38" i="255"/>
  <c r="D38" i="257" s="1"/>
  <c r="D36" i="255"/>
  <c r="D36" i="257" s="1"/>
  <c r="U37" i="209"/>
  <c r="U33" i="209"/>
  <c r="U31" i="209"/>
  <c r="U39" i="208"/>
  <c r="U37" i="208"/>
  <c r="U31" i="208"/>
  <c r="U46" i="207"/>
  <c r="U39" i="207"/>
  <c r="U37" i="207"/>
  <c r="U35" i="207"/>
  <c r="U33" i="207"/>
  <c r="U31" i="207"/>
  <c r="U38" i="206"/>
  <c r="U36" i="206"/>
  <c r="U34" i="206"/>
  <c r="U32" i="206"/>
  <c r="U39" i="205"/>
  <c r="U37" i="205"/>
  <c r="U35" i="205"/>
  <c r="U33" i="205"/>
  <c r="U35" i="204"/>
  <c r="U31" i="204"/>
  <c r="U37" i="198"/>
  <c r="U35" i="198"/>
  <c r="U33" i="198"/>
  <c r="U31" i="198"/>
  <c r="U39" i="196"/>
  <c r="U37" i="196"/>
  <c r="U35" i="196"/>
  <c r="U38" i="247"/>
  <c r="U36" i="247"/>
  <c r="U34" i="247"/>
  <c r="U32" i="247"/>
  <c r="U30" i="247"/>
  <c r="Q38" i="3"/>
  <c r="N38" i="3"/>
  <c r="U36" i="163"/>
  <c r="U34" i="163"/>
  <c r="U32" i="163"/>
  <c r="U30" i="163"/>
  <c r="T34" i="4"/>
  <c r="Q32" i="3"/>
  <c r="U37" i="162"/>
  <c r="U35" i="162"/>
  <c r="U33" i="162"/>
  <c r="U31" i="162"/>
  <c r="U35" i="161"/>
  <c r="U33" i="161"/>
  <c r="U31" i="161"/>
  <c r="U38" i="159"/>
  <c r="U33" i="159"/>
  <c r="U31" i="159"/>
  <c r="R37" i="4"/>
  <c r="U36" i="160"/>
  <c r="U34" i="160"/>
  <c r="N33" i="3"/>
  <c r="U32" i="160"/>
  <c r="U30" i="160"/>
  <c r="Q33" i="3"/>
  <c r="Q30" i="3"/>
  <c r="P33" i="3"/>
  <c r="O48" i="3"/>
  <c r="U38" i="158"/>
  <c r="U36" i="158"/>
  <c r="V36" i="4"/>
  <c r="U35" i="158"/>
  <c r="U34" i="158"/>
  <c r="U33" i="158"/>
  <c r="L44" i="255"/>
  <c r="L44" i="257" s="1"/>
  <c r="L40" i="255"/>
  <c r="L40" i="257" s="1"/>
  <c r="J33" i="3"/>
  <c r="H33" i="3"/>
  <c r="H31" i="3"/>
  <c r="D31" i="3"/>
  <c r="U34" i="174"/>
  <c r="U32" i="174"/>
  <c r="U30" i="174"/>
  <c r="U41" i="8"/>
  <c r="U40" i="8"/>
  <c r="U39" i="8"/>
  <c r="R38" i="8"/>
  <c r="B39" i="3"/>
  <c r="U34" i="172"/>
  <c r="U32" i="172"/>
  <c r="R38" i="7"/>
  <c r="U37" i="170"/>
  <c r="U33" i="170"/>
  <c r="R31" i="7"/>
  <c r="U46" i="6"/>
  <c r="U42" i="6"/>
  <c r="R37" i="6"/>
  <c r="U36" i="168"/>
  <c r="U34" i="168"/>
  <c r="U32" i="168"/>
  <c r="R30" i="6"/>
  <c r="B45" i="255"/>
  <c r="B45" i="257" s="1"/>
  <c r="B44" i="255"/>
  <c r="B44" i="257" s="1"/>
  <c r="B43" i="255"/>
  <c r="B43" i="257" s="1"/>
  <c r="B39" i="255"/>
  <c r="B39" i="257" s="1"/>
  <c r="B35" i="255"/>
  <c r="B35" i="257" s="1"/>
  <c r="U34" i="165"/>
  <c r="R32" i="5"/>
  <c r="U30" i="165"/>
  <c r="B33" i="3"/>
  <c r="U31" i="158"/>
  <c r="B31" i="3"/>
  <c r="I29" i="255"/>
  <c r="I29" i="257" s="1"/>
  <c r="S29" i="4"/>
  <c r="R29" i="9"/>
  <c r="B29" i="255"/>
  <c r="B29" i="257" s="1"/>
  <c r="M29" i="255"/>
  <c r="M29" i="257" s="1"/>
  <c r="F29" i="255"/>
  <c r="F29" i="257" s="1"/>
  <c r="R29" i="4"/>
  <c r="U29" i="254"/>
  <c r="U29" i="246"/>
  <c r="U29" i="248"/>
  <c r="U29" i="242"/>
  <c r="U29" i="174"/>
  <c r="V29" i="174"/>
  <c r="U29" i="241"/>
  <c r="R29" i="8"/>
  <c r="U29" i="238"/>
  <c r="U29" i="237"/>
  <c r="U29" i="236"/>
  <c r="U29" i="235"/>
  <c r="U29" i="173"/>
  <c r="U29" i="172"/>
  <c r="V29" i="172"/>
  <c r="U29" i="233"/>
  <c r="U29" i="232"/>
  <c r="U29" i="231"/>
  <c r="U29" i="230"/>
  <c r="U29" i="229"/>
  <c r="U29" i="228"/>
  <c r="U29" i="227"/>
  <c r="U29" i="226"/>
  <c r="U29" i="225"/>
  <c r="U29" i="251"/>
  <c r="R29" i="7"/>
  <c r="U29" i="171"/>
  <c r="U29" i="170"/>
  <c r="U29" i="220"/>
  <c r="U29" i="252"/>
  <c r="U29" i="219"/>
  <c r="H29" i="255"/>
  <c r="H29" i="257" s="1"/>
  <c r="T29" i="6"/>
  <c r="U29" i="169"/>
  <c r="D29" i="255"/>
  <c r="D29" i="257" s="1"/>
  <c r="U29" i="168"/>
  <c r="S29" i="6"/>
  <c r="U29" i="214"/>
  <c r="U29" i="213"/>
  <c r="U29" i="211"/>
  <c r="L29" i="255"/>
  <c r="L29" i="257" s="1"/>
  <c r="U29" i="210"/>
  <c r="U29" i="167"/>
  <c r="U29" i="165"/>
  <c r="V29" i="165"/>
  <c r="U29" i="209"/>
  <c r="U29" i="208"/>
  <c r="U29" i="207"/>
  <c r="U29" i="206"/>
  <c r="U29" i="205"/>
  <c r="U29" i="204"/>
  <c r="U29" i="203"/>
  <c r="U29" i="199"/>
  <c r="U29" i="163"/>
  <c r="U29" i="162"/>
  <c r="U29" i="161"/>
  <c r="U29" i="159"/>
  <c r="U29" i="160"/>
  <c r="Q29" i="3"/>
  <c r="P29" i="3"/>
  <c r="K29" i="3"/>
  <c r="J29" i="3"/>
  <c r="I29" i="3"/>
  <c r="H29" i="3"/>
  <c r="G29" i="3"/>
  <c r="F29" i="3"/>
  <c r="E29" i="3"/>
  <c r="D29" i="3"/>
  <c r="C29" i="3"/>
  <c r="U29" i="158"/>
  <c r="B29" i="3"/>
  <c r="V36" i="8"/>
  <c r="O45" i="255"/>
  <c r="O45" i="257" s="1"/>
  <c r="O44" i="3"/>
  <c r="U43" i="6"/>
  <c r="U39" i="5"/>
  <c r="V46" i="7"/>
  <c r="O46" i="3"/>
  <c r="M34" i="255"/>
  <c r="M34" i="257" s="1"/>
  <c r="I34" i="255"/>
  <c r="I34" i="257" s="1"/>
  <c r="C34" i="255"/>
  <c r="L33" i="255"/>
  <c r="L33" i="257" s="1"/>
  <c r="B33" i="255"/>
  <c r="B33" i="257" s="1"/>
  <c r="K32" i="255"/>
  <c r="K32" i="257" s="1"/>
  <c r="G32" i="255"/>
  <c r="G32" i="257" s="1"/>
  <c r="E32" i="255"/>
  <c r="E32" i="257" s="1"/>
  <c r="M31" i="3"/>
  <c r="K31" i="255"/>
  <c r="K31" i="257" s="1"/>
  <c r="I31" i="255"/>
  <c r="I31" i="257" s="1"/>
  <c r="G31" i="255"/>
  <c r="G31" i="257" s="1"/>
  <c r="M30" i="255"/>
  <c r="M30" i="257" s="1"/>
  <c r="K30" i="255"/>
  <c r="K30" i="257" s="1"/>
  <c r="G30" i="255"/>
  <c r="G30" i="257" s="1"/>
  <c r="E30" i="255"/>
  <c r="E30" i="257" s="1"/>
  <c r="C30" i="255"/>
  <c r="C30" i="257" s="1"/>
  <c r="Q29" i="255"/>
  <c r="Q29" i="257" s="1"/>
  <c r="J29" i="255"/>
  <c r="J29" i="257" s="1"/>
  <c r="R28" i="255"/>
  <c r="R28" i="257" s="1"/>
  <c r="P28" i="255"/>
  <c r="P28" i="257" s="1"/>
  <c r="M28" i="255"/>
  <c r="M28" i="257" s="1"/>
  <c r="K28" i="255"/>
  <c r="K28" i="257" s="1"/>
  <c r="I28" i="255"/>
  <c r="I28" i="257" s="1"/>
  <c r="G28" i="255"/>
  <c r="G28" i="257" s="1"/>
  <c r="E28" i="255"/>
  <c r="E28" i="257" s="1"/>
  <c r="C28" i="255"/>
  <c r="C28" i="257" s="1"/>
  <c r="U27" i="255"/>
  <c r="U27" i="257" s="1"/>
  <c r="S27" i="255"/>
  <c r="S27" i="257" s="1"/>
  <c r="Q27" i="255"/>
  <c r="Q27" i="257" s="1"/>
  <c r="N27" i="255"/>
  <c r="N27" i="257" s="1"/>
  <c r="J27" i="255"/>
  <c r="J27" i="257" s="1"/>
  <c r="F27" i="255"/>
  <c r="F27" i="257" s="1"/>
  <c r="B27" i="255"/>
  <c r="B27" i="257" s="1"/>
  <c r="R26" i="255"/>
  <c r="R26" i="257" s="1"/>
  <c r="M26" i="255"/>
  <c r="M26" i="257" s="1"/>
  <c r="K26" i="255"/>
  <c r="K26" i="257" s="1"/>
  <c r="I26" i="255"/>
  <c r="I26" i="257" s="1"/>
  <c r="G26" i="255"/>
  <c r="G26" i="257" s="1"/>
  <c r="E26" i="255"/>
  <c r="E26" i="257" s="1"/>
  <c r="C26" i="255"/>
  <c r="C26" i="257" s="1"/>
  <c r="U25" i="255"/>
  <c r="U25" i="257" s="1"/>
  <c r="S25" i="255"/>
  <c r="S25" i="257" s="1"/>
  <c r="Q25" i="255"/>
  <c r="Q25" i="257" s="1"/>
  <c r="M25" i="255"/>
  <c r="M25" i="257" s="1"/>
  <c r="K25" i="255"/>
  <c r="K25" i="257" s="1"/>
  <c r="I25" i="255"/>
  <c r="I25" i="257" s="1"/>
  <c r="G25" i="255"/>
  <c r="G25" i="257" s="1"/>
  <c r="E25" i="255"/>
  <c r="E25" i="257" s="1"/>
  <c r="C25" i="255"/>
  <c r="C25" i="257" s="1"/>
  <c r="U24" i="255"/>
  <c r="U24" i="257" s="1"/>
  <c r="S24" i="255"/>
  <c r="S24" i="257" s="1"/>
  <c r="Q24" i="255"/>
  <c r="Q24" i="257" s="1"/>
  <c r="L24" i="255"/>
  <c r="L24" i="257" s="1"/>
  <c r="H24" i="255"/>
  <c r="H24" i="257" s="1"/>
  <c r="D24" i="255"/>
  <c r="D24" i="257" s="1"/>
  <c r="R23" i="255"/>
  <c r="R23" i="257" s="1"/>
  <c r="M23" i="255"/>
  <c r="M23" i="257" s="1"/>
  <c r="K23" i="255"/>
  <c r="K23" i="257" s="1"/>
  <c r="I23" i="255"/>
  <c r="I23" i="257" s="1"/>
  <c r="G23" i="255"/>
  <c r="G23" i="257" s="1"/>
  <c r="E23" i="255"/>
  <c r="E23" i="257" s="1"/>
  <c r="C23" i="255"/>
  <c r="C23" i="257" s="1"/>
  <c r="U22" i="255"/>
  <c r="U22" i="257" s="1"/>
  <c r="S22" i="255"/>
  <c r="S22" i="257" s="1"/>
  <c r="Q22" i="255"/>
  <c r="Q22" i="257" s="1"/>
  <c r="L22" i="255"/>
  <c r="L22" i="257" s="1"/>
  <c r="H22" i="255"/>
  <c r="H22" i="257" s="1"/>
  <c r="D22" i="255"/>
  <c r="D22" i="257" s="1"/>
  <c r="R21" i="255"/>
  <c r="R21" i="257" s="1"/>
  <c r="N21" i="255"/>
  <c r="N21" i="257" s="1"/>
  <c r="J21" i="255"/>
  <c r="J21" i="257" s="1"/>
  <c r="F21" i="255"/>
  <c r="F21" i="257" s="1"/>
  <c r="B21" i="255"/>
  <c r="B21" i="257" s="1"/>
  <c r="T20" i="255"/>
  <c r="T20" i="257" s="1"/>
  <c r="P20" i="255"/>
  <c r="P20" i="257" s="1"/>
  <c r="M20" i="255"/>
  <c r="M20" i="257" s="1"/>
  <c r="K20" i="255"/>
  <c r="K20" i="257" s="1"/>
  <c r="I20" i="255"/>
  <c r="I20" i="257" s="1"/>
  <c r="G20" i="255"/>
  <c r="G20" i="257" s="1"/>
  <c r="E20" i="255"/>
  <c r="E20" i="257" s="1"/>
  <c r="C20" i="255"/>
  <c r="C20" i="257" s="1"/>
  <c r="U19" i="255"/>
  <c r="U19" i="257" s="1"/>
  <c r="S19" i="255"/>
  <c r="S19" i="257" s="1"/>
  <c r="Q19" i="255"/>
  <c r="Q19" i="257" s="1"/>
  <c r="N19" i="255"/>
  <c r="N19" i="257" s="1"/>
  <c r="J19" i="255"/>
  <c r="J19" i="257" s="1"/>
  <c r="M18" i="255"/>
  <c r="M18" i="257" s="1"/>
  <c r="K18" i="255"/>
  <c r="K18" i="257" s="1"/>
  <c r="I18" i="255"/>
  <c r="I18" i="257" s="1"/>
  <c r="G18" i="255"/>
  <c r="G18" i="257" s="1"/>
  <c r="E18" i="255"/>
  <c r="E18" i="257" s="1"/>
  <c r="C18" i="255"/>
  <c r="C18" i="257" s="1"/>
  <c r="U17" i="255"/>
  <c r="U17" i="257" s="1"/>
  <c r="S17" i="255"/>
  <c r="S17" i="257" s="1"/>
  <c r="Q17" i="255"/>
  <c r="Q17" i="257" s="1"/>
  <c r="N17" i="255"/>
  <c r="N17" i="257" s="1"/>
  <c r="K17" i="255"/>
  <c r="K17" i="257" s="1"/>
  <c r="I17" i="255"/>
  <c r="I17" i="257" s="1"/>
  <c r="U16" i="255"/>
  <c r="U16" i="257" s="1"/>
  <c r="S16" i="255"/>
  <c r="S16" i="257" s="1"/>
  <c r="Q16" i="255"/>
  <c r="Q16" i="257" s="1"/>
  <c r="L16" i="255"/>
  <c r="L16" i="257" s="1"/>
  <c r="H16" i="255"/>
  <c r="H16" i="257" s="1"/>
  <c r="D16" i="255"/>
  <c r="D16" i="257" s="1"/>
  <c r="R15" i="255"/>
  <c r="R15" i="257" s="1"/>
  <c r="M15" i="255"/>
  <c r="M15" i="257" s="1"/>
  <c r="K15" i="255"/>
  <c r="K15" i="257" s="1"/>
  <c r="I15" i="255"/>
  <c r="I15" i="257" s="1"/>
  <c r="G15" i="255"/>
  <c r="G15" i="257" s="1"/>
  <c r="E15" i="255"/>
  <c r="E15" i="257" s="1"/>
  <c r="C15" i="255"/>
  <c r="C15" i="257" s="1"/>
  <c r="U14" i="255"/>
  <c r="U14" i="257" s="1"/>
  <c r="S14" i="255"/>
  <c r="S14" i="257" s="1"/>
  <c r="Q14" i="255"/>
  <c r="Q14" i="257" s="1"/>
  <c r="P14" i="255"/>
  <c r="P14" i="257" s="1"/>
  <c r="M14" i="255"/>
  <c r="M14" i="257" s="1"/>
  <c r="K14" i="255"/>
  <c r="K14" i="257" s="1"/>
  <c r="I14" i="255"/>
  <c r="I14" i="257" s="1"/>
  <c r="G14" i="255"/>
  <c r="G14" i="257" s="1"/>
  <c r="E14" i="255"/>
  <c r="E14" i="257" s="1"/>
  <c r="C14" i="255"/>
  <c r="C14" i="257" s="1"/>
  <c r="U13" i="255"/>
  <c r="U13" i="257" s="1"/>
  <c r="S13" i="255"/>
  <c r="S13" i="257" s="1"/>
  <c r="Q13" i="255"/>
  <c r="Q13" i="257" s="1"/>
  <c r="N13" i="255"/>
  <c r="N13" i="257" s="1"/>
  <c r="M13" i="255"/>
  <c r="M13" i="257" s="1"/>
  <c r="K13" i="255"/>
  <c r="K13" i="257" s="1"/>
  <c r="I13" i="255"/>
  <c r="I13" i="257" s="1"/>
  <c r="G13" i="255"/>
  <c r="G13" i="257" s="1"/>
  <c r="E13" i="255"/>
  <c r="E13" i="257" s="1"/>
  <c r="C13" i="255"/>
  <c r="C13" i="257" s="1"/>
  <c r="U12" i="255"/>
  <c r="U12" i="257" s="1"/>
  <c r="S12" i="255"/>
  <c r="S12" i="257" s="1"/>
  <c r="Q12" i="255"/>
  <c r="Q12" i="257" s="1"/>
  <c r="L12" i="255"/>
  <c r="L12" i="257" s="1"/>
  <c r="K12" i="255"/>
  <c r="K12" i="257" s="1"/>
  <c r="I12" i="255"/>
  <c r="I12" i="257" s="1"/>
  <c r="G12" i="255"/>
  <c r="G12" i="257" s="1"/>
  <c r="E12" i="255"/>
  <c r="E12" i="257" s="1"/>
  <c r="C12" i="255"/>
  <c r="C12" i="257" s="1"/>
  <c r="U11" i="255"/>
  <c r="U11" i="257" s="1"/>
  <c r="S11" i="255"/>
  <c r="S11" i="257" s="1"/>
  <c r="Q11" i="255"/>
  <c r="Q11" i="257" s="1"/>
  <c r="L11" i="255"/>
  <c r="L11" i="257" s="1"/>
  <c r="K11" i="255"/>
  <c r="K11" i="257" s="1"/>
  <c r="I11" i="255"/>
  <c r="I11" i="257" s="1"/>
  <c r="G11" i="255"/>
  <c r="G11" i="257" s="1"/>
  <c r="E11" i="255"/>
  <c r="E11" i="257" s="1"/>
  <c r="C11" i="255"/>
  <c r="C11" i="257" s="1"/>
  <c r="U10" i="255"/>
  <c r="U10" i="257" s="1"/>
  <c r="Q10" i="255"/>
  <c r="Q10" i="257" s="1"/>
  <c r="L10" i="255"/>
  <c r="L10" i="257" s="1"/>
  <c r="J10" i="255"/>
  <c r="J10" i="257" s="1"/>
  <c r="H10" i="255"/>
  <c r="H10" i="257" s="1"/>
  <c r="F10" i="255"/>
  <c r="F10" i="257" s="1"/>
  <c r="D10" i="255"/>
  <c r="D10" i="257" s="1"/>
  <c r="B10" i="255"/>
  <c r="B10" i="257" s="1"/>
  <c r="M9" i="255"/>
  <c r="M9" i="257" s="1"/>
  <c r="K9" i="255"/>
  <c r="K9" i="257" s="1"/>
  <c r="O47" i="255"/>
  <c r="L34" i="3"/>
  <c r="J34" i="255"/>
  <c r="J34" i="257" s="1"/>
  <c r="H34" i="255"/>
  <c r="H34" i="257" s="1"/>
  <c r="F34" i="255"/>
  <c r="F34" i="257" s="1"/>
  <c r="B34" i="255"/>
  <c r="B34" i="257" s="1"/>
  <c r="K33" i="3"/>
  <c r="I33" i="255"/>
  <c r="I33" i="257" s="1"/>
  <c r="G33" i="3"/>
  <c r="E33" i="255"/>
  <c r="E33" i="257" s="1"/>
  <c r="C33" i="255"/>
  <c r="C33" i="257" s="1"/>
  <c r="Q32" i="255"/>
  <c r="Q32" i="257" s="1"/>
  <c r="N32" i="255"/>
  <c r="N32" i="257" s="1"/>
  <c r="L32" i="255"/>
  <c r="L32" i="257" s="1"/>
  <c r="J32" i="3"/>
  <c r="H32" i="3"/>
  <c r="F32" i="255"/>
  <c r="F32" i="257" s="1"/>
  <c r="C32" i="255"/>
  <c r="C32" i="257" s="1"/>
  <c r="H31" i="255"/>
  <c r="H31" i="257" s="1"/>
  <c r="D31" i="255"/>
  <c r="D31" i="257" s="1"/>
  <c r="B31" i="255"/>
  <c r="B31" i="257" s="1"/>
  <c r="L30" i="3"/>
  <c r="H30" i="3"/>
  <c r="F30" i="255"/>
  <c r="F30" i="257" s="1"/>
  <c r="D30" i="255"/>
  <c r="D30" i="257" s="1"/>
  <c r="P29" i="255"/>
  <c r="P29" i="257" s="1"/>
  <c r="K29" i="255"/>
  <c r="K29" i="257" s="1"/>
  <c r="G29" i="255"/>
  <c r="G29" i="257" s="1"/>
  <c r="E29" i="255"/>
  <c r="E29" i="257" s="1"/>
  <c r="S28" i="255"/>
  <c r="S28" i="257" s="1"/>
  <c r="Q28" i="255"/>
  <c r="Q28" i="257" s="1"/>
  <c r="L28" i="255"/>
  <c r="L28" i="257" s="1"/>
  <c r="J28" i="255"/>
  <c r="J28" i="257" s="1"/>
  <c r="H28" i="255"/>
  <c r="H28" i="257" s="1"/>
  <c r="D28" i="255"/>
  <c r="D28" i="257" s="1"/>
  <c r="B28" i="255"/>
  <c r="B28" i="257" s="1"/>
  <c r="R27" i="255"/>
  <c r="R27" i="257" s="1"/>
  <c r="M27" i="255"/>
  <c r="M27" i="257" s="1"/>
  <c r="K27" i="255"/>
  <c r="K27" i="257" s="1"/>
  <c r="I27" i="255"/>
  <c r="I27" i="257" s="1"/>
  <c r="G27" i="255"/>
  <c r="G27" i="257" s="1"/>
  <c r="E27" i="255"/>
  <c r="E27" i="257" s="1"/>
  <c r="C27" i="255"/>
  <c r="C27" i="257" s="1"/>
  <c r="S26" i="255"/>
  <c r="S26" i="257" s="1"/>
  <c r="Q26" i="255"/>
  <c r="Q26" i="257" s="1"/>
  <c r="N26" i="255"/>
  <c r="N26" i="257" s="1"/>
  <c r="J26" i="255"/>
  <c r="J26" i="257" s="1"/>
  <c r="F26" i="255"/>
  <c r="F26" i="257" s="1"/>
  <c r="B26" i="255"/>
  <c r="B26" i="257" s="1"/>
  <c r="R25" i="255"/>
  <c r="R25" i="257" s="1"/>
  <c r="N25" i="255"/>
  <c r="N25" i="257" s="1"/>
  <c r="J25" i="255"/>
  <c r="J25" i="257" s="1"/>
  <c r="F25" i="255"/>
  <c r="F25" i="257" s="1"/>
  <c r="B25" i="255"/>
  <c r="B25" i="257" s="1"/>
  <c r="T24" i="255"/>
  <c r="T24" i="257" s="1"/>
  <c r="P24" i="255"/>
  <c r="P24" i="257" s="1"/>
  <c r="M24" i="255"/>
  <c r="M24" i="257" s="1"/>
  <c r="K24" i="255"/>
  <c r="K24" i="257" s="1"/>
  <c r="I24" i="255"/>
  <c r="I24" i="257" s="1"/>
  <c r="G24" i="255"/>
  <c r="G24" i="257" s="1"/>
  <c r="E24" i="255"/>
  <c r="E24" i="257" s="1"/>
  <c r="C24" i="255"/>
  <c r="C24" i="257" s="1"/>
  <c r="U23" i="255"/>
  <c r="U23" i="257" s="1"/>
  <c r="S23" i="255"/>
  <c r="S23" i="257" s="1"/>
  <c r="Q23" i="255"/>
  <c r="Q23" i="257" s="1"/>
  <c r="N23" i="255"/>
  <c r="N23" i="257" s="1"/>
  <c r="J23" i="255"/>
  <c r="J23" i="257" s="1"/>
  <c r="F23" i="255"/>
  <c r="F23" i="257" s="1"/>
  <c r="B23" i="255"/>
  <c r="B23" i="257" s="1"/>
  <c r="T22" i="255"/>
  <c r="T22" i="257" s="1"/>
  <c r="P22" i="255"/>
  <c r="P22" i="257" s="1"/>
  <c r="M22" i="255"/>
  <c r="M22" i="257" s="1"/>
  <c r="K22" i="255"/>
  <c r="K22" i="257" s="1"/>
  <c r="I22" i="255"/>
  <c r="I22" i="257" s="1"/>
  <c r="G22" i="255"/>
  <c r="G22" i="257" s="1"/>
  <c r="E22" i="255"/>
  <c r="E22" i="257" s="1"/>
  <c r="C22" i="255"/>
  <c r="C22" i="257" s="1"/>
  <c r="U21" i="255"/>
  <c r="U21" i="257" s="1"/>
  <c r="S21" i="255"/>
  <c r="S21" i="257" s="1"/>
  <c r="Q21" i="255"/>
  <c r="Q21" i="257" s="1"/>
  <c r="M21" i="255"/>
  <c r="M21" i="257" s="1"/>
  <c r="K21" i="255"/>
  <c r="K21" i="257" s="1"/>
  <c r="I21" i="255"/>
  <c r="I21" i="257" s="1"/>
  <c r="G21" i="255"/>
  <c r="G21" i="257" s="1"/>
  <c r="E21" i="255"/>
  <c r="E21" i="257" s="1"/>
  <c r="C21" i="255"/>
  <c r="C21" i="257" s="1"/>
  <c r="U20" i="255"/>
  <c r="U20" i="257" s="1"/>
  <c r="S20" i="255"/>
  <c r="S20" i="257" s="1"/>
  <c r="Q20" i="255"/>
  <c r="Q20" i="257" s="1"/>
  <c r="L20" i="255"/>
  <c r="L20" i="257" s="1"/>
  <c r="H20" i="255"/>
  <c r="H20" i="257" s="1"/>
  <c r="D20" i="255"/>
  <c r="D20" i="257" s="1"/>
  <c r="R19" i="255"/>
  <c r="R19" i="257" s="1"/>
  <c r="M19" i="255"/>
  <c r="M19" i="257" s="1"/>
  <c r="K19" i="255"/>
  <c r="K19" i="257" s="1"/>
  <c r="L18" i="255"/>
  <c r="L18" i="257" s="1"/>
  <c r="H18" i="255"/>
  <c r="H18" i="257" s="1"/>
  <c r="D18" i="255"/>
  <c r="D18" i="257" s="1"/>
  <c r="R17" i="255"/>
  <c r="R17" i="257" s="1"/>
  <c r="M17" i="255"/>
  <c r="M17" i="257" s="1"/>
  <c r="K17" i="3"/>
  <c r="J17" i="255"/>
  <c r="J17" i="257" s="1"/>
  <c r="B17" i="255"/>
  <c r="B17" i="257" s="1"/>
  <c r="T16" i="255"/>
  <c r="T16" i="257" s="1"/>
  <c r="P16" i="255"/>
  <c r="P16" i="257" s="1"/>
  <c r="M16" i="255"/>
  <c r="M16" i="257" s="1"/>
  <c r="K16" i="255"/>
  <c r="K16" i="257" s="1"/>
  <c r="I16" i="255"/>
  <c r="I16" i="257" s="1"/>
  <c r="G16" i="255"/>
  <c r="G16" i="257" s="1"/>
  <c r="E16" i="255"/>
  <c r="E16" i="257" s="1"/>
  <c r="C16" i="255"/>
  <c r="C16" i="257" s="1"/>
  <c r="U15" i="255"/>
  <c r="U15" i="257" s="1"/>
  <c r="S15" i="255"/>
  <c r="S15" i="257" s="1"/>
  <c r="Q15" i="255"/>
  <c r="Q15" i="257" s="1"/>
  <c r="N15" i="255"/>
  <c r="N15" i="257" s="1"/>
  <c r="J15" i="255"/>
  <c r="J15" i="257" s="1"/>
  <c r="F15" i="255"/>
  <c r="F15" i="257" s="1"/>
  <c r="B15" i="255"/>
  <c r="B15" i="257" s="1"/>
  <c r="T14" i="255"/>
  <c r="T14" i="257" s="1"/>
  <c r="L14" i="255"/>
  <c r="L14" i="257" s="1"/>
  <c r="H14" i="255"/>
  <c r="H14" i="257" s="1"/>
  <c r="D14" i="255"/>
  <c r="D14" i="257" s="1"/>
  <c r="R13" i="255"/>
  <c r="R13" i="257" s="1"/>
  <c r="J13" i="255"/>
  <c r="J13" i="257" s="1"/>
  <c r="F13" i="255"/>
  <c r="F13" i="257" s="1"/>
  <c r="B13" i="255"/>
  <c r="B13" i="257" s="1"/>
  <c r="T12" i="255"/>
  <c r="T12" i="257" s="1"/>
  <c r="P12" i="255"/>
  <c r="P12" i="257" s="1"/>
  <c r="M12" i="255"/>
  <c r="M12" i="257" s="1"/>
  <c r="H12" i="255"/>
  <c r="H12" i="257" s="1"/>
  <c r="D12" i="255"/>
  <c r="D12" i="257" s="1"/>
  <c r="T11" i="255"/>
  <c r="T11" i="257" s="1"/>
  <c r="P11" i="255"/>
  <c r="P11" i="257" s="1"/>
  <c r="M11" i="255"/>
  <c r="M11" i="257" s="1"/>
  <c r="H11" i="255"/>
  <c r="H11" i="257" s="1"/>
  <c r="D11" i="255"/>
  <c r="D11" i="257" s="1"/>
  <c r="T10" i="255"/>
  <c r="T10" i="257" s="1"/>
  <c r="R10" i="255"/>
  <c r="R10" i="257" s="1"/>
  <c r="P10" i="255"/>
  <c r="P10" i="257" s="1"/>
  <c r="N10" i="255"/>
  <c r="N10" i="257" s="1"/>
  <c r="M10" i="255"/>
  <c r="M10" i="257" s="1"/>
  <c r="U9" i="255"/>
  <c r="U9" i="257" s="1"/>
  <c r="S9" i="255"/>
  <c r="S9" i="257" s="1"/>
  <c r="Q9" i="255"/>
  <c r="Q9" i="257" s="1"/>
  <c r="I9" i="255"/>
  <c r="I9" i="257" s="1"/>
  <c r="H8" i="3"/>
  <c r="V8" i="6"/>
  <c r="V16" i="7"/>
  <c r="V21" i="7"/>
  <c r="V20" i="7"/>
  <c r="V19" i="7"/>
  <c r="V17" i="7"/>
  <c r="V13" i="9"/>
  <c r="N21" i="3"/>
  <c r="M21" i="3"/>
  <c r="K18" i="3"/>
  <c r="N16" i="3"/>
  <c r="N10" i="3"/>
  <c r="D8" i="3"/>
  <c r="V9" i="5"/>
  <c r="P36" i="3"/>
  <c r="M9" i="3"/>
  <c r="E9" i="3"/>
  <c r="R8" i="3"/>
  <c r="K8" i="3"/>
  <c r="V18" i="5"/>
  <c r="Q25" i="3"/>
  <c r="P25" i="3"/>
  <c r="M25" i="3"/>
  <c r="K25" i="3"/>
  <c r="J25" i="3"/>
  <c r="I25" i="3"/>
  <c r="H25" i="3"/>
  <c r="G25" i="3"/>
  <c r="F25" i="3"/>
  <c r="E25" i="3"/>
  <c r="D25" i="3"/>
  <c r="C25" i="3"/>
  <c r="B25" i="3"/>
  <c r="U24" i="3"/>
  <c r="T24" i="3"/>
  <c r="S24" i="3"/>
  <c r="R24" i="3"/>
  <c r="Q24" i="3"/>
  <c r="P24" i="3"/>
  <c r="I23" i="3"/>
  <c r="H23" i="3"/>
  <c r="G23" i="3"/>
  <c r="F23" i="3"/>
  <c r="E23" i="3"/>
  <c r="D23" i="3"/>
  <c r="C23" i="3"/>
  <c r="B23" i="3"/>
  <c r="U22" i="3"/>
  <c r="T22" i="3"/>
  <c r="S22" i="3"/>
  <c r="R22" i="3"/>
  <c r="Q22" i="3"/>
  <c r="P22" i="3"/>
  <c r="K20" i="3"/>
  <c r="I15" i="3"/>
  <c r="H15" i="3"/>
  <c r="G15" i="3"/>
  <c r="F15" i="3"/>
  <c r="E15" i="3"/>
  <c r="D15" i="3"/>
  <c r="C15" i="3"/>
  <c r="B15" i="3"/>
  <c r="U14" i="3"/>
  <c r="T14" i="3"/>
  <c r="S14" i="3"/>
  <c r="R14" i="3"/>
  <c r="Q14" i="3"/>
  <c r="N13" i="3"/>
  <c r="V24" i="5"/>
  <c r="V8" i="5"/>
  <c r="V15" i="5"/>
  <c r="V14" i="5"/>
  <c r="V22" i="6"/>
  <c r="V21" i="6"/>
  <c r="V26" i="7"/>
  <c r="V24" i="7"/>
  <c r="V23" i="7"/>
  <c r="V22" i="7"/>
  <c r="V15" i="7"/>
  <c r="V14" i="7"/>
  <c r="V13" i="7"/>
  <c r="V24" i="8"/>
  <c r="V22" i="8"/>
  <c r="V21" i="8"/>
  <c r="V20" i="8"/>
  <c r="V19" i="8"/>
  <c r="V18" i="8"/>
  <c r="V27" i="9"/>
  <c r="V25" i="9"/>
  <c r="V28" i="6"/>
  <c r="V20" i="9"/>
  <c r="V15" i="9"/>
  <c r="V11" i="9"/>
  <c r="J32" i="255"/>
  <c r="J32" i="257" s="1"/>
  <c r="S28" i="3"/>
  <c r="R28" i="3"/>
  <c r="Q28" i="3"/>
  <c r="P28" i="3"/>
  <c r="M28" i="3"/>
  <c r="R27" i="3"/>
  <c r="Q27" i="3"/>
  <c r="P27" i="3"/>
  <c r="M27" i="3"/>
  <c r="K27" i="3"/>
  <c r="J27" i="3"/>
  <c r="I27" i="3"/>
  <c r="H27" i="3"/>
  <c r="G27" i="3"/>
  <c r="F27" i="3"/>
  <c r="E27" i="3"/>
  <c r="D27" i="3"/>
  <c r="C27" i="3"/>
  <c r="B27" i="3"/>
  <c r="S26" i="3"/>
  <c r="K24" i="3"/>
  <c r="N23" i="3"/>
  <c r="M23" i="3"/>
  <c r="K22" i="3"/>
  <c r="I21" i="3"/>
  <c r="H21" i="3"/>
  <c r="G21" i="3"/>
  <c r="F21" i="3"/>
  <c r="E21" i="3"/>
  <c r="D21" i="3"/>
  <c r="C21" i="3"/>
  <c r="B21" i="3"/>
  <c r="U20" i="3"/>
  <c r="T20" i="3"/>
  <c r="S20" i="3"/>
  <c r="R20" i="3"/>
  <c r="Q20" i="3"/>
  <c r="P20" i="3"/>
  <c r="N19" i="3"/>
  <c r="M19" i="3"/>
  <c r="H19" i="255"/>
  <c r="H19" i="257" s="1"/>
  <c r="H19" i="3"/>
  <c r="F19" i="255"/>
  <c r="F19" i="257" s="1"/>
  <c r="F19" i="3"/>
  <c r="D19" i="255"/>
  <c r="D19" i="257" s="1"/>
  <c r="D19" i="3"/>
  <c r="B19" i="255"/>
  <c r="B19" i="257" s="1"/>
  <c r="B19" i="3"/>
  <c r="T18" i="255"/>
  <c r="T18" i="257" s="1"/>
  <c r="T18" i="3"/>
  <c r="R18" i="255"/>
  <c r="R18" i="257" s="1"/>
  <c r="R18" i="3"/>
  <c r="P18" i="255"/>
  <c r="P18" i="257" s="1"/>
  <c r="P18" i="3"/>
  <c r="G17" i="255"/>
  <c r="G17" i="257" s="1"/>
  <c r="G17" i="3"/>
  <c r="E17" i="255"/>
  <c r="E17" i="257" s="1"/>
  <c r="E17" i="3"/>
  <c r="C17" i="255"/>
  <c r="C17" i="257" s="1"/>
  <c r="C17" i="3"/>
  <c r="O15" i="255"/>
  <c r="O15" i="257" s="1"/>
  <c r="V16" i="5"/>
  <c r="Q35" i="3"/>
  <c r="I19" i="255"/>
  <c r="I19" i="257" s="1"/>
  <c r="I19" i="3"/>
  <c r="G19" i="255"/>
  <c r="G19" i="257" s="1"/>
  <c r="G19" i="3"/>
  <c r="E19" i="255"/>
  <c r="E19" i="257" s="1"/>
  <c r="E19" i="3"/>
  <c r="C19" i="255"/>
  <c r="C19" i="257" s="1"/>
  <c r="C19" i="3"/>
  <c r="U18" i="255"/>
  <c r="U18" i="257" s="1"/>
  <c r="U18" i="3"/>
  <c r="S18" i="255"/>
  <c r="S18" i="257" s="1"/>
  <c r="S18" i="3"/>
  <c r="Q18" i="255"/>
  <c r="Q18" i="257" s="1"/>
  <c r="Q18" i="3"/>
  <c r="F17" i="255"/>
  <c r="F17" i="257" s="1"/>
  <c r="F17" i="3"/>
  <c r="D17" i="255"/>
  <c r="D17" i="257" s="1"/>
  <c r="D17" i="3"/>
  <c r="V13" i="6"/>
  <c r="V10" i="6"/>
  <c r="B17" i="3"/>
  <c r="U16" i="3"/>
  <c r="T16" i="3"/>
  <c r="S16" i="3"/>
  <c r="R16" i="3"/>
  <c r="Q16" i="3"/>
  <c r="P16" i="3"/>
  <c r="V16" i="4"/>
  <c r="I16" i="3"/>
  <c r="H16" i="3"/>
  <c r="G16" i="3"/>
  <c r="F16" i="3"/>
  <c r="E16" i="3"/>
  <c r="D16" i="3"/>
  <c r="C16" i="3"/>
  <c r="B16" i="3"/>
  <c r="N15" i="3"/>
  <c r="M15" i="3"/>
  <c r="K14" i="3"/>
  <c r="I13" i="3"/>
  <c r="H13" i="3"/>
  <c r="G13" i="3"/>
  <c r="F13" i="3"/>
  <c r="E13" i="3"/>
  <c r="D13" i="3"/>
  <c r="C13" i="3"/>
  <c r="B13" i="3"/>
  <c r="U12" i="3"/>
  <c r="T12" i="3"/>
  <c r="S12" i="3"/>
  <c r="R12" i="3"/>
  <c r="Q12" i="3"/>
  <c r="P12" i="3"/>
  <c r="I10" i="3"/>
  <c r="H10" i="3"/>
  <c r="G10" i="3"/>
  <c r="F10" i="3"/>
  <c r="E10" i="3"/>
  <c r="D10" i="3"/>
  <c r="C10" i="3"/>
  <c r="B10" i="3"/>
  <c r="U9" i="3"/>
  <c r="T9" i="3"/>
  <c r="S9" i="3"/>
  <c r="R9" i="3"/>
  <c r="Q9" i="3"/>
  <c r="P9" i="3"/>
  <c r="K9" i="3"/>
  <c r="G9" i="3"/>
  <c r="C9" i="3"/>
  <c r="T8" i="3"/>
  <c r="P8" i="3"/>
  <c r="N8" i="3"/>
  <c r="F8" i="3"/>
  <c r="B8" i="3"/>
  <c r="V18" i="4"/>
  <c r="V13" i="4"/>
  <c r="V19" i="4"/>
  <c r="V11" i="4"/>
  <c r="V23" i="4"/>
  <c r="V12" i="4"/>
  <c r="O15" i="3"/>
  <c r="V15" i="4"/>
  <c r="V20" i="4"/>
  <c r="V27" i="4"/>
  <c r="V8" i="4"/>
  <c r="O9" i="255"/>
  <c r="V9" i="4"/>
  <c r="O9" i="3"/>
  <c r="V14" i="4"/>
  <c r="V22" i="4"/>
  <c r="V24" i="4"/>
  <c r="V9" i="255"/>
  <c r="V9" i="3"/>
  <c r="V45" i="9"/>
  <c r="M46" i="255"/>
  <c r="M46" i="257" s="1"/>
  <c r="M38" i="3"/>
  <c r="S32" i="9"/>
  <c r="V47" i="9"/>
  <c r="I45" i="3"/>
  <c r="V43" i="9"/>
  <c r="S40" i="9"/>
  <c r="S30" i="9"/>
  <c r="V44" i="9"/>
  <c r="M33" i="255"/>
  <c r="M33" i="257" s="1"/>
  <c r="I31" i="3"/>
  <c r="S44" i="9"/>
  <c r="G43" i="3"/>
  <c r="G41" i="3"/>
  <c r="V34" i="174"/>
  <c r="V32" i="174"/>
  <c r="S31" i="8"/>
  <c r="G43" i="255"/>
  <c r="G43" i="257" s="1"/>
  <c r="V42" i="8"/>
  <c r="S42" i="8"/>
  <c r="S41" i="8"/>
  <c r="S38" i="8"/>
  <c r="G41" i="255"/>
  <c r="G41" i="257" s="1"/>
  <c r="M48" i="3"/>
  <c r="M38" i="255"/>
  <c r="M38" i="257" s="1"/>
  <c r="V38" i="8"/>
  <c r="K37" i="255"/>
  <c r="K37" i="257" s="1"/>
  <c r="G38" i="255"/>
  <c r="G38" i="257" s="1"/>
  <c r="E46" i="255"/>
  <c r="E46" i="257" s="1"/>
  <c r="V32" i="172"/>
  <c r="V34" i="172"/>
  <c r="V30" i="172"/>
  <c r="V48" i="7"/>
  <c r="S46" i="7"/>
  <c r="S32" i="7"/>
  <c r="S47" i="7"/>
  <c r="M45" i="3"/>
  <c r="M39" i="255"/>
  <c r="M39" i="257" s="1"/>
  <c r="K47" i="3"/>
  <c r="K46" i="3"/>
  <c r="I47" i="3"/>
  <c r="I46" i="3"/>
  <c r="G34" i="255"/>
  <c r="G34" i="257" s="1"/>
  <c r="E41" i="3"/>
  <c r="E40" i="3"/>
  <c r="V45" i="6"/>
  <c r="V46" i="6"/>
  <c r="S46" i="6"/>
  <c r="S36" i="6"/>
  <c r="S36" i="3" s="1"/>
  <c r="S43" i="6"/>
  <c r="I30" i="3"/>
  <c r="V42" i="6"/>
  <c r="S40" i="6"/>
  <c r="S40" i="3" s="1"/>
  <c r="S32" i="6"/>
  <c r="S31" i="6"/>
  <c r="S38" i="6"/>
  <c r="S41" i="6"/>
  <c r="I47" i="255"/>
  <c r="I47" i="257" s="1"/>
  <c r="S42" i="6"/>
  <c r="S35" i="6"/>
  <c r="M32" i="255"/>
  <c r="M32" i="257" s="1"/>
  <c r="V48" i="6"/>
  <c r="K47" i="255"/>
  <c r="K47" i="257" s="1"/>
  <c r="S47" i="6"/>
  <c r="K43" i="255"/>
  <c r="K43" i="257" s="1"/>
  <c r="V40" i="6"/>
  <c r="V33" i="168"/>
  <c r="V34" i="168"/>
  <c r="V32" i="168"/>
  <c r="S32" i="5"/>
  <c r="S34" i="5"/>
  <c r="M46" i="3"/>
  <c r="M44" i="3"/>
  <c r="M42" i="3"/>
  <c r="K45" i="3"/>
  <c r="I40" i="3"/>
  <c r="G42" i="3"/>
  <c r="G35" i="3"/>
  <c r="V32" i="165"/>
  <c r="I30" i="255"/>
  <c r="I30" i="257" s="1"/>
  <c r="G44" i="255"/>
  <c r="G44" i="257" s="1"/>
  <c r="V31" i="4"/>
  <c r="S32" i="4"/>
  <c r="S31" i="4"/>
  <c r="V37" i="4"/>
  <c r="V39" i="158"/>
  <c r="U48" i="256"/>
  <c r="U47" i="256"/>
  <c r="U46" i="256"/>
  <c r="U45" i="256"/>
  <c r="U44" i="256"/>
  <c r="U43" i="256"/>
  <c r="U42" i="256"/>
  <c r="U41" i="256"/>
  <c r="U40" i="256"/>
  <c r="U39" i="256"/>
  <c r="U38" i="256"/>
  <c r="U37" i="256"/>
  <c r="U36" i="256"/>
  <c r="U35" i="256"/>
  <c r="U34" i="256"/>
  <c r="U33" i="256"/>
  <c r="U32" i="256"/>
  <c r="U31" i="256"/>
  <c r="U30" i="256"/>
  <c r="U33" i="254"/>
  <c r="N39" i="3"/>
  <c r="U39" i="248"/>
  <c r="U39" i="175"/>
  <c r="R34" i="9"/>
  <c r="U43" i="9"/>
  <c r="D39" i="3"/>
  <c r="R43" i="8"/>
  <c r="U45" i="8"/>
  <c r="U46" i="238"/>
  <c r="U30" i="238"/>
  <c r="N32" i="3"/>
  <c r="U32" i="237"/>
  <c r="U31" i="237"/>
  <c r="N30" i="255"/>
  <c r="R34" i="8"/>
  <c r="U38" i="235"/>
  <c r="R46" i="8"/>
  <c r="Q46" i="3"/>
  <c r="Q45" i="3"/>
  <c r="Q43" i="3"/>
  <c r="P46" i="3"/>
  <c r="P41" i="255"/>
  <c r="P41" i="257" s="1"/>
  <c r="U36" i="233"/>
  <c r="U32" i="233"/>
  <c r="T30" i="7"/>
  <c r="U46" i="229"/>
  <c r="P46" i="255"/>
  <c r="P46" i="257" s="1"/>
  <c r="U44" i="228"/>
  <c r="R44" i="7"/>
  <c r="U37" i="227"/>
  <c r="J36" i="255"/>
  <c r="J36" i="257" s="1"/>
  <c r="J36" i="3"/>
  <c r="U34" i="226"/>
  <c r="R34" i="7"/>
  <c r="T40" i="7"/>
  <c r="U36" i="225"/>
  <c r="U33" i="225"/>
  <c r="L46" i="255"/>
  <c r="L46" i="257" s="1"/>
  <c r="U43" i="251"/>
  <c r="U37" i="251"/>
  <c r="U36" i="251"/>
  <c r="N34" i="255"/>
  <c r="N34" i="3"/>
  <c r="R37" i="7"/>
  <c r="R37" i="3" s="1"/>
  <c r="L36" i="255"/>
  <c r="L36" i="257" s="1"/>
  <c r="J48" i="255"/>
  <c r="J48" i="257" s="1"/>
  <c r="J48" i="3"/>
  <c r="U43" i="222"/>
  <c r="U41" i="222"/>
  <c r="U40" i="222"/>
  <c r="U33" i="171"/>
  <c r="U35" i="171"/>
  <c r="U47" i="171"/>
  <c r="U45" i="171"/>
  <c r="U43" i="171"/>
  <c r="U41" i="171"/>
  <c r="U39" i="171"/>
  <c r="U39" i="7"/>
  <c r="U37" i="171"/>
  <c r="U31" i="171"/>
  <c r="Q40" i="3"/>
  <c r="P41" i="3"/>
  <c r="P40" i="3"/>
  <c r="H48" i="3"/>
  <c r="D43" i="255"/>
  <c r="D43" i="257" s="1"/>
  <c r="P40" i="255"/>
  <c r="P40" i="257" s="1"/>
  <c r="U48" i="252"/>
  <c r="U48" i="6"/>
  <c r="N30" i="3"/>
  <c r="T32" i="6"/>
  <c r="U47" i="219"/>
  <c r="T48" i="6"/>
  <c r="R40" i="6"/>
  <c r="U39" i="6"/>
  <c r="U40" i="215"/>
  <c r="R43" i="6"/>
  <c r="U37" i="6"/>
  <c r="T44" i="6"/>
  <c r="T41" i="6"/>
  <c r="U33" i="169"/>
  <c r="P30" i="255"/>
  <c r="P30" i="257" s="1"/>
  <c r="O46" i="255"/>
  <c r="O46" i="257" s="1"/>
  <c r="N42" i="255"/>
  <c r="N42" i="257" s="1"/>
  <c r="J45" i="255"/>
  <c r="J45" i="257" s="1"/>
  <c r="U41" i="168"/>
  <c r="U48" i="213"/>
  <c r="T42" i="5"/>
  <c r="U48" i="5"/>
  <c r="Q48" i="3"/>
  <c r="Q46" i="255"/>
  <c r="Q46" i="257" s="1"/>
  <c r="P47" i="255"/>
  <c r="P47" i="257" s="1"/>
  <c r="P38" i="3"/>
  <c r="N46" i="255"/>
  <c r="N46" i="257" s="1"/>
  <c r="N42" i="3"/>
  <c r="H40" i="255"/>
  <c r="H40" i="257" s="1"/>
  <c r="H38" i="255"/>
  <c r="H38" i="257" s="1"/>
  <c r="F48" i="255"/>
  <c r="F48" i="257" s="1"/>
  <c r="F46" i="255"/>
  <c r="F46" i="257" s="1"/>
  <c r="F42" i="255"/>
  <c r="F42" i="257" s="1"/>
  <c r="F38" i="3"/>
  <c r="D46" i="255"/>
  <c r="D46" i="257" s="1"/>
  <c r="D40" i="3"/>
  <c r="U41" i="208"/>
  <c r="J44" i="255"/>
  <c r="J44" i="257" s="1"/>
  <c r="J44" i="3"/>
  <c r="P32" i="255"/>
  <c r="P32" i="257" s="1"/>
  <c r="T36" i="4"/>
  <c r="U34" i="203"/>
  <c r="J46" i="3"/>
  <c r="R48" i="4"/>
  <c r="R45" i="4"/>
  <c r="T46" i="4"/>
  <c r="T46" i="255" s="1"/>
  <c r="T46" i="257" s="1"/>
  <c r="U44" i="199"/>
  <c r="U43" i="199"/>
  <c r="F38" i="255"/>
  <c r="F38" i="257" s="1"/>
  <c r="O47" i="3"/>
  <c r="V46" i="4"/>
  <c r="U46" i="198"/>
  <c r="U46" i="4"/>
  <c r="U44" i="198"/>
  <c r="T40" i="4"/>
  <c r="U38" i="198"/>
  <c r="U40" i="196"/>
  <c r="L41" i="3"/>
  <c r="T48" i="4"/>
  <c r="U39" i="247"/>
  <c r="U39" i="4"/>
  <c r="R39" i="4"/>
  <c r="D40" i="255"/>
  <c r="D40" i="257" s="1"/>
  <c r="P38" i="255"/>
  <c r="P38" i="257" s="1"/>
  <c r="U47" i="4"/>
  <c r="U43" i="158"/>
  <c r="T37" i="4"/>
  <c r="T37" i="3" s="1"/>
  <c r="T30" i="4"/>
  <c r="U44" i="222"/>
  <c r="U38" i="222"/>
  <c r="U36" i="222"/>
  <c r="U34" i="222"/>
  <c r="U34" i="7"/>
  <c r="U32" i="222"/>
  <c r="U30" i="222"/>
  <c r="T48" i="7"/>
  <c r="U30" i="221"/>
  <c r="U40" i="252"/>
  <c r="U31" i="214"/>
  <c r="U31" i="5"/>
  <c r="U37" i="5"/>
  <c r="U40" i="167"/>
  <c r="U47" i="5"/>
  <c r="Q37" i="3"/>
  <c r="N41" i="3"/>
  <c r="F41" i="3"/>
  <c r="D47" i="3"/>
  <c r="D45" i="3"/>
  <c r="D43" i="3"/>
  <c r="D39" i="255"/>
  <c r="D39" i="257" s="1"/>
  <c r="U36" i="209"/>
  <c r="U32" i="209"/>
  <c r="U35" i="209"/>
  <c r="U30" i="209"/>
  <c r="R36" i="4"/>
  <c r="R35" i="4"/>
  <c r="J35" i="255"/>
  <c r="J35" i="257" s="1"/>
  <c r="R30" i="4"/>
  <c r="D45" i="255"/>
  <c r="D45" i="257" s="1"/>
  <c r="U35" i="208"/>
  <c r="J47" i="255"/>
  <c r="J47" i="257" s="1"/>
  <c r="J45" i="3"/>
  <c r="J41" i="255"/>
  <c r="J41" i="257" s="1"/>
  <c r="J41" i="3"/>
  <c r="V30" i="4"/>
  <c r="U30" i="206"/>
  <c r="L35" i="255"/>
  <c r="L35" i="257" s="1"/>
  <c r="L35" i="3"/>
  <c r="L33" i="3"/>
  <c r="J33" i="255"/>
  <c r="J33" i="257" s="1"/>
  <c r="N41" i="255"/>
  <c r="N41" i="257" s="1"/>
  <c r="N39" i="255"/>
  <c r="N39" i="257" s="1"/>
  <c r="U37" i="204"/>
  <c r="T42" i="4"/>
  <c r="T39" i="4"/>
  <c r="U33" i="203"/>
  <c r="U31" i="203"/>
  <c r="F41" i="255"/>
  <c r="F41" i="257" s="1"/>
  <c r="F31" i="255"/>
  <c r="F31" i="257" s="1"/>
  <c r="D33" i="255"/>
  <c r="D33" i="257" s="1"/>
  <c r="T44" i="4"/>
  <c r="U44" i="247"/>
  <c r="T43" i="4"/>
  <c r="U45" i="159"/>
  <c r="U44" i="159"/>
  <c r="J39" i="255"/>
  <c r="J39" i="257" s="1"/>
  <c r="J39" i="3"/>
  <c r="U45" i="158"/>
  <c r="U45" i="4"/>
  <c r="R40" i="9"/>
  <c r="R39" i="9"/>
  <c r="B47" i="255"/>
  <c r="B47" i="257" s="1"/>
  <c r="B46" i="255"/>
  <c r="B46" i="257" s="1"/>
  <c r="R47" i="8"/>
  <c r="U47" i="253"/>
  <c r="U47" i="8"/>
  <c r="R30" i="8"/>
  <c r="R32" i="8"/>
  <c r="B41" i="3"/>
  <c r="B37" i="3"/>
  <c r="R36" i="7"/>
  <c r="B37" i="255"/>
  <c r="B37" i="257" s="1"/>
  <c r="B41" i="255"/>
  <c r="B41" i="257" s="1"/>
  <c r="R45" i="7"/>
  <c r="U45" i="7"/>
  <c r="B46" i="3"/>
  <c r="B40" i="255"/>
  <c r="B40" i="257" s="1"/>
  <c r="U36" i="6"/>
  <c r="B32" i="255"/>
  <c r="B32" i="257" s="1"/>
  <c r="R43" i="5"/>
  <c r="B42" i="3"/>
  <c r="B30" i="255"/>
  <c r="B30" i="257" s="1"/>
  <c r="B42" i="255"/>
  <c r="B42" i="257" s="1"/>
  <c r="B32" i="3"/>
  <c r="B48" i="255"/>
  <c r="R41" i="9"/>
  <c r="R46" i="255"/>
  <c r="R46" i="257" s="1"/>
  <c r="B45" i="3"/>
  <c r="U46" i="8"/>
  <c r="R33" i="8"/>
  <c r="T29" i="7"/>
  <c r="S29" i="7"/>
  <c r="R29" i="6"/>
  <c r="S29" i="5"/>
  <c r="U29" i="8"/>
  <c r="U29" i="6"/>
  <c r="U29" i="198"/>
  <c r="U35" i="174"/>
  <c r="R37" i="255"/>
  <c r="R37" i="257" s="1"/>
  <c r="U32" i="7"/>
  <c r="B38" i="255"/>
  <c r="B38" i="257" s="1"/>
  <c r="U29" i="175"/>
  <c r="U29" i="9"/>
  <c r="U29" i="7"/>
  <c r="V29" i="170"/>
  <c r="R29" i="5"/>
  <c r="U29" i="5"/>
  <c r="U29" i="196"/>
  <c r="U29" i="247"/>
  <c r="F22" i="257"/>
  <c r="B20" i="257"/>
  <c r="F18" i="257"/>
  <c r="F16" i="257"/>
  <c r="B12" i="257"/>
  <c r="O10" i="255"/>
  <c r="O10" i="257" s="1"/>
  <c r="V10" i="4"/>
  <c r="V26" i="5"/>
  <c r="O26" i="255"/>
  <c r="O26" i="3"/>
  <c r="V22" i="5"/>
  <c r="O22" i="255"/>
  <c r="O22" i="3"/>
  <c r="V20" i="5"/>
  <c r="O20" i="255"/>
  <c r="O20" i="3"/>
  <c r="V27" i="7"/>
  <c r="O27" i="255"/>
  <c r="O27" i="3"/>
  <c r="O23" i="255"/>
  <c r="O23" i="3"/>
  <c r="V23" i="9"/>
  <c r="O18" i="255"/>
  <c r="O18" i="257" s="1"/>
  <c r="O18" i="3"/>
  <c r="V16" i="9"/>
  <c r="O16" i="255"/>
  <c r="O14" i="3"/>
  <c r="V14" i="9"/>
  <c r="O14" i="255"/>
  <c r="V12" i="9"/>
  <c r="O12" i="255"/>
  <c r="O12" i="3"/>
  <c r="H25" i="257"/>
  <c r="H23" i="257"/>
  <c r="R22" i="257"/>
  <c r="D21" i="257"/>
  <c r="H15" i="257"/>
  <c r="R14" i="257"/>
  <c r="H13" i="257"/>
  <c r="R12" i="257"/>
  <c r="R9" i="257"/>
  <c r="O19" i="255"/>
  <c r="O19" i="257" s="1"/>
  <c r="V19" i="5"/>
  <c r="O19" i="3"/>
  <c r="O13" i="3"/>
  <c r="V13" i="5"/>
  <c r="O13" i="255"/>
  <c r="O13" i="257" s="1"/>
  <c r="V11" i="8"/>
  <c r="O11" i="3"/>
  <c r="O11" i="255"/>
  <c r="O11" i="257" s="1"/>
  <c r="V24" i="9"/>
  <c r="V24" i="255" s="1"/>
  <c r="O24" i="255"/>
  <c r="O24" i="3"/>
  <c r="V8" i="9"/>
  <c r="O8" i="255"/>
  <c r="O8" i="3"/>
  <c r="V9" i="257"/>
  <c r="O9" i="257"/>
  <c r="C34" i="257"/>
  <c r="N34" i="257"/>
  <c r="N30" i="257"/>
  <c r="V19" i="6"/>
  <c r="V18" i="6"/>
  <c r="V17" i="6"/>
  <c r="V16" i="6"/>
  <c r="V15" i="6"/>
  <c r="V14" i="6"/>
  <c r="V12" i="6"/>
  <c r="V11" i="6"/>
  <c r="V28" i="8"/>
  <c r="V27" i="8"/>
  <c r="V25" i="8"/>
  <c r="N37" i="257"/>
  <c r="N29" i="257"/>
  <c r="D38" i="3"/>
  <c r="O16" i="3"/>
  <c r="V18" i="9"/>
  <c r="V24" i="3"/>
  <c r="O25" i="3"/>
  <c r="V25" i="5"/>
  <c r="O25" i="255"/>
  <c r="V17" i="5"/>
  <c r="O17" i="255"/>
  <c r="O17" i="257" s="1"/>
  <c r="O17" i="3"/>
  <c r="O10" i="3"/>
  <c r="V10" i="5"/>
  <c r="O21" i="3"/>
  <c r="V21" i="4"/>
  <c r="O21" i="255"/>
  <c r="O21" i="257" s="1"/>
  <c r="S38" i="255"/>
  <c r="S38" i="257" s="1"/>
  <c r="S38" i="3"/>
  <c r="O40" i="3"/>
  <c r="V40" i="4"/>
  <c r="V41" i="4"/>
  <c r="O39" i="3"/>
  <c r="O39" i="255"/>
  <c r="O39" i="257" s="1"/>
  <c r="V39" i="4"/>
  <c r="R29" i="3"/>
  <c r="U29" i="4"/>
  <c r="O25" i="257"/>
  <c r="V14" i="255"/>
  <c r="V14" i="3"/>
  <c r="V16" i="3"/>
  <c r="V16" i="255"/>
  <c r="V18" i="3"/>
  <c r="V18" i="255"/>
  <c r="O8" i="257"/>
  <c r="V19" i="255"/>
  <c r="V19" i="3"/>
  <c r="O16" i="257"/>
  <c r="O23" i="257"/>
  <c r="O27" i="257"/>
  <c r="O20" i="257"/>
  <c r="V22" i="255"/>
  <c r="V22" i="3"/>
  <c r="O26" i="257"/>
  <c r="V15" i="3"/>
  <c r="V15" i="255"/>
  <c r="V8" i="255"/>
  <c r="V8" i="3"/>
  <c r="O24" i="257"/>
  <c r="V13" i="255"/>
  <c r="V13" i="257" s="1"/>
  <c r="V13" i="3"/>
  <c r="O12" i="257"/>
  <c r="O14" i="257"/>
  <c r="V27" i="255"/>
  <c r="V27" i="3"/>
  <c r="V20" i="3"/>
  <c r="V20" i="255"/>
  <c r="O22" i="257"/>
  <c r="V26" i="3"/>
  <c r="V26" i="255"/>
  <c r="V10" i="3"/>
  <c r="V10" i="255"/>
  <c r="V10" i="257" s="1"/>
  <c r="V17" i="3"/>
  <c r="V17" i="255"/>
  <c r="V17" i="257" s="1"/>
  <c r="V25" i="255"/>
  <c r="V25" i="257" s="1"/>
  <c r="V25" i="3"/>
  <c r="V26" i="257"/>
  <c r="V8" i="257"/>
  <c r="V15" i="257"/>
  <c r="V19" i="257"/>
  <c r="V18" i="257"/>
  <c r="V16" i="257"/>
  <c r="V20" i="257"/>
  <c r="V27" i="257"/>
  <c r="V22" i="257"/>
  <c r="V14" i="257"/>
  <c r="R29" i="255"/>
  <c r="R29" i="257" s="1"/>
  <c r="P35" i="255"/>
  <c r="P35" i="257" s="1"/>
  <c r="Q34" i="255"/>
  <c r="Q34" i="257" s="1"/>
  <c r="D35" i="3"/>
  <c r="D34" i="255"/>
  <c r="D34" i="257" s="1"/>
  <c r="C29" i="255"/>
  <c r="C29" i="257" s="1"/>
  <c r="U48" i="258"/>
  <c r="U47" i="258"/>
  <c r="U46" i="258"/>
  <c r="U45" i="258"/>
  <c r="U44" i="258"/>
  <c r="U43" i="258"/>
  <c r="U42" i="258"/>
  <c r="U41" i="258"/>
  <c r="U40" i="258"/>
  <c r="U39" i="258"/>
  <c r="U38" i="258"/>
  <c r="U37" i="258"/>
  <c r="U36" i="258"/>
  <c r="U35" i="258"/>
  <c r="U34" i="258"/>
  <c r="U33" i="258"/>
  <c r="U32" i="258"/>
  <c r="U31" i="258"/>
  <c r="U30" i="258"/>
  <c r="U38" i="9"/>
  <c r="T47" i="9"/>
  <c r="U36" i="9"/>
  <c r="U34" i="9"/>
  <c r="U32" i="9"/>
  <c r="U30" i="9"/>
  <c r="U48" i="9"/>
  <c r="U46" i="9"/>
  <c r="T37" i="255"/>
  <c r="T37" i="257" s="1"/>
  <c r="U45" i="9"/>
  <c r="U44" i="9"/>
  <c r="U40" i="9"/>
  <c r="U33" i="9"/>
  <c r="U31" i="9"/>
  <c r="U37" i="9"/>
  <c r="U35" i="9"/>
  <c r="U42" i="9"/>
  <c r="U39" i="9"/>
  <c r="V46" i="3"/>
  <c r="V35" i="9"/>
  <c r="V34" i="9"/>
  <c r="V33" i="9"/>
  <c r="V32" i="9"/>
  <c r="V31" i="9"/>
  <c r="U37" i="241"/>
  <c r="R31" i="8"/>
  <c r="U43" i="8"/>
  <c r="U35" i="8"/>
  <c r="U33" i="8"/>
  <c r="U31" i="8"/>
  <c r="U38" i="8"/>
  <c r="L43" i="3"/>
  <c r="L43" i="255"/>
  <c r="L43" i="257" s="1"/>
  <c r="U44" i="8"/>
  <c r="U42" i="8"/>
  <c r="U36" i="8"/>
  <c r="U34" i="8"/>
  <c r="U32" i="8"/>
  <c r="U30" i="8"/>
  <c r="U48" i="8"/>
  <c r="Q47" i="255"/>
  <c r="Q47" i="257" s="1"/>
  <c r="V41" i="8"/>
  <c r="O41" i="3"/>
  <c r="O41" i="255"/>
  <c r="O41" i="257" s="1"/>
  <c r="V34" i="8"/>
  <c r="V33" i="8"/>
  <c r="V32" i="8"/>
  <c r="V31" i="8"/>
  <c r="F48" i="3"/>
  <c r="F40" i="255"/>
  <c r="F40" i="257" s="1"/>
  <c r="F37" i="3"/>
  <c r="Q34" i="3"/>
  <c r="P35" i="3"/>
  <c r="U35" i="7"/>
  <c r="U35" i="233"/>
  <c r="U37" i="7"/>
  <c r="T43" i="3"/>
  <c r="P30" i="3"/>
  <c r="T36" i="7"/>
  <c r="T44" i="7"/>
  <c r="T44" i="3" s="1"/>
  <c r="O43" i="255"/>
  <c r="U33" i="230"/>
  <c r="U40" i="7"/>
  <c r="R46" i="3"/>
  <c r="R40" i="7"/>
  <c r="U46" i="7"/>
  <c r="U44" i="7"/>
  <c r="O44" i="255"/>
  <c r="O44" i="257" s="1"/>
  <c r="N44" i="255"/>
  <c r="T44" i="255"/>
  <c r="T44" i="257" s="1"/>
  <c r="U42" i="228"/>
  <c r="F40" i="3"/>
  <c r="R42" i="7"/>
  <c r="U42" i="7"/>
  <c r="R48" i="7"/>
  <c r="R47" i="7"/>
  <c r="R48" i="255"/>
  <c r="R48" i="257" s="1"/>
  <c r="U48" i="226"/>
  <c r="U48" i="7"/>
  <c r="R35" i="7"/>
  <c r="N36" i="255"/>
  <c r="N36" i="3"/>
  <c r="D35" i="255"/>
  <c r="D35" i="257" s="1"/>
  <c r="D34" i="3"/>
  <c r="T38" i="7"/>
  <c r="T38" i="3" s="1"/>
  <c r="H47" i="3"/>
  <c r="U38" i="6"/>
  <c r="P31" i="255"/>
  <c r="P31" i="257" s="1"/>
  <c r="T39" i="255"/>
  <c r="T39" i="257" s="1"/>
  <c r="U34" i="6"/>
  <c r="T30" i="6"/>
  <c r="U31" i="215"/>
  <c r="T40" i="6"/>
  <c r="T40" i="255" s="1"/>
  <c r="T40" i="257" s="1"/>
  <c r="Q47" i="3"/>
  <c r="P48" i="3"/>
  <c r="U47" i="168"/>
  <c r="T40" i="3"/>
  <c r="H47" i="255"/>
  <c r="H47" i="257" s="1"/>
  <c r="F47" i="3"/>
  <c r="R45" i="3"/>
  <c r="T30" i="5"/>
  <c r="T42" i="3"/>
  <c r="O40" i="255"/>
  <c r="N40" i="255"/>
  <c r="N40" i="3"/>
  <c r="U40" i="214"/>
  <c r="U40" i="5"/>
  <c r="U45" i="5"/>
  <c r="U35" i="5"/>
  <c r="P48" i="255"/>
  <c r="P48" i="257" s="1"/>
  <c r="R42" i="5"/>
  <c r="L42" i="3"/>
  <c r="U36" i="5"/>
  <c r="U32" i="210"/>
  <c r="U32" i="5"/>
  <c r="U41" i="5"/>
  <c r="F47" i="255"/>
  <c r="F47" i="257" s="1"/>
  <c r="T34" i="5"/>
  <c r="T34" i="255" s="1"/>
  <c r="T34" i="257" s="1"/>
  <c r="U43" i="167"/>
  <c r="U43" i="5"/>
  <c r="L37" i="3"/>
  <c r="L37" i="255"/>
  <c r="L37" i="257" s="1"/>
  <c r="J43" i="255"/>
  <c r="J43" i="257" s="1"/>
  <c r="J43" i="3"/>
  <c r="J42" i="255"/>
  <c r="J42" i="257" s="1"/>
  <c r="U42" i="5"/>
  <c r="J42" i="3"/>
  <c r="U34" i="5"/>
  <c r="R34" i="5"/>
  <c r="P44" i="3"/>
  <c r="P43" i="255"/>
  <c r="P43" i="257" s="1"/>
  <c r="H42" i="3"/>
  <c r="F35" i="255"/>
  <c r="F35" i="257" s="1"/>
  <c r="D48" i="3"/>
  <c r="D41" i="3"/>
  <c r="D37" i="255"/>
  <c r="D37" i="257" s="1"/>
  <c r="U33" i="208"/>
  <c r="R33" i="4"/>
  <c r="R33" i="3" s="1"/>
  <c r="D48" i="255"/>
  <c r="D48" i="257" s="1"/>
  <c r="F35" i="3"/>
  <c r="L31" i="3"/>
  <c r="T43" i="255"/>
  <c r="T43" i="257" s="1"/>
  <c r="U41" i="247"/>
  <c r="D41" i="255"/>
  <c r="D41" i="257" s="1"/>
  <c r="U42" i="162"/>
  <c r="R42" i="4"/>
  <c r="R42" i="3" s="1"/>
  <c r="U34" i="4"/>
  <c r="P37" i="3"/>
  <c r="H42" i="255"/>
  <c r="H42" i="257" s="1"/>
  <c r="U42" i="158"/>
  <c r="U42" i="4"/>
  <c r="U37" i="8"/>
  <c r="B30" i="3"/>
  <c r="U28" i="7"/>
  <c r="U28" i="255" s="1"/>
  <c r="U28" i="257" s="1"/>
  <c r="R43" i="7"/>
  <c r="R39" i="7"/>
  <c r="R39" i="255" s="1"/>
  <c r="R39" i="257" s="1"/>
  <c r="U38" i="7"/>
  <c r="U38" i="251"/>
  <c r="U41" i="7"/>
  <c r="R36" i="3"/>
  <c r="U30" i="6"/>
  <c r="R44" i="6"/>
  <c r="R44" i="255" s="1"/>
  <c r="R44" i="257" s="1"/>
  <c r="L31" i="255"/>
  <c r="L31" i="257" s="1"/>
  <c r="U44" i="6"/>
  <c r="U45" i="6"/>
  <c r="U47" i="6"/>
  <c r="U47" i="3" s="1"/>
  <c r="H41" i="3"/>
  <c r="R38" i="6"/>
  <c r="U35" i="6"/>
  <c r="R30" i="5"/>
  <c r="P42" i="3"/>
  <c r="T34" i="3"/>
  <c r="F43" i="3"/>
  <c r="U38" i="5"/>
  <c r="V42" i="4"/>
  <c r="U44" i="4"/>
  <c r="U36" i="198"/>
  <c r="J38" i="3"/>
  <c r="R41" i="4"/>
  <c r="R41" i="3" s="1"/>
  <c r="V47" i="4"/>
  <c r="U48" i="4"/>
  <c r="U48" i="3" s="1"/>
  <c r="F36" i="3"/>
  <c r="U28" i="3"/>
  <c r="T28" i="255"/>
  <c r="T28" i="257" s="1"/>
  <c r="T28" i="3"/>
  <c r="V28" i="7"/>
  <c r="O28" i="255"/>
  <c r="O28" i="3"/>
  <c r="L41" i="255"/>
  <c r="L41" i="257" s="1"/>
  <c r="U48" i="170"/>
  <c r="V38" i="7"/>
  <c r="O38" i="3"/>
  <c r="O38" i="255"/>
  <c r="V37" i="7"/>
  <c r="V36" i="7"/>
  <c r="V35" i="7"/>
  <c r="V32" i="7"/>
  <c r="V31" i="7"/>
  <c r="R30" i="7"/>
  <c r="U41" i="252"/>
  <c r="T36" i="6"/>
  <c r="T36" i="3" s="1"/>
  <c r="U32" i="219"/>
  <c r="R47" i="6"/>
  <c r="R47" i="255" s="1"/>
  <c r="R47" i="257" s="1"/>
  <c r="Q31" i="255"/>
  <c r="Q31" i="257" s="1"/>
  <c r="U33" i="6"/>
  <c r="V37" i="6"/>
  <c r="V34" i="6"/>
  <c r="V33" i="6"/>
  <c r="V32" i="6"/>
  <c r="T30" i="3"/>
  <c r="J47" i="3"/>
  <c r="F46" i="3"/>
  <c r="U31" i="6"/>
  <c r="T42" i="255"/>
  <c r="T42" i="257" s="1"/>
  <c r="T48" i="5"/>
  <c r="T48" i="3" s="1"/>
  <c r="Q35" i="255"/>
  <c r="Q35" i="257" s="1"/>
  <c r="T30" i="255"/>
  <c r="T30" i="257" s="1"/>
  <c r="V42" i="5"/>
  <c r="O42" i="255"/>
  <c r="O42" i="3"/>
  <c r="V41" i="3"/>
  <c r="O37" i="3"/>
  <c r="V37" i="5"/>
  <c r="O37" i="255"/>
  <c r="O36" i="255"/>
  <c r="O36" i="257" s="1"/>
  <c r="V36" i="5"/>
  <c r="O36" i="3"/>
  <c r="O34" i="255"/>
  <c r="V34" i="5"/>
  <c r="O34" i="3"/>
  <c r="V33" i="5"/>
  <c r="O33" i="3"/>
  <c r="O33" i="255"/>
  <c r="O33" i="257" s="1"/>
  <c r="T32" i="3"/>
  <c r="T32" i="255"/>
  <c r="T32" i="257" s="1"/>
  <c r="O32" i="3"/>
  <c r="O32" i="255"/>
  <c r="O32" i="257" s="1"/>
  <c r="V32" i="5"/>
  <c r="V31" i="5"/>
  <c r="O31" i="255"/>
  <c r="O31" i="3"/>
  <c r="V30" i="5"/>
  <c r="O30" i="255"/>
  <c r="O30" i="3"/>
  <c r="R34" i="255"/>
  <c r="R34" i="3"/>
  <c r="T45" i="4"/>
  <c r="T45" i="3" s="1"/>
  <c r="U31" i="4"/>
  <c r="U30" i="4"/>
  <c r="Q31" i="3"/>
  <c r="U33" i="204"/>
  <c r="U36" i="203"/>
  <c r="U41" i="196"/>
  <c r="U41" i="4"/>
  <c r="U32" i="196"/>
  <c r="R32" i="4"/>
  <c r="R32" i="3" s="1"/>
  <c r="R45" i="255"/>
  <c r="U35" i="4"/>
  <c r="T46" i="3"/>
  <c r="U43" i="159"/>
  <c r="V38" i="4"/>
  <c r="T35" i="4"/>
  <c r="T35" i="3" s="1"/>
  <c r="U38" i="4"/>
  <c r="U40" i="160"/>
  <c r="T39" i="3"/>
  <c r="U39" i="255"/>
  <c r="U39" i="257" s="1"/>
  <c r="U37" i="4"/>
  <c r="U37" i="255" s="1"/>
  <c r="U37" i="257" s="1"/>
  <c r="T36" i="255"/>
  <c r="T36" i="257" s="1"/>
  <c r="T31" i="3"/>
  <c r="T31" i="255"/>
  <c r="T31" i="257" s="1"/>
  <c r="V48" i="4"/>
  <c r="O48" i="255"/>
  <c r="T47" i="255"/>
  <c r="T47" i="257" s="1"/>
  <c r="T47" i="3"/>
  <c r="O47" i="257"/>
  <c r="O43" i="257"/>
  <c r="T41" i="255"/>
  <c r="T41" i="257" s="1"/>
  <c r="T41" i="3"/>
  <c r="V35" i="4"/>
  <c r="O35" i="255"/>
  <c r="O35" i="257" s="1"/>
  <c r="O35" i="3"/>
  <c r="T33" i="255"/>
  <c r="T33" i="257" s="1"/>
  <c r="T33" i="3"/>
  <c r="N33" i="257"/>
  <c r="R42" i="255"/>
  <c r="R33" i="255"/>
  <c r="U32" i="158"/>
  <c r="U32" i="4"/>
  <c r="R43" i="3"/>
  <c r="B48" i="257"/>
  <c r="R48" i="3"/>
  <c r="B48" i="3"/>
  <c r="B36" i="3"/>
  <c r="R35" i="255"/>
  <c r="R35" i="257" s="1"/>
  <c r="U33" i="7"/>
  <c r="U30" i="251"/>
  <c r="U30" i="7"/>
  <c r="U30" i="3" s="1"/>
  <c r="U36" i="7"/>
  <c r="U39" i="3"/>
  <c r="R36" i="255"/>
  <c r="R36" i="257" s="1"/>
  <c r="B36" i="255"/>
  <c r="R35" i="3"/>
  <c r="U41" i="6"/>
  <c r="U40" i="6"/>
  <c r="U32" i="6"/>
  <c r="R43" i="255"/>
  <c r="R43" i="257" s="1"/>
  <c r="R31" i="3"/>
  <c r="R31" i="255"/>
  <c r="U36" i="4"/>
  <c r="U36" i="255" s="1"/>
  <c r="U36" i="257" s="1"/>
  <c r="U33" i="4"/>
  <c r="U46" i="3"/>
  <c r="U46" i="255"/>
  <c r="U46" i="257"/>
  <c r="U43" i="4"/>
  <c r="U43" i="3" s="1"/>
  <c r="U40" i="4"/>
  <c r="R38" i="4"/>
  <c r="R38" i="3" s="1"/>
  <c r="R40" i="4"/>
  <c r="R40" i="3" s="1"/>
  <c r="V29" i="9"/>
  <c r="U29" i="3"/>
  <c r="V29" i="8"/>
  <c r="S29" i="3"/>
  <c r="V29" i="7"/>
  <c r="V29" i="6"/>
  <c r="V29" i="5"/>
  <c r="S29" i="255"/>
  <c r="S29" i="257" s="1"/>
  <c r="U29" i="255"/>
  <c r="U29" i="257" s="1"/>
  <c r="T29" i="3"/>
  <c r="T29" i="255"/>
  <c r="T29" i="257" s="1"/>
  <c r="N44" i="257"/>
  <c r="N36" i="257"/>
  <c r="T38" i="255"/>
  <c r="T38" i="257" s="1"/>
  <c r="R39" i="3"/>
  <c r="R47" i="3"/>
  <c r="U47" i="255"/>
  <c r="U47" i="257" s="1"/>
  <c r="O40" i="257"/>
  <c r="U35" i="3"/>
  <c r="U45" i="3"/>
  <c r="U42" i="3"/>
  <c r="N40" i="257"/>
  <c r="U38" i="3"/>
  <c r="U34" i="255"/>
  <c r="U34" i="257" s="1"/>
  <c r="R30" i="255"/>
  <c r="R30" i="257" s="1"/>
  <c r="U34" i="3"/>
  <c r="U42" i="255"/>
  <c r="U42" i="257" s="1"/>
  <c r="R41" i="255"/>
  <c r="R41" i="257" s="1"/>
  <c r="U44" i="3"/>
  <c r="U44" i="255"/>
  <c r="U44" i="257" s="1"/>
  <c r="U45" i="255"/>
  <c r="U45" i="257" s="1"/>
  <c r="R44" i="3"/>
  <c r="T48" i="255"/>
  <c r="T48" i="257" s="1"/>
  <c r="T35" i="255"/>
  <c r="T35" i="257" s="1"/>
  <c r="O28" i="257"/>
  <c r="U31" i="3"/>
  <c r="R45" i="257"/>
  <c r="O37" i="257"/>
  <c r="O34" i="257"/>
  <c r="O30" i="257"/>
  <c r="R34" i="257"/>
  <c r="T45" i="255"/>
  <c r="T45" i="257" s="1"/>
  <c r="U31" i="255"/>
  <c r="U31" i="257" s="1"/>
  <c r="U41" i="3"/>
  <c r="R32" i="255"/>
  <c r="U35" i="255"/>
  <c r="U35" i="257" s="1"/>
  <c r="U38" i="255"/>
  <c r="U38" i="257" s="1"/>
  <c r="U37" i="3"/>
  <c r="R33" i="257"/>
  <c r="O48" i="257"/>
  <c r="R42" i="257"/>
  <c r="U32" i="255"/>
  <c r="U32" i="257" s="1"/>
  <c r="U48" i="255"/>
  <c r="U48" i="257"/>
  <c r="B36" i="257"/>
  <c r="U41" i="255"/>
  <c r="U41" i="257" s="1"/>
  <c r="R31" i="257"/>
  <c r="R38" i="255"/>
  <c r="R38" i="257" s="1"/>
  <c r="U43" i="255"/>
  <c r="U43" i="257" s="1"/>
  <c r="U40" i="255"/>
  <c r="U40" i="257" s="1"/>
  <c r="R40" i="255"/>
  <c r="V29" i="4"/>
  <c r="V29" i="3" s="1"/>
  <c r="O29" i="255"/>
  <c r="O29" i="3"/>
  <c r="R32" i="257"/>
  <c r="R40" i="257"/>
  <c r="V29" i="255"/>
  <c r="V29" i="257" s="1"/>
  <c r="O29" i="257"/>
  <c r="T26" i="255" l="1"/>
  <c r="T26" i="257" s="1"/>
  <c r="T26" i="3"/>
  <c r="U26" i="163"/>
  <c r="U26" i="4" s="1"/>
  <c r="U40" i="3"/>
  <c r="U33" i="255"/>
  <c r="U33" i="257" s="1"/>
  <c r="U32" i="3"/>
  <c r="L27" i="255"/>
  <c r="L26" i="255"/>
  <c r="L21" i="255"/>
  <c r="J20" i="255"/>
  <c r="V21" i="5"/>
  <c r="V11" i="5"/>
  <c r="L9" i="255"/>
  <c r="L9" i="257" s="1"/>
  <c r="U33" i="3"/>
  <c r="U30" i="255"/>
  <c r="U30" i="257" s="1"/>
  <c r="U36" i="3"/>
  <c r="R30" i="3"/>
  <c r="L15" i="255"/>
  <c r="J14" i="255"/>
  <c r="J12" i="255"/>
  <c r="J9" i="255"/>
  <c r="V28" i="5"/>
  <c r="L25" i="255"/>
  <c r="J22" i="255"/>
  <c r="J16" i="255"/>
  <c r="L13" i="255"/>
  <c r="V23" i="5"/>
  <c r="V12" i="5"/>
  <c r="J18" i="255"/>
  <c r="L17" i="255"/>
  <c r="J24" i="255"/>
  <c r="L23" i="255"/>
  <c r="L19" i="255"/>
  <c r="J11" i="255"/>
  <c r="K34" i="255"/>
  <c r="K34" i="257" s="1"/>
  <c r="K32" i="3"/>
  <c r="V24" i="257"/>
  <c r="V37" i="3"/>
  <c r="V38" i="3"/>
  <c r="V48" i="3"/>
  <c r="V41" i="255"/>
  <c r="V41" i="257" s="1"/>
  <c r="O42" i="257"/>
  <c r="O38" i="257"/>
  <c r="O31" i="257"/>
  <c r="V32" i="255"/>
  <c r="V32" i="257" s="1"/>
  <c r="V46" i="255"/>
  <c r="V42" i="255"/>
  <c r="V42" i="257" s="1"/>
  <c r="M36" i="3"/>
  <c r="G39" i="3"/>
  <c r="G36" i="3"/>
  <c r="E43" i="3"/>
  <c r="V30" i="9"/>
  <c r="S32" i="3"/>
  <c r="G36" i="255"/>
  <c r="E43" i="255"/>
  <c r="E43" i="257" s="1"/>
  <c r="V43" i="8"/>
  <c r="G39" i="255"/>
  <c r="G39" i="257" s="1"/>
  <c r="S46" i="8"/>
  <c r="M47" i="255"/>
  <c r="M47" i="257" s="1"/>
  <c r="I39" i="255"/>
  <c r="I39" i="257" s="1"/>
  <c r="G47" i="3"/>
  <c r="V35" i="8"/>
  <c r="V30" i="8"/>
  <c r="S42" i="3"/>
  <c r="C41" i="3"/>
  <c r="S32" i="255"/>
  <c r="S32" i="257" s="1"/>
  <c r="S31" i="255"/>
  <c r="S31" i="257" s="1"/>
  <c r="V32" i="3"/>
  <c r="S34" i="7"/>
  <c r="S34" i="3" s="1"/>
  <c r="G47" i="255"/>
  <c r="G47" i="257" s="1"/>
  <c r="S45" i="7"/>
  <c r="V47" i="7"/>
  <c r="V47" i="255" s="1"/>
  <c r="V47" i="257" s="1"/>
  <c r="V48" i="255"/>
  <c r="V38" i="255"/>
  <c r="S44" i="7"/>
  <c r="V40" i="7"/>
  <c r="V40" i="255" s="1"/>
  <c r="V34" i="7"/>
  <c r="V34" i="255" s="1"/>
  <c r="V34" i="257" s="1"/>
  <c r="V33" i="7"/>
  <c r="V33" i="255" s="1"/>
  <c r="V30" i="7"/>
  <c r="V33" i="3"/>
  <c r="S30" i="6"/>
  <c r="S48" i="6"/>
  <c r="S48" i="255" s="1"/>
  <c r="S44" i="6"/>
  <c r="I39" i="3"/>
  <c r="S36" i="255"/>
  <c r="S42" i="255"/>
  <c r="V36" i="6"/>
  <c r="V36" i="255" s="1"/>
  <c r="V35" i="6"/>
  <c r="S31" i="3"/>
  <c r="V31" i="6"/>
  <c r="V31" i="3" s="1"/>
  <c r="V30" i="6"/>
  <c r="S40" i="255"/>
  <c r="V39" i="5"/>
  <c r="E31" i="255"/>
  <c r="E31" i="257" s="1"/>
  <c r="K43" i="3"/>
  <c r="E48" i="3"/>
  <c r="E38" i="255"/>
  <c r="E38" i="257" s="1"/>
  <c r="V42" i="3"/>
  <c r="C39" i="255"/>
  <c r="V37" i="255"/>
  <c r="V37" i="257" s="1"/>
  <c r="V45" i="4"/>
  <c r="V45" i="3" s="1"/>
  <c r="S45" i="4"/>
  <c r="S46" i="4"/>
  <c r="S47" i="4"/>
  <c r="S47" i="255" s="1"/>
  <c r="V43" i="4"/>
  <c r="V44" i="4"/>
  <c r="V44" i="255" s="1"/>
  <c r="G44" i="3"/>
  <c r="S44" i="4"/>
  <c r="S37" i="4"/>
  <c r="S35" i="4"/>
  <c r="S35" i="3" s="1"/>
  <c r="S30" i="4"/>
  <c r="S41" i="255"/>
  <c r="S41" i="3"/>
  <c r="S39" i="3"/>
  <c r="S39" i="255"/>
  <c r="I32" i="257"/>
  <c r="E34" i="257"/>
  <c r="S33" i="255"/>
  <c r="S33" i="3"/>
  <c r="S43" i="255"/>
  <c r="S43" i="3"/>
  <c r="U26" i="255" l="1"/>
  <c r="U26" i="257" s="1"/>
  <c r="U26" i="3"/>
  <c r="V21" i="3"/>
  <c r="V21" i="255"/>
  <c r="L21" i="257"/>
  <c r="L27" i="257"/>
  <c r="V11" i="255"/>
  <c r="V11" i="3"/>
  <c r="J20" i="257"/>
  <c r="L26" i="257"/>
  <c r="V23" i="3"/>
  <c r="V23" i="255"/>
  <c r="J16" i="257"/>
  <c r="L25" i="257"/>
  <c r="J9" i="257"/>
  <c r="J14" i="257"/>
  <c r="V12" i="3"/>
  <c r="V12" i="255"/>
  <c r="L13" i="257"/>
  <c r="J22" i="257"/>
  <c r="V28" i="255"/>
  <c r="V28" i="3"/>
  <c r="J12" i="257"/>
  <c r="L15" i="257"/>
  <c r="J11" i="257"/>
  <c r="L23" i="257"/>
  <c r="L17" i="257"/>
  <c r="L19" i="257"/>
  <c r="J24" i="257"/>
  <c r="J18" i="257"/>
  <c r="V35" i="3"/>
  <c r="V46" i="257"/>
  <c r="G36" i="257"/>
  <c r="V35" i="255"/>
  <c r="S46" i="3"/>
  <c r="S34" i="255"/>
  <c r="S34" i="257" s="1"/>
  <c r="V48" i="257"/>
  <c r="V47" i="3"/>
  <c r="S45" i="3"/>
  <c r="V38" i="257"/>
  <c r="V34" i="3"/>
  <c r="V40" i="3"/>
  <c r="V40" i="257"/>
  <c r="V30" i="255"/>
  <c r="V33" i="257"/>
  <c r="S30" i="255"/>
  <c r="S48" i="3"/>
  <c r="S44" i="3"/>
  <c r="V31" i="255"/>
  <c r="V31" i="257" s="1"/>
  <c r="V30" i="3"/>
  <c r="C39" i="257"/>
  <c r="V36" i="3"/>
  <c r="V36" i="257"/>
  <c r="S36" i="257"/>
  <c r="S42" i="257"/>
  <c r="S40" i="257"/>
  <c r="V39" i="255"/>
  <c r="V39" i="3"/>
  <c r="V45" i="255"/>
  <c r="S45" i="255"/>
  <c r="S46" i="255"/>
  <c r="S46" i="257" s="1"/>
  <c r="S47" i="3"/>
  <c r="V44" i="3"/>
  <c r="V43" i="255"/>
  <c r="V43" i="3"/>
  <c r="S47" i="257"/>
  <c r="S44" i="255"/>
  <c r="V44" i="257"/>
  <c r="S37" i="255"/>
  <c r="S37" i="3"/>
  <c r="S35" i="255"/>
  <c r="S35" i="257" s="1"/>
  <c r="S30" i="3"/>
  <c r="S48" i="257"/>
  <c r="S41" i="257"/>
  <c r="S39" i="257"/>
  <c r="S33" i="257"/>
  <c r="S43" i="257"/>
  <c r="V21" i="257" l="1"/>
  <c r="V11" i="257"/>
  <c r="V12" i="257"/>
  <c r="V23" i="257"/>
  <c r="V28" i="257"/>
  <c r="V35" i="257"/>
  <c r="S44" i="257"/>
  <c r="V45" i="257"/>
  <c r="S45" i="257"/>
  <c r="V30" i="257"/>
  <c r="S30" i="257"/>
  <c r="V39" i="257"/>
  <c r="V43" i="257"/>
  <c r="S37" i="257"/>
</calcChain>
</file>

<file path=xl/sharedStrings.xml><?xml version="1.0" encoding="utf-8"?>
<sst xmlns="http://schemas.openxmlformats.org/spreadsheetml/2006/main" count="6557" uniqueCount="216">
  <si>
    <t>Schuljahr</t>
  </si>
  <si>
    <t>Sch</t>
  </si>
  <si>
    <t>1995/96</t>
  </si>
  <si>
    <t>1996/97</t>
  </si>
  <si>
    <t>1997/98</t>
  </si>
  <si>
    <t>1999/00</t>
  </si>
  <si>
    <t>2000/01</t>
  </si>
  <si>
    <t>2002/03</t>
  </si>
  <si>
    <t>2003/04</t>
  </si>
  <si>
    <t>2004/05</t>
  </si>
  <si>
    <t>2005/06</t>
  </si>
  <si>
    <t>2006/07</t>
  </si>
  <si>
    <t>2007/08</t>
  </si>
  <si>
    <t>2008/09</t>
  </si>
  <si>
    <t>2009/10</t>
  </si>
  <si>
    <t>2010/11</t>
  </si>
  <si>
    <t>2011/12</t>
  </si>
  <si>
    <t>2012/13</t>
  </si>
  <si>
    <t>2013/14</t>
  </si>
  <si>
    <t>2014/15</t>
  </si>
  <si>
    <t>2015/16</t>
  </si>
  <si>
    <t>2016/17</t>
  </si>
  <si>
    <t>2017/18</t>
  </si>
  <si>
    <t>2018/19</t>
  </si>
  <si>
    <t>2019/20</t>
  </si>
  <si>
    <t>2020/21</t>
  </si>
  <si>
    <t>2021/22</t>
  </si>
  <si>
    <t>2022/23</t>
  </si>
  <si>
    <t>2023/24</t>
  </si>
  <si>
    <t>2024/25</t>
  </si>
  <si>
    <t>2025/26</t>
  </si>
  <si>
    <t>Prognose der Schüler/innen und Klassen</t>
  </si>
  <si>
    <t>Schüler und Klassen in der Klassenstufe ......</t>
  </si>
  <si>
    <t>Kl.</t>
  </si>
  <si>
    <t xml:space="preserve">1998/99 </t>
  </si>
  <si>
    <t xml:space="preserve">1999/00 </t>
  </si>
  <si>
    <t>2001/02</t>
  </si>
  <si>
    <t>Inhalt</t>
  </si>
  <si>
    <t>Übergangsquote in die gymnasiale Oberstufe und die höheren Jahrgangsstufen: Mittelwert der letzten drei Schuljahre</t>
  </si>
  <si>
    <t>E</t>
  </si>
  <si>
    <t>Q1</t>
  </si>
  <si>
    <t>Q2</t>
  </si>
  <si>
    <t>E - Q2</t>
  </si>
  <si>
    <t>5 - Q2</t>
  </si>
  <si>
    <t>5 - 9/10</t>
  </si>
  <si>
    <t>2026/27</t>
  </si>
  <si>
    <t>2027/28</t>
  </si>
  <si>
    <t>Quellen:</t>
  </si>
  <si>
    <t>Die Ist-Zahlen sind gelb unterlegt.</t>
  </si>
  <si>
    <t>Prognosemethoden:</t>
  </si>
  <si>
    <t>Schülerzahlen:</t>
  </si>
  <si>
    <t>Klassenzahlen:</t>
  </si>
  <si>
    <t>LK Merzig-Wadern</t>
  </si>
  <si>
    <t>LK Neunkirchen</t>
  </si>
  <si>
    <t>LK Saarlouis</t>
  </si>
  <si>
    <t>Saarpfalzkreis</t>
  </si>
  <si>
    <t>LK St. Wendel</t>
  </si>
  <si>
    <t>Regionalverband Saarbrücken</t>
  </si>
  <si>
    <t>Übergangsquote aus der Grundschule in die Klassenstufe 5: Mittelwert der letzten beiden Schuljahre</t>
  </si>
  <si>
    <t>Übergangsquote in die höheren Klassenstufen: Mittelwert der letzten drei Schuljahre</t>
  </si>
  <si>
    <t>- Schülerrichtzahl (SRZ): 29</t>
  </si>
  <si>
    <t>Klassenstufen 6 - E</t>
  </si>
  <si>
    <t>- Klassenzusammenlegung bei Unterschreiten der SRZ (Toleranz 3 Schüler)</t>
  </si>
  <si>
    <t>- Klassenteilung bei Überschreiten der SRZ (Toleranz 2 Schüler)</t>
  </si>
  <si>
    <t>5 - 10</t>
  </si>
  <si>
    <t xml:space="preserve">2000/01 </t>
  </si>
  <si>
    <t>Max. Zügigkeit in Stufe 5:</t>
  </si>
  <si>
    <t>GemS Sulzbachtal</t>
  </si>
  <si>
    <t>GemS Rastbachtal</t>
  </si>
  <si>
    <t>GemS Ludwigspark</t>
  </si>
  <si>
    <t>GemS Bellevue</t>
  </si>
  <si>
    <t>GemS Ludweiler</t>
  </si>
  <si>
    <t>GemS Losheim</t>
  </si>
  <si>
    <t>GemS Mettlach-Orscholz</t>
  </si>
  <si>
    <t>GemS Neunkirchen</t>
  </si>
  <si>
    <t>GemS Schiffweiler</t>
  </si>
  <si>
    <t>GemS Wadgassen</t>
  </si>
  <si>
    <t>GemS Bexbach</t>
  </si>
  <si>
    <t>GemS Gersheim</t>
  </si>
  <si>
    <t>GemS Marpingen</t>
  </si>
  <si>
    <t>GemS Nohfelden-Türkismühle</t>
  </si>
  <si>
    <t>GemS SB-Rastbachtal</t>
  </si>
  <si>
    <t>GemS SB-Im Ludwigspark</t>
  </si>
  <si>
    <t>GemS SB-Bellevue</t>
  </si>
  <si>
    <t>Graf-Ludwig-Gemeinschaftsschule VK-Ludweiler</t>
  </si>
  <si>
    <t>Peter-Dewes-Gemeinschaftsschule Losheim</t>
  </si>
  <si>
    <t>GemS Nohfelden/Türkismühle</t>
  </si>
  <si>
    <t>Spies</t>
  </si>
  <si>
    <t>GemS Saarbrücken Bruchwiese</t>
  </si>
  <si>
    <t>GemS SB-Klarenthal</t>
  </si>
  <si>
    <t>GemS SB-Güdingen</t>
  </si>
  <si>
    <t>GemS Heusweiler</t>
  </si>
  <si>
    <t>GemS Püttlingen</t>
  </si>
  <si>
    <t>GemS Sulzbach</t>
  </si>
  <si>
    <t>GemS Völklingen I</t>
  </si>
  <si>
    <t>GemS Völklingen II</t>
  </si>
  <si>
    <t>GemS Beckingen</t>
  </si>
  <si>
    <t>GemS Merzig</t>
  </si>
  <si>
    <t>GemS Wadern</t>
  </si>
  <si>
    <t>GemS Weiskirchen</t>
  </si>
  <si>
    <t>GemS Eppelborn</t>
  </si>
  <si>
    <t>GemS Illingen</t>
  </si>
  <si>
    <t>GemS Merchweiler</t>
  </si>
  <si>
    <t>GemS Neunkirchen-Stadtmitte</t>
  </si>
  <si>
    <t>GemS Neunkirchen-Wellesweiler</t>
  </si>
  <si>
    <t>GemS Ottweiler</t>
  </si>
  <si>
    <t>GemS Blieskastel</t>
  </si>
  <si>
    <t>GemS Homburg I</t>
  </si>
  <si>
    <t>GemS Kirkel</t>
  </si>
  <si>
    <t>GemS St. Ingbert I</t>
  </si>
  <si>
    <t>GemS St. Ingbert II</t>
  </si>
  <si>
    <t>GemS Freisen</t>
  </si>
  <si>
    <t>GemS Tholey</t>
  </si>
  <si>
    <t>GemS Spiesen-Elversberg</t>
  </si>
  <si>
    <t>Prognose Gemeinschaftsschulen - Inhalt</t>
  </si>
  <si>
    <t>GemS Kleinblittersdorf</t>
  </si>
  <si>
    <t>GemS SB-Bruchwiese</t>
  </si>
  <si>
    <t>Spiesüler und Klassen in der Klassenstufe ......</t>
  </si>
  <si>
    <t>Spiesuljahr</t>
  </si>
  <si>
    <t>GemS Eppelborn, Anne-Frank-Schule</t>
  </si>
  <si>
    <t>GemS NK-Stadtmitte</t>
  </si>
  <si>
    <t>GemS NK-Wellesweiler</t>
  </si>
  <si>
    <t>GemS Ottweiler, Anton-Hansen-Schule</t>
  </si>
  <si>
    <t>GemS Spiesen-Elversberg, Albert-Schweitzer-Schule</t>
  </si>
  <si>
    <t>GemS Schwalbach, Jonannes-Gutenberg-Schule</t>
  </si>
  <si>
    <t>Gemeinschaftsschulen im Regionalverband Saarbrücken</t>
  </si>
  <si>
    <t>Gemeinschaftsschulen im Landkreis Merzig-Wadern</t>
  </si>
  <si>
    <t>Gemeinschaftschulen im Landkreis Neunkirchen</t>
  </si>
  <si>
    <t>Gemeinschaftsschulen im Landkreis Saarlouis</t>
  </si>
  <si>
    <t>Gemeinschaftsschulen im Saarpfalzkreis</t>
  </si>
  <si>
    <t>Gemeinschaftsschulen im Landkreis St. Wendel</t>
  </si>
  <si>
    <t>Klassenstufe 5 bis E</t>
  </si>
  <si>
    <t>Klassenstufe E wird nur landkreisbezogen gerechnet</t>
  </si>
  <si>
    <t>GemS Dillingen I (Sophie-Scholl-GemS)</t>
  </si>
  <si>
    <t>GemS Dillingen I (Sophie Scholl)</t>
  </si>
  <si>
    <t>GemS Dillingen II (am Römerkastel)</t>
  </si>
  <si>
    <t>GemS Dillingen II (Schule am Römerkastell)</t>
  </si>
  <si>
    <t>GemS Lebach (Theeltalschule)</t>
  </si>
  <si>
    <t>GemS Nalbach (am Litermont)</t>
  </si>
  <si>
    <t>GemS Nalbach (Schule am Litermont)</t>
  </si>
  <si>
    <t>GemS Rehlingen (Lothar Kahn)</t>
  </si>
  <si>
    <t>GemS Rehlingen-Siersburg (Lothar-Kahn-Schule)</t>
  </si>
  <si>
    <t>GemS Saarlouis I (In den Fliesen)</t>
  </si>
  <si>
    <t>GemS Saarlouis II (Martin-Luther-King)</t>
  </si>
  <si>
    <t>GemS Saarlouis II (Martin-Luther-King-Schule)</t>
  </si>
  <si>
    <t>GemS Schmelz (Kettelerschule)</t>
  </si>
  <si>
    <t>GemS Schwalbach (Joh. Gutenberg)</t>
  </si>
  <si>
    <t>GemS Überherrn (am Warndtwald)</t>
  </si>
  <si>
    <t>GemS Überherrn (Schule am Warndtwald)</t>
  </si>
  <si>
    <t>GemS Wallerfangen (am Limberg)</t>
  </si>
  <si>
    <t>GemS Wallerfangen (Schule am Limberg)</t>
  </si>
  <si>
    <t>GemS Heusweiler (Friedrich Schiller)</t>
  </si>
  <si>
    <t>GemS Püttlingen (Peter Wust)</t>
  </si>
  <si>
    <t>GemS Quierschied (im Taubenfeld)</t>
  </si>
  <si>
    <t>GemS SB-Klarenthal (K. Weißgerber)</t>
  </si>
  <si>
    <t>GemS Sulzbach (Vopeliuspark)</t>
  </si>
  <si>
    <t>GemS Völklingen II (H. Neuberger)</t>
  </si>
  <si>
    <t>GemS Völklingen I (Sonnenhügel)</t>
  </si>
  <si>
    <t>GemS Merzig (C. Kretschmar)</t>
  </si>
  <si>
    <t>GemS Beckingen (F. B. Karcher)</t>
  </si>
  <si>
    <t>GemS Wadern (Graf Anton)</t>
  </si>
  <si>
    <t>GemS Weiskirchen (Eichenlaub)</t>
  </si>
  <si>
    <t>GemS Saarwellingen (an der Waldwies)</t>
  </si>
  <si>
    <t>GemS Saarwellingen (Schule an der Waldwies)</t>
  </si>
  <si>
    <t>(Freiherr von Stein)</t>
  </si>
  <si>
    <t>GemS SB-Montessori</t>
  </si>
  <si>
    <t>GemS Saarbrücken Montessori (p)</t>
  </si>
  <si>
    <t>GemS St. Wendel (inkl. Namborn)</t>
  </si>
  <si>
    <t>GemS Homburg II (Neue Sandrennbahn)</t>
  </si>
  <si>
    <t>GemS Riegelsberg (Leonardo da Vinci)</t>
  </si>
  <si>
    <t>GemS Riegelsberg (Leonardo-da-Vinci-Schule)</t>
  </si>
  <si>
    <t>2028/29</t>
  </si>
  <si>
    <t>2029/30</t>
  </si>
  <si>
    <t>2030/31</t>
  </si>
  <si>
    <t>2031/32</t>
  </si>
  <si>
    <t>2032/33</t>
  </si>
  <si>
    <t>2033/34</t>
  </si>
  <si>
    <t>2034/35</t>
  </si>
  <si>
    <t>2035/36</t>
  </si>
  <si>
    <t>GemS St. Ingbert I (Schmelzerwald)</t>
  </si>
  <si>
    <t>GemS Neunkirchen-Wiebelskirchen (p)</t>
  </si>
  <si>
    <t>GemS Nikolaus-Groß-Schule, Lebach (p)</t>
  </si>
  <si>
    <t xml:space="preserve">GemS Nikolaus-Groß-Schule, Lebach privat </t>
  </si>
  <si>
    <t xml:space="preserve">GemS St. Wendel </t>
  </si>
  <si>
    <t>(inkl. Standort Namborn ab 2014/15, Daten beider Schulen aufaddiert seit 2009/10)</t>
  </si>
  <si>
    <t>(inkl. GemS Nonnweiler ab 2015/16, Daten beider Schulen aufaddiert seit 2009/10)</t>
  </si>
  <si>
    <t>(inkl. Großrosseln ab 2015/16, Daten beider Schulen aufaddiert ab 1997/98)</t>
  </si>
  <si>
    <t>GemS Quierschied (inkl. GemS Friedrichsthal ab 2015/16, Daten beider Schulen aufaddiert ab 1997/98)</t>
  </si>
  <si>
    <t>(ab 2015/16 GemS, vorher HRS)</t>
  </si>
  <si>
    <t>GemS NK-Wiebelskirchen privat (Maximilian-Kolbe-Schule)</t>
  </si>
  <si>
    <t>(inkl. GemS Bous ab 2015/16, Daten beider Schulen aufaddiert seit 1997/98)</t>
  </si>
  <si>
    <t>(inkl. Mandelbachtal ab 2016/17, Daten beider Schulen aufaddiert ab 1997/98)</t>
  </si>
  <si>
    <t>Schengen Lyzeum</t>
  </si>
  <si>
    <r>
      <t>Gemeinschaftsschulen im Saarland (</t>
    </r>
    <r>
      <rPr>
        <b/>
        <sz val="12"/>
        <rFont val="Arial"/>
        <family val="2"/>
      </rPr>
      <t>ohne Schengen Lyzeum</t>
    </r>
    <r>
      <rPr>
        <sz val="12"/>
        <rFont val="Arial"/>
        <family val="2"/>
      </rPr>
      <t>)</t>
    </r>
  </si>
  <si>
    <t>Schengen Lyzeum Perl</t>
  </si>
  <si>
    <t>(E)</t>
  </si>
  <si>
    <t>Q1 - Q2</t>
  </si>
  <si>
    <t>Klassenstufen 5 - 10, Q1, Q2</t>
  </si>
  <si>
    <t>keine Stufe E</t>
  </si>
  <si>
    <t>Klassenstufen 6 - 10</t>
  </si>
  <si>
    <t>Klassenstufe 5 bis 10</t>
  </si>
  <si>
    <r>
      <t>Gemeinschaftsschulen im Saarland (</t>
    </r>
    <r>
      <rPr>
        <b/>
        <sz val="12"/>
        <rFont val="Arial"/>
        <family val="2"/>
      </rPr>
      <t>inkl. Schengen Lyzeum</t>
    </r>
    <r>
      <rPr>
        <sz val="12"/>
        <rFont val="Arial"/>
        <family val="2"/>
      </rPr>
      <t>)</t>
    </r>
  </si>
  <si>
    <t>ERS Herz Jesu</t>
  </si>
  <si>
    <t>GemS PLUS</t>
  </si>
  <si>
    <t>Private Realschulen</t>
  </si>
  <si>
    <t>Realschulen (Willi-Graf-Realschule, Albertus-Magnus-Schule)</t>
  </si>
  <si>
    <t>ab 2002/03 nur noch private RS</t>
  </si>
  <si>
    <r>
      <t xml:space="preserve">Gemeinschaftsschulen </t>
    </r>
    <r>
      <rPr>
        <b/>
        <sz val="12"/>
        <rFont val="Arial"/>
        <family val="2"/>
      </rPr>
      <t>plus</t>
    </r>
    <r>
      <rPr>
        <sz val="12"/>
        <rFont val="Arial"/>
        <family val="2"/>
      </rPr>
      <t xml:space="preserve"> im Saarland (</t>
    </r>
    <r>
      <rPr>
        <b/>
        <sz val="12"/>
        <rFont val="Arial"/>
        <family val="2"/>
      </rPr>
      <t>inkl. Schengen Lyzeum, ERS Herz Jesu, 2 private RS</t>
    </r>
    <r>
      <rPr>
        <sz val="12"/>
        <rFont val="Arial"/>
        <family val="2"/>
      </rPr>
      <t>)</t>
    </r>
  </si>
  <si>
    <t>Saarland GemS</t>
  </si>
  <si>
    <t>Saarland GemS + SchLyz</t>
  </si>
  <si>
    <t>60 Gemeinschaftsschulen, davon 3 private</t>
  </si>
  <si>
    <t>plus Schengen Lyzeum, plus 1 ERS + 2 RS</t>
  </si>
  <si>
    <t>plus Schengen Lyzeum</t>
  </si>
  <si>
    <t>Klassen E manuell auf 0</t>
  </si>
  <si>
    <t>Ist-Daten SK GemS  2016/2017</t>
  </si>
  <si>
    <t>Viertklässler-Daten aus Prognose SK GS 2016 /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</si>
</sst>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DM&quot;;\-#,##0\ &quot;DM&quot;"/>
  </numFmts>
  <fonts count="25" x14ac:knownFonts="1">
    <font>
      <sz val="10"/>
      <name val="Arial"/>
    </font>
    <font>
      <b/>
      <sz val="18"/>
      <name val="Arial"/>
    </font>
    <font>
      <b/>
      <sz val="12"/>
      <name val="Arial"/>
    </font>
    <font>
      <sz val="8"/>
      <name val="Arial"/>
    </font>
    <font>
      <sz val="12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u/>
      <sz val="10"/>
      <color indexed="12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0"/>
      <color indexed="56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4"/>
      <name val="Arial"/>
      <family val="2"/>
    </font>
    <font>
      <sz val="10"/>
      <color indexed="10"/>
      <name val="Arial"/>
      <family val="2"/>
    </font>
    <font>
      <u/>
      <sz val="9"/>
      <color indexed="12"/>
      <name val="Arial"/>
      <family val="2"/>
    </font>
    <font>
      <sz val="10"/>
      <name val="Arial"/>
      <family val="2"/>
    </font>
    <font>
      <sz val="10"/>
      <color indexed="43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solid">
        <fgColor indexed="43"/>
        <bgColor indexed="8"/>
      </patternFill>
    </fill>
    <fill>
      <patternFill patternType="solid">
        <fgColor indexed="43"/>
        <bgColor indexed="9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9"/>
      </patternFill>
    </fill>
    <fill>
      <patternFill patternType="solid">
        <fgColor indexed="22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9"/>
        <bgColor indexed="9"/>
      </patternFill>
    </fill>
    <fill>
      <patternFill patternType="solid">
        <fgColor indexed="47"/>
        <bgColor indexed="9"/>
      </patternFill>
    </fill>
    <fill>
      <patternFill patternType="solid">
        <fgColor indexed="47"/>
        <bgColor indexed="8"/>
      </patternFill>
    </fill>
    <fill>
      <patternFill patternType="solid">
        <fgColor indexed="27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99"/>
      </patternFill>
    </fill>
    <fill>
      <patternFill patternType="solid">
        <fgColor rgb="FFFFFF99"/>
        <bgColor indexed="9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23">
    <border>
      <left/>
      <right/>
      <top/>
      <bottom/>
      <diagonal/>
    </border>
    <border>
      <left/>
      <right/>
      <top style="double">
        <color indexed="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4">
    <xf numFmtId="0" fontId="0" fillId="0" borderId="0">
      <alignment vertical="top"/>
    </xf>
    <xf numFmtId="2" fontId="23" fillId="0" borderId="0" applyFont="0" applyFill="0" applyBorder="0" applyAlignment="0" applyProtection="0"/>
    <xf numFmtId="14" fontId="23" fillId="0" borderId="0" applyFont="0" applyFill="0" applyBorder="0" applyAlignment="0" applyProtection="0"/>
    <xf numFmtId="0" fontId="23" fillId="0" borderId="1" applyNumberFormat="0" applyFont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3" fontId="23" fillId="0" borderId="0" applyFont="0" applyFill="0" applyBorder="0" applyAlignment="0" applyProtection="0"/>
    <xf numFmtId="3" fontId="10" fillId="0" borderId="0" applyFont="0" applyFill="0" applyBorder="0" applyAlignment="0" applyProtection="0"/>
    <xf numFmtId="0" fontId="10" fillId="0" borderId="0"/>
    <xf numFmtId="0" fontId="10" fillId="0" borderId="0">
      <alignment vertical="top"/>
    </xf>
    <xf numFmtId="0" fontId="16" fillId="0" borderId="0"/>
    <xf numFmtId="0" fontId="1" fillId="0" borderId="0" applyNumberFormat="0" applyFont="0" applyFill="0" applyAlignment="0" applyProtection="0"/>
    <xf numFmtId="0" fontId="2" fillId="0" borderId="0" applyNumberFormat="0" applyFont="0" applyFill="0" applyAlignment="0" applyProtection="0"/>
    <xf numFmtId="164" fontId="23" fillId="0" borderId="0" applyFont="0" applyFill="0" applyBorder="0" applyAlignment="0" applyProtection="0"/>
  </cellStyleXfs>
  <cellXfs count="528">
    <xf numFmtId="0" fontId="0" fillId="0" borderId="0" xfId="0" applyAlignment="1"/>
    <xf numFmtId="0" fontId="0" fillId="0" borderId="0" xfId="0" applyFill="1" applyAlignment="1"/>
    <xf numFmtId="0" fontId="0" fillId="0" borderId="0" xfId="0" applyBorder="1" applyAlignment="1"/>
    <xf numFmtId="0" fontId="0" fillId="0" borderId="0" xfId="0" applyFill="1" applyBorder="1" applyAlignment="1"/>
    <xf numFmtId="0" fontId="0" fillId="2" borderId="0" xfId="0" applyFill="1" applyBorder="1" applyAlignment="1"/>
    <xf numFmtId="0" fontId="0" fillId="2" borderId="2" xfId="0" applyFill="1" applyBorder="1" applyAlignment="1"/>
    <xf numFmtId="0" fontId="0" fillId="2" borderId="3" xfId="0" applyFill="1" applyBorder="1" applyAlignment="1"/>
    <xf numFmtId="0" fontId="0" fillId="2" borderId="4" xfId="0" applyFill="1" applyBorder="1" applyAlignment="1"/>
    <xf numFmtId="0" fontId="0" fillId="2" borderId="5" xfId="0" applyFill="1" applyBorder="1" applyAlignment="1"/>
    <xf numFmtId="0" fontId="0" fillId="2" borderId="0" xfId="0" applyFont="1" applyFill="1" applyBorder="1" applyAlignment="1">
      <alignment horizontal="right"/>
    </xf>
    <xf numFmtId="0" fontId="0" fillId="0" borderId="6" xfId="0" applyFill="1" applyBorder="1" applyAlignment="1"/>
    <xf numFmtId="0" fontId="0" fillId="0" borderId="7" xfId="0" applyFill="1" applyBorder="1" applyAlignment="1"/>
    <xf numFmtId="0" fontId="0" fillId="0" borderId="5" xfId="0" applyFill="1" applyBorder="1" applyAlignment="1"/>
    <xf numFmtId="0" fontId="0" fillId="3" borderId="4" xfId="0" applyFill="1" applyBorder="1" applyAlignment="1"/>
    <xf numFmtId="0" fontId="0" fillId="3" borderId="5" xfId="0" applyFill="1" applyBorder="1" applyAlignment="1"/>
    <xf numFmtId="0" fontId="0" fillId="4" borderId="4" xfId="0" applyFill="1" applyBorder="1" applyAlignment="1"/>
    <xf numFmtId="0" fontId="0" fillId="4" borderId="5" xfId="0" applyFill="1" applyBorder="1" applyAlignment="1"/>
    <xf numFmtId="0" fontId="0" fillId="2" borderId="4" xfId="0" applyFont="1" applyFill="1" applyBorder="1" applyAlignment="1">
      <alignment horizontal="right"/>
    </xf>
    <xf numFmtId="0" fontId="0" fillId="2" borderId="5" xfId="0" applyFont="1" applyFill="1" applyBorder="1" applyAlignment="1">
      <alignment horizontal="right"/>
    </xf>
    <xf numFmtId="0" fontId="14" fillId="0" borderId="0" xfId="0" applyFont="1" applyBorder="1">
      <alignment vertical="top"/>
    </xf>
    <xf numFmtId="0" fontId="0" fillId="5" borderId="4" xfId="0" quotePrefix="1" applyNumberFormat="1" applyFill="1" applyBorder="1">
      <alignment vertical="top"/>
    </xf>
    <xf numFmtId="0" fontId="0" fillId="5" borderId="6" xfId="0" quotePrefix="1" applyNumberFormat="1" applyFill="1" applyBorder="1">
      <alignment vertical="top"/>
    </xf>
    <xf numFmtId="0" fontId="0" fillId="0" borderId="0" xfId="0" applyFill="1" applyBorder="1" applyAlignment="1">
      <alignment horizontal="right"/>
    </xf>
    <xf numFmtId="0" fontId="0" fillId="0" borderId="4" xfId="0" applyFill="1" applyBorder="1" applyAlignment="1"/>
    <xf numFmtId="0" fontId="0" fillId="0" borderId="9" xfId="0" applyFill="1" applyBorder="1" applyAlignment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>
      <alignment vertical="top"/>
    </xf>
    <xf numFmtId="0" fontId="0" fillId="0" borderId="10" xfId="0" applyFill="1" applyBorder="1" applyAlignment="1"/>
    <xf numFmtId="0" fontId="0" fillId="2" borderId="11" xfId="0" applyFill="1" applyBorder="1" applyAlignment="1"/>
    <xf numFmtId="0" fontId="17" fillId="0" borderId="0" xfId="0" applyFont="1" applyAlignment="1">
      <alignment vertical="center" wrapText="1"/>
    </xf>
    <xf numFmtId="0" fontId="16" fillId="4" borderId="5" xfId="0" applyFont="1" applyFill="1" applyBorder="1" applyAlignment="1"/>
    <xf numFmtId="0" fontId="0" fillId="0" borderId="0" xfId="0" applyFill="1" applyBorder="1" applyAlignment="1">
      <alignment horizontal="center"/>
    </xf>
    <xf numFmtId="0" fontId="0" fillId="5" borderId="4" xfId="0" applyFill="1" applyBorder="1" applyAlignment="1"/>
    <xf numFmtId="0" fontId="0" fillId="5" borderId="5" xfId="0" applyFill="1" applyBorder="1" applyAlignment="1"/>
    <xf numFmtId="0" fontId="16" fillId="0" borderId="0" xfId="10"/>
    <xf numFmtId="0" fontId="16" fillId="0" borderId="0" xfId="10" applyFill="1"/>
    <xf numFmtId="0" fontId="16" fillId="0" borderId="0" xfId="10" applyAlignment="1">
      <alignment horizontal="center"/>
    </xf>
    <xf numFmtId="0" fontId="16" fillId="0" borderId="0" xfId="10" applyBorder="1"/>
    <xf numFmtId="0" fontId="16" fillId="0" borderId="0" xfId="10" applyFill="1" applyBorder="1"/>
    <xf numFmtId="0" fontId="0" fillId="0" borderId="12" xfId="0" applyFill="1" applyBorder="1" applyAlignment="1"/>
    <xf numFmtId="0" fontId="16" fillId="0" borderId="0" xfId="10" applyFill="1" applyBorder="1" applyAlignment="1">
      <alignment vertical="center"/>
    </xf>
    <xf numFmtId="0" fontId="5" fillId="0" borderId="0" xfId="0" applyFont="1" applyFill="1" applyBorder="1" applyAlignment="1">
      <alignment horizontal="left"/>
    </xf>
    <xf numFmtId="0" fontId="12" fillId="6" borderId="8" xfId="4" applyFont="1" applyFill="1" applyBorder="1" applyAlignment="1" applyProtection="1">
      <alignment horizontal="center" vertical="center"/>
    </xf>
    <xf numFmtId="0" fontId="3" fillId="0" borderId="0" xfId="0" applyFont="1" applyFill="1" applyAlignment="1">
      <alignment horizontal="right"/>
    </xf>
    <xf numFmtId="0" fontId="0" fillId="7" borderId="15" xfId="0" applyFont="1" applyFill="1" applyBorder="1" applyAlignment="1">
      <alignment horizontal="centerContinuous" vertical="center"/>
    </xf>
    <xf numFmtId="0" fontId="0" fillId="6" borderId="8" xfId="0" applyFont="1" applyFill="1" applyBorder="1" applyAlignment="1">
      <alignment horizontal="centerContinuous" vertical="center"/>
    </xf>
    <xf numFmtId="0" fontId="0" fillId="7" borderId="8" xfId="0" applyFont="1" applyFill="1" applyBorder="1" applyAlignment="1">
      <alignment horizontal="centerContinuous" vertical="center"/>
    </xf>
    <xf numFmtId="0" fontId="0" fillId="6" borderId="8" xfId="0" applyFont="1" applyFill="1" applyBorder="1" applyAlignment="1">
      <alignment horizontal="center"/>
    </xf>
    <xf numFmtId="0" fontId="0" fillId="7" borderId="15" xfId="0" applyFont="1" applyFill="1" applyBorder="1" applyAlignment="1">
      <alignment horizontal="center"/>
    </xf>
    <xf numFmtId="0" fontId="0" fillId="7" borderId="8" xfId="0" applyFont="1" applyFill="1" applyBorder="1" applyAlignment="1">
      <alignment horizontal="center"/>
    </xf>
    <xf numFmtId="0" fontId="0" fillId="7" borderId="13" xfId="0" applyFont="1" applyFill="1" applyBorder="1" applyAlignment="1">
      <alignment horizontal="center" vertical="center"/>
    </xf>
    <xf numFmtId="0" fontId="0" fillId="7" borderId="13" xfId="0" applyFill="1" applyBorder="1" applyAlignment="1">
      <alignment vertical="center"/>
    </xf>
    <xf numFmtId="0" fontId="0" fillId="7" borderId="6" xfId="0" applyFont="1" applyFill="1" applyBorder="1" applyAlignment="1">
      <alignment horizontal="center" vertical="center"/>
    </xf>
    <xf numFmtId="0" fontId="0" fillId="6" borderId="7" xfId="0" applyFill="1" applyBorder="1" applyAlignment="1"/>
    <xf numFmtId="0" fontId="5" fillId="0" borderId="0" xfId="0" applyFont="1" applyFill="1" applyBorder="1" applyAlignment="1"/>
    <xf numFmtId="0" fontId="2" fillId="0" borderId="0" xfId="0" applyFont="1" applyFill="1" applyBorder="1" applyAlignment="1"/>
    <xf numFmtId="0" fontId="4" fillId="0" borderId="0" xfId="0" applyFont="1" applyFill="1" applyBorder="1" applyAlignment="1"/>
    <xf numFmtId="0" fontId="0" fillId="6" borderId="8" xfId="0" applyFill="1" applyBorder="1" applyAlignment="1">
      <alignment horizontal="center"/>
    </xf>
    <xf numFmtId="0" fontId="0" fillId="7" borderId="8" xfId="0" applyFont="1" applyFill="1" applyBorder="1" applyAlignment="1">
      <alignment horizontal="center" vertical="center"/>
    </xf>
    <xf numFmtId="0" fontId="16" fillId="0" borderId="0" xfId="10" applyAlignment="1">
      <alignment horizontal="left"/>
    </xf>
    <xf numFmtId="0" fontId="11" fillId="0" borderId="0" xfId="10" applyFont="1" applyFill="1"/>
    <xf numFmtId="0" fontId="11" fillId="0" borderId="0" xfId="10" applyFont="1"/>
    <xf numFmtId="0" fontId="12" fillId="0" borderId="0" xfId="4" applyFont="1" applyFill="1" applyBorder="1" applyAlignment="1" applyProtection="1">
      <alignment vertical="center"/>
    </xf>
    <xf numFmtId="0" fontId="11" fillId="0" borderId="0" xfId="10" applyFont="1" applyFill="1" applyBorder="1" applyAlignment="1">
      <alignment horizontal="center"/>
    </xf>
    <xf numFmtId="0" fontId="16" fillId="0" borderId="0" xfId="10" applyFont="1" applyBorder="1"/>
    <xf numFmtId="0" fontId="16" fillId="0" borderId="0" xfId="10" applyFont="1" applyFill="1" applyBorder="1" applyAlignment="1">
      <alignment vertical="center"/>
    </xf>
    <xf numFmtId="0" fontId="16" fillId="0" borderId="0" xfId="10" applyFont="1" applyFill="1" applyBorder="1"/>
    <xf numFmtId="0" fontId="10" fillId="0" borderId="0" xfId="10" applyFont="1" applyBorder="1"/>
    <xf numFmtId="0" fontId="8" fillId="0" borderId="0" xfId="4" applyAlignment="1" applyProtection="1"/>
    <xf numFmtId="0" fontId="10" fillId="0" borderId="0" xfId="4" applyFont="1" applyFill="1" applyBorder="1" applyAlignment="1" applyProtection="1"/>
    <xf numFmtId="0" fontId="19" fillId="0" borderId="0" xfId="10" applyFont="1"/>
    <xf numFmtId="0" fontId="0" fillId="7" borderId="14" xfId="0" applyFont="1" applyFill="1" applyBorder="1" applyAlignment="1">
      <alignment horizontal="centerContinuous" vertical="center"/>
    </xf>
    <xf numFmtId="0" fontId="0" fillId="6" borderId="16" xfId="0" applyFont="1" applyFill="1" applyBorder="1" applyAlignment="1">
      <alignment horizontal="centerContinuous" vertical="center"/>
    </xf>
    <xf numFmtId="0" fontId="0" fillId="7" borderId="16" xfId="0" applyFont="1" applyFill="1" applyBorder="1" applyAlignment="1">
      <alignment horizontal="centerContinuous" vertical="center"/>
    </xf>
    <xf numFmtId="0" fontId="0" fillId="6" borderId="16" xfId="0" applyFont="1" applyFill="1" applyBorder="1" applyAlignment="1">
      <alignment horizontal="centerContinuous"/>
    </xf>
    <xf numFmtId="0" fontId="0" fillId="7" borderId="16" xfId="0" applyFont="1" applyFill="1" applyBorder="1" applyAlignment="1">
      <alignment horizontal="centerContinuous"/>
    </xf>
    <xf numFmtId="0" fontId="0" fillId="6" borderId="15" xfId="0" applyFont="1" applyFill="1" applyBorder="1" applyAlignment="1">
      <alignment horizontal="centerContinuous"/>
    </xf>
    <xf numFmtId="0" fontId="13" fillId="8" borderId="0" xfId="0" quotePrefix="1" applyFont="1" applyFill="1">
      <alignment vertical="top"/>
    </xf>
    <xf numFmtId="0" fontId="14" fillId="8" borderId="0" xfId="0" applyFont="1" applyFill="1" applyAlignment="1">
      <alignment horizontal="left"/>
    </xf>
    <xf numFmtId="0" fontId="14" fillId="8" borderId="0" xfId="0" applyFont="1" applyFill="1">
      <alignment vertical="top"/>
    </xf>
    <xf numFmtId="0" fontId="0" fillId="8" borderId="0" xfId="0" applyFill="1">
      <alignment vertical="top"/>
    </xf>
    <xf numFmtId="0" fontId="0" fillId="0" borderId="0" xfId="0" applyAlignment="1">
      <alignment horizontal="right"/>
    </xf>
    <xf numFmtId="0" fontId="13" fillId="8" borderId="2" xfId="0" quotePrefix="1" applyFont="1" applyFill="1" applyBorder="1">
      <alignment vertical="top"/>
    </xf>
    <xf numFmtId="0" fontId="0" fillId="8" borderId="11" xfId="0" applyFill="1" applyBorder="1" applyAlignment="1">
      <alignment horizontal="right"/>
    </xf>
    <xf numFmtId="0" fontId="0" fillId="8" borderId="11" xfId="0" applyFill="1" applyBorder="1">
      <alignment vertical="top"/>
    </xf>
    <xf numFmtId="0" fontId="14" fillId="8" borderId="11" xfId="0" applyFont="1" applyFill="1" applyBorder="1">
      <alignment vertical="top"/>
    </xf>
    <xf numFmtId="0" fontId="0" fillId="8" borderId="3" xfId="0" applyFill="1" applyBorder="1">
      <alignment vertical="top"/>
    </xf>
    <xf numFmtId="0" fontId="13" fillId="0" borderId="4" xfId="0" quotePrefix="1" applyFont="1" applyBorder="1">
      <alignment vertical="top"/>
    </xf>
    <xf numFmtId="0" fontId="0" fillId="0" borderId="0" xfId="0" applyBorder="1" applyAlignment="1">
      <alignment horizontal="right"/>
    </xf>
    <xf numFmtId="0" fontId="0" fillId="0" borderId="0" xfId="0" applyBorder="1">
      <alignment vertical="top"/>
    </xf>
    <xf numFmtId="0" fontId="14" fillId="0" borderId="4" xfId="0" quotePrefix="1" applyFont="1" applyBorder="1">
      <alignment vertical="top"/>
    </xf>
    <xf numFmtId="0" fontId="13" fillId="8" borderId="4" xfId="0" quotePrefix="1" applyFont="1" applyFill="1" applyBorder="1">
      <alignment vertical="top"/>
    </xf>
    <xf numFmtId="0" fontId="0" fillId="8" borderId="0" xfId="0" applyFill="1" applyBorder="1" applyAlignment="1">
      <alignment horizontal="right"/>
    </xf>
    <xf numFmtId="0" fontId="0" fillId="8" borderId="0" xfId="0" applyFill="1" applyBorder="1">
      <alignment vertical="top"/>
    </xf>
    <xf numFmtId="0" fontId="14" fillId="8" borderId="0" xfId="0" applyFont="1" applyFill="1" applyBorder="1">
      <alignment vertical="top"/>
    </xf>
    <xf numFmtId="0" fontId="13" fillId="8" borderId="0" xfId="0" quotePrefix="1" applyFont="1" applyFill="1" applyBorder="1">
      <alignment vertical="top"/>
    </xf>
    <xf numFmtId="0" fontId="0" fillId="8" borderId="5" xfId="0" applyFill="1" applyBorder="1">
      <alignment vertical="top"/>
    </xf>
    <xf numFmtId="0" fontId="0" fillId="8" borderId="4" xfId="0" applyFill="1" applyBorder="1">
      <alignment vertical="top"/>
    </xf>
    <xf numFmtId="0" fontId="14" fillId="8" borderId="0" xfId="0" quotePrefix="1" applyFont="1" applyFill="1" applyBorder="1">
      <alignment vertical="top"/>
    </xf>
    <xf numFmtId="0" fontId="14" fillId="8" borderId="4" xfId="0" quotePrefix="1" applyFont="1" applyFill="1" applyBorder="1">
      <alignment vertical="top"/>
    </xf>
    <xf numFmtId="0" fontId="14" fillId="8" borderId="9" xfId="0" quotePrefix="1" applyFont="1" applyFill="1" applyBorder="1">
      <alignment vertical="top"/>
    </xf>
    <xf numFmtId="0" fontId="0" fillId="8" borderId="12" xfId="0" applyFill="1" applyBorder="1" applyAlignment="1">
      <alignment horizontal="right"/>
    </xf>
    <xf numFmtId="0" fontId="0" fillId="8" borderId="12" xfId="0" applyFill="1" applyBorder="1">
      <alignment vertical="top"/>
    </xf>
    <xf numFmtId="0" fontId="14" fillId="8" borderId="12" xfId="0" quotePrefix="1" applyFont="1" applyFill="1" applyBorder="1">
      <alignment vertical="top"/>
    </xf>
    <xf numFmtId="0" fontId="0" fillId="8" borderId="10" xfId="0" applyFill="1" applyBorder="1">
      <alignment vertical="top"/>
    </xf>
    <xf numFmtId="0" fontId="0" fillId="6" borderId="0" xfId="0" applyFill="1" applyBorder="1" applyAlignment="1"/>
    <xf numFmtId="0" fontId="0" fillId="6" borderId="12" xfId="0" applyFill="1" applyBorder="1" applyAlignment="1"/>
    <xf numFmtId="0" fontId="0" fillId="9" borderId="4" xfId="0" applyFill="1" applyBorder="1" applyAlignment="1"/>
    <xf numFmtId="0" fontId="0" fillId="10" borderId="4" xfId="0" applyFill="1" applyBorder="1" applyAlignment="1"/>
    <xf numFmtId="0" fontId="12" fillId="0" borderId="0" xfId="0" applyFont="1" applyAlignment="1"/>
    <xf numFmtId="3" fontId="16" fillId="0" borderId="0" xfId="6" applyFont="1" applyFill="1" applyBorder="1" applyAlignment="1" applyProtection="1"/>
    <xf numFmtId="9" fontId="0" fillId="0" borderId="0" xfId="0" applyNumberFormat="1" applyFill="1" applyBorder="1" applyAlignment="1"/>
    <xf numFmtId="0" fontId="0" fillId="5" borderId="0" xfId="0" quotePrefix="1" applyNumberFormat="1" applyFill="1" applyBorder="1">
      <alignment vertical="top"/>
    </xf>
    <xf numFmtId="0" fontId="0" fillId="4" borderId="0" xfId="0" applyFill="1" applyBorder="1" applyAlignment="1"/>
    <xf numFmtId="0" fontId="0" fillId="0" borderId="0" xfId="0" quotePrefix="1" applyBorder="1" applyAlignment="1"/>
    <xf numFmtId="0" fontId="0" fillId="0" borderId="0" xfId="0" quotePrefix="1" applyNumberFormat="1" applyFill="1" applyBorder="1">
      <alignment vertical="top"/>
    </xf>
    <xf numFmtId="0" fontId="0" fillId="0" borderId="4" xfId="0" quotePrefix="1" applyNumberFormat="1" applyFill="1" applyBorder="1">
      <alignment vertical="top"/>
    </xf>
    <xf numFmtId="0" fontId="0" fillId="0" borderId="6" xfId="0" quotePrefix="1" applyNumberFormat="1" applyFill="1" applyBorder="1">
      <alignment vertical="top"/>
    </xf>
    <xf numFmtId="0" fontId="0" fillId="0" borderId="9" xfId="0" quotePrefix="1" applyNumberFormat="1" applyFill="1" applyBorder="1">
      <alignment vertical="top"/>
    </xf>
    <xf numFmtId="0" fontId="0" fillId="0" borderId="12" xfId="0" quotePrefix="1" applyNumberFormat="1" applyFill="1" applyBorder="1">
      <alignment vertical="top"/>
    </xf>
    <xf numFmtId="0" fontId="0" fillId="0" borderId="7" xfId="0" quotePrefix="1" applyNumberFormat="1" applyFill="1" applyBorder="1">
      <alignment vertical="top"/>
    </xf>
    <xf numFmtId="0" fontId="16" fillId="0" borderId="0" xfId="0" applyFont="1" applyAlignment="1"/>
    <xf numFmtId="0" fontId="16" fillId="0" borderId="0" xfId="0" applyFont="1" applyAlignment="1">
      <alignment vertical="center"/>
    </xf>
    <xf numFmtId="0" fontId="20" fillId="0" borderId="0" xfId="0" applyFont="1" applyAlignment="1"/>
    <xf numFmtId="9" fontId="0" fillId="0" borderId="0" xfId="0" applyNumberFormat="1" applyAlignment="1"/>
    <xf numFmtId="0" fontId="0" fillId="5" borderId="6" xfId="0" applyFont="1" applyFill="1" applyBorder="1" applyAlignment="1">
      <alignment horizontal="right"/>
    </xf>
    <xf numFmtId="0" fontId="0" fillId="5" borderId="0" xfId="0" applyFill="1" applyBorder="1" applyAlignment="1"/>
    <xf numFmtId="0" fontId="21" fillId="2" borderId="5" xfId="0" applyFont="1" applyFill="1" applyBorder="1" applyAlignment="1"/>
    <xf numFmtId="0" fontId="16" fillId="5" borderId="0" xfId="0" quotePrefix="1" applyNumberFormat="1" applyFont="1" applyFill="1" applyBorder="1">
      <alignment vertical="top"/>
    </xf>
    <xf numFmtId="0" fontId="16" fillId="4" borderId="0" xfId="0" applyFont="1" applyFill="1" applyBorder="1" applyAlignment="1"/>
    <xf numFmtId="0" fontId="16" fillId="5" borderId="4" xfId="0" quotePrefix="1" applyNumberFormat="1" applyFont="1" applyFill="1" applyBorder="1">
      <alignment vertical="top"/>
    </xf>
    <xf numFmtId="0" fontId="0" fillId="2" borderId="2" xfId="0" applyFont="1" applyFill="1" applyBorder="1" applyAlignment="1">
      <alignment horizontal="right"/>
    </xf>
    <xf numFmtId="0" fontId="0" fillId="2" borderId="3" xfId="0" applyFont="1" applyFill="1" applyBorder="1" applyAlignment="1">
      <alignment horizontal="right"/>
    </xf>
    <xf numFmtId="0" fontId="0" fillId="2" borderId="11" xfId="0" applyFont="1" applyFill="1" applyBorder="1" applyAlignment="1">
      <alignment horizontal="right"/>
    </xf>
    <xf numFmtId="0" fontId="0" fillId="5" borderId="0" xfId="0" applyFont="1" applyFill="1" applyBorder="1" applyAlignment="1">
      <alignment horizontal="right"/>
    </xf>
    <xf numFmtId="0" fontId="16" fillId="5" borderId="6" xfId="0" quotePrefix="1" applyNumberFormat="1" applyFont="1" applyFill="1" applyBorder="1">
      <alignment vertical="top"/>
    </xf>
    <xf numFmtId="0" fontId="9" fillId="0" borderId="0" xfId="4" applyFont="1" applyFill="1" applyBorder="1" applyAlignment="1" applyProtection="1">
      <alignment horizontal="center" vertical="center"/>
    </xf>
    <xf numFmtId="0" fontId="0" fillId="6" borderId="15" xfId="0" applyFont="1" applyFill="1" applyBorder="1" applyAlignment="1">
      <alignment horizontal="centerContinuous" vertical="center"/>
    </xf>
    <xf numFmtId="0" fontId="0" fillId="7" borderId="14" xfId="0" applyFont="1" applyFill="1" applyBorder="1" applyAlignment="1">
      <alignment horizontal="centerContinuous"/>
    </xf>
    <xf numFmtId="0" fontId="0" fillId="6" borderId="16" xfId="0" applyFill="1" applyBorder="1" applyAlignment="1">
      <alignment horizontal="center"/>
    </xf>
    <xf numFmtId="0" fontId="0" fillId="6" borderId="14" xfId="0" applyFill="1" applyBorder="1" applyAlignment="1">
      <alignment horizontal="centerContinuous"/>
    </xf>
    <xf numFmtId="0" fontId="0" fillId="6" borderId="16" xfId="0" applyFont="1" applyFill="1" applyBorder="1" applyAlignment="1">
      <alignment horizontal="center"/>
    </xf>
    <xf numFmtId="0" fontId="0" fillId="6" borderId="14" xfId="0" applyFont="1" applyFill="1" applyBorder="1" applyAlignment="1">
      <alignment horizontal="centerContinuous"/>
    </xf>
    <xf numFmtId="0" fontId="16" fillId="5" borderId="5" xfId="0" applyFont="1" applyFill="1" applyBorder="1" applyAlignment="1"/>
    <xf numFmtId="0" fontId="16" fillId="0" borderId="5" xfId="0" applyFont="1" applyFill="1" applyBorder="1" applyAlignment="1"/>
    <xf numFmtId="0" fontId="16" fillId="0" borderId="10" xfId="0" applyFont="1" applyFill="1" applyBorder="1" applyAlignment="1"/>
    <xf numFmtId="0" fontId="0" fillId="5" borderId="4" xfId="0" applyFont="1" applyFill="1" applyBorder="1" applyAlignment="1">
      <alignment horizontal="right"/>
    </xf>
    <xf numFmtId="0" fontId="0" fillId="5" borderId="5" xfId="0" applyFont="1" applyFill="1" applyBorder="1" applyAlignment="1">
      <alignment horizontal="right"/>
    </xf>
    <xf numFmtId="0" fontId="16" fillId="3" borderId="4" xfId="0" applyFont="1" applyFill="1" applyBorder="1" applyAlignment="1"/>
    <xf numFmtId="0" fontId="16" fillId="3" borderId="5" xfId="0" applyFont="1" applyFill="1" applyBorder="1" applyAlignment="1"/>
    <xf numFmtId="0" fontId="16" fillId="4" borderId="4" xfId="0" applyFont="1" applyFill="1" applyBorder="1" applyAlignment="1"/>
    <xf numFmtId="0" fontId="4" fillId="0" borderId="0" xfId="0" applyFont="1" applyBorder="1" applyAlignment="1"/>
    <xf numFmtId="0" fontId="4" fillId="0" borderId="12" xfId="0" applyFont="1" applyBorder="1" applyAlignment="1"/>
    <xf numFmtId="0" fontId="4" fillId="0" borderId="12" xfId="0" applyFont="1" applyFill="1" applyBorder="1" applyAlignment="1"/>
    <xf numFmtId="3" fontId="0" fillId="0" borderId="0" xfId="0" quotePrefix="1" applyNumberFormat="1" applyFill="1" applyBorder="1" applyAlignment="1">
      <alignment vertical="top"/>
    </xf>
    <xf numFmtId="0" fontId="16" fillId="2" borderId="2" xfId="0" applyFont="1" applyFill="1" applyBorder="1" applyAlignment="1"/>
    <xf numFmtId="0" fontId="16" fillId="2" borderId="3" xfId="0" applyFont="1" applyFill="1" applyBorder="1" applyAlignment="1"/>
    <xf numFmtId="0" fontId="16" fillId="2" borderId="11" xfId="0" applyFont="1" applyFill="1" applyBorder="1" applyAlignment="1"/>
    <xf numFmtId="0" fontId="16" fillId="2" borderId="13" xfId="0" applyFont="1" applyFill="1" applyBorder="1" applyAlignment="1"/>
    <xf numFmtId="0" fontId="16" fillId="2" borderId="4" xfId="0" applyFont="1" applyFill="1" applyBorder="1" applyAlignment="1"/>
    <xf numFmtId="0" fontId="16" fillId="2" borderId="5" xfId="0" applyFont="1" applyFill="1" applyBorder="1" applyAlignment="1"/>
    <xf numFmtId="0" fontId="16" fillId="2" borderId="0" xfId="0" applyFont="1" applyFill="1" applyBorder="1" applyAlignment="1"/>
    <xf numFmtId="0" fontId="16" fillId="2" borderId="6" xfId="0" applyFont="1" applyFill="1" applyBorder="1" applyAlignment="1"/>
    <xf numFmtId="0" fontId="16" fillId="0" borderId="4" xfId="0" applyFont="1" applyFill="1" applyBorder="1" applyAlignment="1"/>
    <xf numFmtId="0" fontId="16" fillId="0" borderId="0" xfId="0" applyFont="1" applyFill="1" applyBorder="1" applyAlignment="1"/>
    <xf numFmtId="0" fontId="16" fillId="0" borderId="6" xfId="0" applyFont="1" applyFill="1" applyBorder="1" applyAlignment="1"/>
    <xf numFmtId="0" fontId="16" fillId="0" borderId="9" xfId="0" applyFont="1" applyFill="1" applyBorder="1" applyAlignment="1"/>
    <xf numFmtId="0" fontId="16" fillId="0" borderId="12" xfId="0" applyFont="1" applyFill="1" applyBorder="1" applyAlignment="1"/>
    <xf numFmtId="0" fontId="16" fillId="0" borderId="7" xfId="0" applyFont="1" applyFill="1" applyBorder="1" applyAlignment="1"/>
    <xf numFmtId="1" fontId="16" fillId="2" borderId="2" xfId="0" applyNumberFormat="1" applyFont="1" applyFill="1" applyBorder="1" applyAlignment="1"/>
    <xf numFmtId="1" fontId="16" fillId="2" borderId="3" xfId="0" applyNumberFormat="1" applyFont="1" applyFill="1" applyBorder="1" applyAlignment="1"/>
    <xf numFmtId="1" fontId="16" fillId="2" borderId="11" xfId="0" applyNumberFormat="1" applyFont="1" applyFill="1" applyBorder="1" applyAlignment="1"/>
    <xf numFmtId="1" fontId="16" fillId="2" borderId="13" xfId="0" applyNumberFormat="1" applyFont="1" applyFill="1" applyBorder="1" applyAlignment="1"/>
    <xf numFmtId="1" fontId="16" fillId="2" borderId="4" xfId="0" applyNumberFormat="1" applyFont="1" applyFill="1" applyBorder="1" applyAlignment="1"/>
    <xf numFmtId="1" fontId="16" fillId="2" borderId="5" xfId="0" applyNumberFormat="1" applyFont="1" applyFill="1" applyBorder="1" applyAlignment="1"/>
    <xf numFmtId="1" fontId="16" fillId="2" borderId="0" xfId="0" applyNumberFormat="1" applyFont="1" applyFill="1" applyBorder="1" applyAlignment="1"/>
    <xf numFmtId="1" fontId="16" fillId="2" borderId="6" xfId="0" applyNumberFormat="1" applyFont="1" applyFill="1" applyBorder="1" applyAlignment="1"/>
    <xf numFmtId="1" fontId="16" fillId="0" borderId="4" xfId="0" applyNumberFormat="1" applyFont="1" applyFill="1" applyBorder="1" applyAlignment="1"/>
    <xf numFmtId="1" fontId="16" fillId="0" borderId="5" xfId="0" applyNumberFormat="1" applyFont="1" applyFill="1" applyBorder="1" applyAlignment="1"/>
    <xf numFmtId="1" fontId="16" fillId="0" borderId="0" xfId="0" applyNumberFormat="1" applyFont="1" applyFill="1" applyBorder="1" applyAlignment="1"/>
    <xf numFmtId="1" fontId="16" fillId="0" borderId="6" xfId="0" applyNumberFormat="1" applyFont="1" applyFill="1" applyBorder="1" applyAlignment="1"/>
    <xf numFmtId="1" fontId="16" fillId="0" borderId="9" xfId="0" applyNumberFormat="1" applyFont="1" applyFill="1" applyBorder="1" applyAlignment="1"/>
    <xf numFmtId="1" fontId="16" fillId="0" borderId="10" xfId="0" applyNumberFormat="1" applyFont="1" applyFill="1" applyBorder="1" applyAlignment="1"/>
    <xf numFmtId="1" fontId="16" fillId="0" borderId="12" xfId="0" applyNumberFormat="1" applyFont="1" applyFill="1" applyBorder="1" applyAlignment="1"/>
    <xf numFmtId="1" fontId="16" fillId="0" borderId="7" xfId="0" applyNumberFormat="1" applyFont="1" applyFill="1" applyBorder="1" applyAlignment="1"/>
    <xf numFmtId="0" fontId="16" fillId="2" borderId="2" xfId="0" applyFont="1" applyFill="1" applyBorder="1" applyAlignment="1">
      <alignment horizontal="right"/>
    </xf>
    <xf numFmtId="0" fontId="16" fillId="2" borderId="3" xfId="0" applyFont="1" applyFill="1" applyBorder="1" applyAlignment="1">
      <alignment horizontal="right"/>
    </xf>
    <xf numFmtId="0" fontId="16" fillId="2" borderId="4" xfId="0" applyFont="1" applyFill="1" applyBorder="1" applyAlignment="1">
      <alignment horizontal="right"/>
    </xf>
    <xf numFmtId="0" fontId="16" fillId="2" borderId="5" xfId="0" applyFont="1" applyFill="1" applyBorder="1" applyAlignment="1">
      <alignment horizontal="right"/>
    </xf>
    <xf numFmtId="1" fontId="16" fillId="2" borderId="2" xfId="0" applyNumberFormat="1" applyFont="1" applyFill="1" applyBorder="1" applyAlignment="1">
      <alignment horizontal="right"/>
    </xf>
    <xf numFmtId="1" fontId="16" fillId="2" borderId="3" xfId="0" applyNumberFormat="1" applyFont="1" applyFill="1" applyBorder="1" applyAlignment="1">
      <alignment horizontal="right"/>
    </xf>
    <xf numFmtId="1" fontId="16" fillId="2" borderId="4" xfId="0" applyNumberFormat="1" applyFont="1" applyFill="1" applyBorder="1" applyAlignment="1">
      <alignment horizontal="right"/>
    </xf>
    <xf numFmtId="1" fontId="16" fillId="2" borderId="5" xfId="0" applyNumberFormat="1" applyFont="1" applyFill="1" applyBorder="1" applyAlignment="1">
      <alignment horizontal="right"/>
    </xf>
    <xf numFmtId="0" fontId="16" fillId="3" borderId="0" xfId="0" applyFont="1" applyFill="1" applyBorder="1" applyAlignment="1"/>
    <xf numFmtId="0" fontId="16" fillId="3" borderId="6" xfId="0" applyFont="1" applyFill="1" applyBorder="1" applyAlignment="1"/>
    <xf numFmtId="1" fontId="16" fillId="3" borderId="4" xfId="0" applyNumberFormat="1" applyFont="1" applyFill="1" applyBorder="1" applyAlignment="1"/>
    <xf numFmtId="1" fontId="16" fillId="3" borderId="5" xfId="0" applyNumberFormat="1" applyFont="1" applyFill="1" applyBorder="1" applyAlignment="1"/>
    <xf numFmtId="1" fontId="16" fillId="3" borderId="0" xfId="0" applyNumberFormat="1" applyFont="1" applyFill="1" applyBorder="1" applyAlignment="1"/>
    <xf numFmtId="1" fontId="16" fillId="3" borderId="6" xfId="0" applyNumberFormat="1" applyFont="1" applyFill="1" applyBorder="1" applyAlignment="1"/>
    <xf numFmtId="1" fontId="16" fillId="4" borderId="6" xfId="0" applyNumberFormat="1" applyFont="1" applyFill="1" applyBorder="1" applyAlignment="1"/>
    <xf numFmtId="1" fontId="16" fillId="4" borderId="4" xfId="0" applyNumberFormat="1" applyFont="1" applyFill="1" applyBorder="1" applyAlignment="1"/>
    <xf numFmtId="1" fontId="16" fillId="4" borderId="5" xfId="0" applyNumberFormat="1" applyFont="1" applyFill="1" applyBorder="1" applyAlignment="1"/>
    <xf numFmtId="1" fontId="16" fillId="3" borderId="0" xfId="0" applyNumberFormat="1" applyFont="1" applyFill="1" applyBorder="1" applyAlignment="1">
      <alignment horizontal="right"/>
    </xf>
    <xf numFmtId="1" fontId="16" fillId="0" borderId="4" xfId="0" applyNumberFormat="1" applyFont="1" applyFill="1" applyBorder="1" applyAlignment="1">
      <alignment horizontal="right"/>
    </xf>
    <xf numFmtId="1" fontId="16" fillId="0" borderId="9" xfId="0" applyNumberFormat="1" applyFont="1" applyFill="1" applyBorder="1" applyAlignment="1">
      <alignment horizontal="right"/>
    </xf>
    <xf numFmtId="0" fontId="16" fillId="0" borderId="0" xfId="10" applyFont="1" applyAlignment="1">
      <alignment horizontal="left"/>
    </xf>
    <xf numFmtId="0" fontId="16" fillId="2" borderId="0" xfId="0" applyFont="1" applyFill="1" applyBorder="1" applyAlignment="1">
      <alignment horizontal="right"/>
    </xf>
    <xf numFmtId="0" fontId="16" fillId="5" borderId="4" xfId="0" applyFont="1" applyFill="1" applyBorder="1" applyAlignment="1"/>
    <xf numFmtId="0" fontId="16" fillId="5" borderId="0" xfId="0" applyFont="1" applyFill="1" applyBorder="1" applyAlignment="1"/>
    <xf numFmtId="0" fontId="16" fillId="5" borderId="4" xfId="0" applyFont="1" applyFill="1" applyBorder="1" applyAlignment="1">
      <alignment horizontal="right"/>
    </xf>
    <xf numFmtId="0" fontId="16" fillId="5" borderId="5" xfId="0" applyFont="1" applyFill="1" applyBorder="1" applyAlignment="1">
      <alignment horizontal="right"/>
    </xf>
    <xf numFmtId="0" fontId="16" fillId="5" borderId="6" xfId="0" applyFont="1" applyFill="1" applyBorder="1" applyAlignment="1">
      <alignment horizontal="right"/>
    </xf>
    <xf numFmtId="0" fontId="16" fillId="5" borderId="0" xfId="0" applyFont="1" applyFill="1" applyBorder="1" applyAlignment="1">
      <alignment horizontal="right"/>
    </xf>
    <xf numFmtId="1" fontId="16" fillId="5" borderId="4" xfId="0" applyNumberFormat="1" applyFont="1" applyFill="1" applyBorder="1" applyAlignment="1"/>
    <xf numFmtId="1" fontId="16" fillId="5" borderId="5" xfId="0" applyNumberFormat="1" applyFont="1" applyFill="1" applyBorder="1" applyAlignment="1"/>
    <xf numFmtId="1" fontId="16" fillId="5" borderId="0" xfId="0" applyNumberFormat="1" applyFont="1" applyFill="1" applyBorder="1" applyAlignment="1"/>
    <xf numFmtId="1" fontId="16" fillId="5" borderId="6" xfId="0" applyNumberFormat="1" applyFont="1" applyFill="1" applyBorder="1" applyAlignment="1"/>
    <xf numFmtId="0" fontId="16" fillId="5" borderId="6" xfId="0" applyFont="1" applyFill="1" applyBorder="1" applyAlignment="1"/>
    <xf numFmtId="1" fontId="16" fillId="5" borderId="0" xfId="0" applyNumberFormat="1" applyFont="1" applyFill="1" applyBorder="1" applyAlignment="1">
      <alignment horizontal="right"/>
    </xf>
    <xf numFmtId="0" fontId="0" fillId="6" borderId="0" xfId="0" applyFill="1" applyAlignment="1"/>
    <xf numFmtId="0" fontId="19" fillId="0" borderId="0" xfId="4" applyFont="1" applyFill="1" applyBorder="1" applyAlignment="1" applyProtection="1"/>
    <xf numFmtId="0" fontId="0" fillId="5" borderId="13" xfId="0" applyFill="1" applyBorder="1" applyAlignment="1"/>
    <xf numFmtId="0" fontId="0" fillId="5" borderId="6" xfId="0" applyFill="1" applyBorder="1" applyAlignment="1"/>
    <xf numFmtId="0" fontId="0" fillId="5" borderId="13" xfId="0" applyFont="1" applyFill="1" applyBorder="1" applyAlignment="1">
      <alignment horizontal="right"/>
    </xf>
    <xf numFmtId="0" fontId="16" fillId="5" borderId="13" xfId="0" applyFont="1" applyFill="1" applyBorder="1" applyAlignment="1"/>
    <xf numFmtId="0" fontId="0" fillId="5" borderId="11" xfId="0" applyFill="1" applyBorder="1" applyAlignment="1"/>
    <xf numFmtId="0" fontId="0" fillId="5" borderId="11" xfId="0" applyFont="1" applyFill="1" applyBorder="1" applyAlignment="1">
      <alignment horizontal="right"/>
    </xf>
    <xf numFmtId="0" fontId="16" fillId="5" borderId="11" xfId="0" applyFont="1" applyFill="1" applyBorder="1" applyAlignment="1"/>
    <xf numFmtId="0" fontId="12" fillId="6" borderId="8" xfId="5" applyFont="1" applyFill="1" applyBorder="1" applyAlignment="1" applyProtection="1">
      <alignment horizontal="center" vertical="center"/>
    </xf>
    <xf numFmtId="0" fontId="0" fillId="7" borderId="8" xfId="0" applyFont="1" applyFill="1" applyBorder="1" applyAlignment="1">
      <alignment horizontal="centerContinuous"/>
    </xf>
    <xf numFmtId="0" fontId="0" fillId="6" borderId="8" xfId="0" applyFont="1" applyFill="1" applyBorder="1" applyAlignment="1">
      <alignment horizontal="centerContinuous"/>
    </xf>
    <xf numFmtId="0" fontId="0" fillId="2" borderId="13" xfId="0" applyFill="1" applyBorder="1" applyAlignment="1"/>
    <xf numFmtId="0" fontId="0" fillId="2" borderId="6" xfId="0" applyFill="1" applyBorder="1" applyAlignment="1"/>
    <xf numFmtId="0" fontId="0" fillId="3" borderId="6" xfId="0" applyFill="1" applyBorder="1" applyAlignment="1"/>
    <xf numFmtId="0" fontId="18" fillId="0" borderId="9" xfId="4" applyFont="1" applyFill="1" applyBorder="1" applyAlignment="1" applyProtection="1"/>
    <xf numFmtId="0" fontId="18" fillId="0" borderId="12" xfId="4" applyFont="1" applyFill="1" applyBorder="1" applyAlignment="1" applyProtection="1"/>
    <xf numFmtId="0" fontId="13" fillId="8" borderId="0" xfId="0" applyFont="1" applyFill="1" applyBorder="1">
      <alignment vertical="top"/>
    </xf>
    <xf numFmtId="1" fontId="0" fillId="0" borderId="0" xfId="0" applyNumberFormat="1" applyAlignment="1"/>
    <xf numFmtId="0" fontId="0" fillId="0" borderId="0" xfId="0" quotePrefix="1" applyAlignment="1"/>
    <xf numFmtId="0" fontId="0" fillId="9" borderId="9" xfId="0" applyFill="1" applyBorder="1" applyAlignment="1"/>
    <xf numFmtId="0" fontId="10" fillId="0" borderId="0" xfId="0" applyFont="1" applyAlignment="1"/>
    <xf numFmtId="0" fontId="10" fillId="0" borderId="0" xfId="10" applyFont="1"/>
    <xf numFmtId="0" fontId="0" fillId="17" borderId="2" xfId="0" applyFill="1" applyBorder="1" applyAlignment="1"/>
    <xf numFmtId="0" fontId="0" fillId="17" borderId="3" xfId="0" applyFill="1" applyBorder="1" applyAlignment="1"/>
    <xf numFmtId="0" fontId="0" fillId="17" borderId="11" xfId="0" applyFill="1" applyBorder="1" applyAlignment="1"/>
    <xf numFmtId="0" fontId="0" fillId="17" borderId="13" xfId="0" applyFill="1" applyBorder="1" applyAlignment="1"/>
    <xf numFmtId="0" fontId="0" fillId="15" borderId="4" xfId="0" applyFill="1" applyBorder="1" applyAlignment="1"/>
    <xf numFmtId="0" fontId="0" fillId="15" borderId="5" xfId="0" applyFill="1" applyBorder="1" applyAlignment="1"/>
    <xf numFmtId="0" fontId="0" fillId="15" borderId="0" xfId="0" applyFill="1" applyBorder="1" applyAlignment="1"/>
    <xf numFmtId="0" fontId="0" fillId="17" borderId="4" xfId="0" applyFill="1" applyBorder="1" applyAlignment="1"/>
    <xf numFmtId="0" fontId="0" fillId="17" borderId="5" xfId="0" applyFill="1" applyBorder="1" applyAlignment="1"/>
    <xf numFmtId="0" fontId="0" fillId="17" borderId="0" xfId="0" applyFill="1" applyBorder="1" applyAlignment="1"/>
    <xf numFmtId="0" fontId="0" fillId="17" borderId="6" xfId="0" applyFill="1" applyBorder="1" applyAlignment="1"/>
    <xf numFmtId="0" fontId="0" fillId="17" borderId="4" xfId="0" applyFont="1" applyFill="1" applyBorder="1" applyAlignment="1">
      <alignment horizontal="right"/>
    </xf>
    <xf numFmtId="0" fontId="0" fillId="17" borderId="5" xfId="0" applyFont="1" applyFill="1" applyBorder="1" applyAlignment="1">
      <alignment horizontal="right"/>
    </xf>
    <xf numFmtId="0" fontId="0" fillId="17" borderId="0" xfId="0" applyFont="1" applyFill="1" applyBorder="1" applyAlignment="1">
      <alignment horizontal="right"/>
    </xf>
    <xf numFmtId="0" fontId="0" fillId="17" borderId="6" xfId="0" applyFont="1" applyFill="1" applyBorder="1" applyAlignment="1">
      <alignment horizontal="right"/>
    </xf>
    <xf numFmtId="0" fontId="0" fillId="15" borderId="4" xfId="0" applyFont="1" applyFill="1" applyBorder="1" applyAlignment="1">
      <alignment horizontal="right"/>
    </xf>
    <xf numFmtId="0" fontId="0" fillId="15" borderId="5" xfId="0" applyFont="1" applyFill="1" applyBorder="1" applyAlignment="1">
      <alignment horizontal="right"/>
    </xf>
    <xf numFmtId="0" fontId="0" fillId="15" borderId="6" xfId="0" applyFont="1" applyFill="1" applyBorder="1" applyAlignment="1">
      <alignment horizontal="right"/>
    </xf>
    <xf numFmtId="0" fontId="0" fillId="15" borderId="0" xfId="0" applyFont="1" applyFill="1" applyBorder="1" applyAlignment="1">
      <alignment horizontal="right"/>
    </xf>
    <xf numFmtId="0" fontId="0" fillId="15" borderId="4" xfId="0" quotePrefix="1" applyNumberFormat="1" applyFill="1" applyBorder="1">
      <alignment vertical="top"/>
    </xf>
    <xf numFmtId="0" fontId="0" fillId="18" borderId="5" xfId="0" applyFill="1" applyBorder="1" applyAlignment="1"/>
    <xf numFmtId="0" fontId="0" fillId="15" borderId="0" xfId="0" quotePrefix="1" applyNumberFormat="1" applyFill="1" applyBorder="1">
      <alignment vertical="top"/>
    </xf>
    <xf numFmtId="0" fontId="0" fillId="18" borderId="0" xfId="0" applyFill="1" applyBorder="1" applyAlignment="1"/>
    <xf numFmtId="0" fontId="0" fillId="15" borderId="6" xfId="0" quotePrefix="1" applyNumberFormat="1" applyFill="1" applyBorder="1">
      <alignment vertical="top"/>
    </xf>
    <xf numFmtId="0" fontId="16" fillId="15" borderId="5" xfId="0" applyFont="1" applyFill="1" applyBorder="1" applyAlignment="1"/>
    <xf numFmtId="0" fontId="0" fillId="15" borderId="9" xfId="0" quotePrefix="1" applyNumberFormat="1" applyFill="1" applyBorder="1">
      <alignment vertical="top"/>
    </xf>
    <xf numFmtId="0" fontId="16" fillId="15" borderId="10" xfId="0" applyFont="1" applyFill="1" applyBorder="1" applyAlignment="1"/>
    <xf numFmtId="0" fontId="0" fillId="15" borderId="10" xfId="0" applyFill="1" applyBorder="1" applyAlignment="1"/>
    <xf numFmtId="0" fontId="0" fillId="15" borderId="5" xfId="0" quotePrefix="1" applyNumberFormat="1" applyFill="1" applyBorder="1">
      <alignment vertical="top"/>
    </xf>
    <xf numFmtId="0" fontId="10" fillId="5" borderId="4" xfId="0" quotePrefix="1" applyNumberFormat="1" applyFont="1" applyFill="1" applyBorder="1">
      <alignment vertical="top"/>
    </xf>
    <xf numFmtId="0" fontId="10" fillId="4" borderId="5" xfId="0" applyFont="1" applyFill="1" applyBorder="1" applyAlignment="1"/>
    <xf numFmtId="0" fontId="16" fillId="15" borderId="4" xfId="0" quotePrefix="1" applyNumberFormat="1" applyFont="1" applyFill="1" applyBorder="1">
      <alignment vertical="top"/>
    </xf>
    <xf numFmtId="0" fontId="10" fillId="15" borderId="4" xfId="0" quotePrefix="1" applyNumberFormat="1" applyFont="1" applyFill="1" applyBorder="1">
      <alignment vertical="top"/>
    </xf>
    <xf numFmtId="0" fontId="10" fillId="18" borderId="5" xfId="0" applyFont="1" applyFill="1" applyBorder="1" applyAlignment="1"/>
    <xf numFmtId="0" fontId="10" fillId="15" borderId="0" xfId="0" quotePrefix="1" applyNumberFormat="1" applyFont="1" applyFill="1" applyBorder="1">
      <alignment vertical="top"/>
    </xf>
    <xf numFmtId="0" fontId="10" fillId="18" borderId="0" xfId="0" applyFont="1" applyFill="1" applyBorder="1" applyAlignment="1"/>
    <xf numFmtId="0" fontId="10" fillId="15" borderId="6" xfId="0" quotePrefix="1" applyNumberFormat="1" applyFont="1" applyFill="1" applyBorder="1">
      <alignment vertical="top"/>
    </xf>
    <xf numFmtId="0" fontId="16" fillId="15" borderId="0" xfId="0" applyNumberFormat="1" applyFont="1" applyFill="1" applyBorder="1">
      <alignment vertical="top"/>
    </xf>
    <xf numFmtId="0" fontId="16" fillId="15" borderId="0" xfId="0" applyFont="1" applyFill="1" applyBorder="1" applyAlignment="1"/>
    <xf numFmtId="0" fontId="16" fillId="15" borderId="0" xfId="0" quotePrefix="1" applyNumberFormat="1" applyFont="1" applyFill="1" applyBorder="1">
      <alignment vertical="top"/>
    </xf>
    <xf numFmtId="0" fontId="16" fillId="15" borderId="6" xfId="0" quotePrefix="1" applyNumberFormat="1" applyFont="1" applyFill="1" applyBorder="1">
      <alignment vertical="top"/>
    </xf>
    <xf numFmtId="0" fontId="10" fillId="2" borderId="5" xfId="0" applyFont="1" applyFill="1" applyBorder="1" applyAlignment="1"/>
    <xf numFmtId="0" fontId="10" fillId="5" borderId="5" xfId="0" applyFont="1" applyFill="1" applyBorder="1" applyAlignment="1"/>
    <xf numFmtId="0" fontId="10" fillId="15" borderId="0" xfId="0" applyNumberFormat="1" applyFont="1" applyFill="1" applyBorder="1">
      <alignment vertical="top"/>
    </xf>
    <xf numFmtId="0" fontId="10" fillId="2" borderId="4" xfId="8" applyFont="1" applyFill="1" applyBorder="1" applyAlignment="1">
      <alignment horizontal="right"/>
    </xf>
    <xf numFmtId="0" fontId="10" fillId="2" borderId="5" xfId="8" applyFont="1" applyFill="1" applyBorder="1" applyAlignment="1">
      <alignment horizontal="right"/>
    </xf>
    <xf numFmtId="0" fontId="10" fillId="5" borderId="4" xfId="8" applyFill="1" applyBorder="1" applyAlignment="1"/>
    <xf numFmtId="0" fontId="10" fillId="5" borderId="5" xfId="8" applyFill="1" applyBorder="1" applyAlignment="1"/>
    <xf numFmtId="0" fontId="10" fillId="5" borderId="4" xfId="8" quotePrefix="1" applyNumberFormat="1" applyFill="1" applyBorder="1" applyAlignment="1">
      <alignment vertical="top"/>
    </xf>
    <xf numFmtId="0" fontId="10" fillId="4" borderId="5" xfId="8" applyFill="1" applyBorder="1" applyAlignment="1"/>
    <xf numFmtId="0" fontId="10" fillId="5" borderId="6" xfId="8" quotePrefix="1" applyNumberFormat="1" applyFill="1" applyBorder="1" applyAlignment="1">
      <alignment vertical="top"/>
    </xf>
    <xf numFmtId="0" fontId="10" fillId="5" borderId="0" xfId="8" quotePrefix="1" applyNumberFormat="1" applyFill="1" applyBorder="1" applyAlignment="1">
      <alignment vertical="top"/>
    </xf>
    <xf numFmtId="0" fontId="10" fillId="0" borderId="4" xfId="8" quotePrefix="1" applyNumberFormat="1" applyFill="1" applyBorder="1" applyAlignment="1">
      <alignment vertical="top"/>
    </xf>
    <xf numFmtId="0" fontId="10" fillId="0" borderId="5" xfId="8" applyFill="1" applyBorder="1" applyAlignment="1"/>
    <xf numFmtId="0" fontId="10" fillId="0" borderId="6" xfId="8" quotePrefix="1" applyNumberFormat="1" applyFill="1" applyBorder="1" applyAlignment="1">
      <alignment vertical="top"/>
    </xf>
    <xf numFmtId="0" fontId="10" fillId="0" borderId="0" xfId="8" quotePrefix="1" applyNumberFormat="1" applyFill="1" applyBorder="1" applyAlignment="1">
      <alignment vertical="top"/>
    </xf>
    <xf numFmtId="0" fontId="10" fillId="0" borderId="9" xfId="8" quotePrefix="1" applyNumberFormat="1" applyFill="1" applyBorder="1" applyAlignment="1">
      <alignment vertical="top"/>
    </xf>
    <xf numFmtId="0" fontId="10" fillId="0" borderId="10" xfId="8" applyFill="1" applyBorder="1" applyAlignment="1"/>
    <xf numFmtId="0" fontId="10" fillId="0" borderId="7" xfId="8" quotePrefix="1" applyNumberFormat="1" applyFill="1" applyBorder="1" applyAlignment="1">
      <alignment vertical="top"/>
    </xf>
    <xf numFmtId="0" fontId="10" fillId="0" borderId="12" xfId="8" quotePrefix="1" applyNumberFormat="1" applyFill="1" applyBorder="1" applyAlignment="1">
      <alignment vertical="top"/>
    </xf>
    <xf numFmtId="0" fontId="10" fillId="0" borderId="5" xfId="0" applyFont="1" applyFill="1" applyBorder="1" applyAlignment="1"/>
    <xf numFmtId="0" fontId="10" fillId="0" borderId="10" xfId="0" applyFont="1" applyFill="1" applyBorder="1" applyAlignment="1"/>
    <xf numFmtId="0" fontId="0" fillId="15" borderId="13" xfId="0" applyFill="1" applyBorder="1" applyAlignment="1"/>
    <xf numFmtId="0" fontId="0" fillId="15" borderId="11" xfId="0" applyFill="1" applyBorder="1" applyAlignment="1"/>
    <xf numFmtId="0" fontId="0" fillId="15" borderId="6" xfId="0" applyFill="1" applyBorder="1" applyAlignment="1"/>
    <xf numFmtId="1" fontId="16" fillId="0" borderId="0" xfId="0" applyNumberFormat="1" applyFont="1" applyFill="1" applyBorder="1" applyAlignment="1">
      <alignment horizontal="right"/>
    </xf>
    <xf numFmtId="1" fontId="16" fillId="0" borderId="12" xfId="0" applyNumberFormat="1" applyFont="1" applyFill="1" applyBorder="1" applyAlignment="1">
      <alignment horizontal="right"/>
    </xf>
    <xf numFmtId="0" fontId="10" fillId="5" borderId="10" xfId="0" applyFont="1" applyFill="1" applyBorder="1" applyAlignment="1"/>
    <xf numFmtId="1" fontId="16" fillId="5" borderId="9" xfId="0" applyNumberFormat="1" applyFont="1" applyFill="1" applyBorder="1" applyAlignment="1"/>
    <xf numFmtId="1" fontId="16" fillId="5" borderId="10" xfId="0" applyNumberFormat="1" applyFont="1" applyFill="1" applyBorder="1" applyAlignment="1"/>
    <xf numFmtId="0" fontId="16" fillId="5" borderId="9" xfId="0" applyFont="1" applyFill="1" applyBorder="1" applyAlignment="1"/>
    <xf numFmtId="0" fontId="0" fillId="2" borderId="9" xfId="0" applyFont="1" applyFill="1" applyBorder="1" applyAlignment="1">
      <alignment horizontal="right"/>
    </xf>
    <xf numFmtId="0" fontId="0" fillId="2" borderId="10" xfId="0" applyFont="1" applyFill="1" applyBorder="1" applyAlignment="1">
      <alignment horizontal="right"/>
    </xf>
    <xf numFmtId="0" fontId="10" fillId="5" borderId="9" xfId="8" applyFill="1" applyBorder="1" applyAlignment="1"/>
    <xf numFmtId="0" fontId="10" fillId="5" borderId="10" xfId="8" applyFill="1" applyBorder="1" applyAlignment="1"/>
    <xf numFmtId="0" fontId="10" fillId="5" borderId="9" xfId="8" quotePrefix="1" applyNumberFormat="1" applyFill="1" applyBorder="1" applyAlignment="1">
      <alignment vertical="top"/>
    </xf>
    <xf numFmtId="0" fontId="10" fillId="4" borderId="10" xfId="8" applyFill="1" applyBorder="1" applyAlignment="1"/>
    <xf numFmtId="0" fontId="5" fillId="0" borderId="0" xfId="9" applyFont="1" applyFill="1" applyBorder="1" applyAlignment="1">
      <alignment horizontal="left"/>
    </xf>
    <xf numFmtId="0" fontId="10" fillId="0" borderId="0" xfId="9" applyAlignment="1"/>
    <xf numFmtId="0" fontId="6" fillId="6" borderId="8" xfId="4" applyFont="1" applyFill="1" applyBorder="1" applyAlignment="1" applyProtection="1">
      <alignment horizontal="center" vertical="center"/>
    </xf>
    <xf numFmtId="0" fontId="4" fillId="0" borderId="0" xfId="9" applyFont="1" applyFill="1" applyBorder="1" applyAlignment="1"/>
    <xf numFmtId="0" fontId="4" fillId="0" borderId="0" xfId="9" applyFont="1" applyBorder="1" applyAlignment="1"/>
    <xf numFmtId="0" fontId="6" fillId="0" borderId="0" xfId="9" applyFont="1" applyAlignment="1"/>
    <xf numFmtId="0" fontId="4" fillId="0" borderId="12" xfId="9" applyFont="1" applyBorder="1" applyAlignment="1"/>
    <xf numFmtId="0" fontId="10" fillId="0" borderId="0" xfId="9" applyFill="1" applyBorder="1" applyAlignment="1"/>
    <xf numFmtId="0" fontId="10" fillId="7" borderId="13" xfId="9" applyFill="1" applyBorder="1" applyAlignment="1">
      <alignment vertical="center"/>
    </xf>
    <xf numFmtId="0" fontId="10" fillId="7" borderId="14" xfId="9" applyFont="1" applyFill="1" applyBorder="1" applyAlignment="1">
      <alignment horizontal="centerContinuous" vertical="center"/>
    </xf>
    <xf numFmtId="0" fontId="10" fillId="6" borderId="16" xfId="9" applyFont="1" applyFill="1" applyBorder="1" applyAlignment="1">
      <alignment horizontal="centerContinuous" vertical="center"/>
    </xf>
    <xf numFmtId="0" fontId="10" fillId="7" borderId="16" xfId="9" applyFont="1" applyFill="1" applyBorder="1" applyAlignment="1">
      <alignment horizontal="centerContinuous" vertical="center"/>
    </xf>
    <xf numFmtId="0" fontId="10" fillId="6" borderId="16" xfId="9" applyFont="1" applyFill="1" applyBorder="1" applyAlignment="1">
      <alignment horizontal="centerContinuous"/>
    </xf>
    <xf numFmtId="0" fontId="10" fillId="7" borderId="16" xfId="9" applyFont="1" applyFill="1" applyBorder="1" applyAlignment="1">
      <alignment horizontal="centerContinuous"/>
    </xf>
    <xf numFmtId="0" fontId="10" fillId="6" borderId="15" xfId="9" applyFont="1" applyFill="1" applyBorder="1" applyAlignment="1">
      <alignment horizontal="centerContinuous"/>
    </xf>
    <xf numFmtId="0" fontId="10" fillId="0" borderId="0" xfId="9" applyBorder="1" applyAlignment="1"/>
    <xf numFmtId="0" fontId="10" fillId="7" borderId="6" xfId="9" applyFont="1" applyFill="1" applyBorder="1" applyAlignment="1">
      <alignment horizontal="center" vertical="center"/>
    </xf>
    <xf numFmtId="0" fontId="10" fillId="6" borderId="15" xfId="9" applyFont="1" applyFill="1" applyBorder="1" applyAlignment="1">
      <alignment horizontal="centerContinuous" vertical="center"/>
    </xf>
    <xf numFmtId="0" fontId="10" fillId="7" borderId="15" xfId="9" applyFont="1" applyFill="1" applyBorder="1" applyAlignment="1">
      <alignment horizontal="centerContinuous" vertical="center"/>
    </xf>
    <xf numFmtId="0" fontId="10" fillId="6" borderId="8" xfId="9" applyFont="1" applyFill="1" applyBorder="1" applyAlignment="1">
      <alignment horizontal="center"/>
    </xf>
    <xf numFmtId="16" fontId="10" fillId="6" borderId="16" xfId="9" applyNumberFormat="1" applyFill="1" applyBorder="1" applyAlignment="1">
      <alignment horizontal="center"/>
    </xf>
    <xf numFmtId="0" fontId="10" fillId="7" borderId="14" xfId="9" applyFont="1" applyFill="1" applyBorder="1" applyAlignment="1">
      <alignment horizontal="centerContinuous"/>
    </xf>
    <xf numFmtId="16" fontId="10" fillId="6" borderId="14" xfId="9" applyNumberFormat="1" applyFill="1" applyBorder="1" applyAlignment="1">
      <alignment horizontal="centerContinuous"/>
    </xf>
    <xf numFmtId="0" fontId="10" fillId="0" borderId="0" xfId="9" applyFill="1" applyAlignment="1"/>
    <xf numFmtId="0" fontId="10" fillId="6" borderId="7" xfId="9" applyFill="1" applyBorder="1" applyAlignment="1"/>
    <xf numFmtId="0" fontId="10" fillId="7" borderId="8" xfId="9" applyFont="1" applyFill="1" applyBorder="1" applyAlignment="1">
      <alignment horizontal="center"/>
    </xf>
    <xf numFmtId="0" fontId="10" fillId="12" borderId="8" xfId="9" applyFont="1" applyFill="1" applyBorder="1" applyAlignment="1">
      <alignment horizontal="center"/>
    </xf>
    <xf numFmtId="0" fontId="10" fillId="11" borderId="8" xfId="9" applyFont="1" applyFill="1" applyBorder="1" applyAlignment="1">
      <alignment horizontal="center"/>
    </xf>
    <xf numFmtId="0" fontId="10" fillId="0" borderId="0" xfId="9" applyFont="1" applyFill="1" applyBorder="1" applyAlignment="1">
      <alignment horizontal="center"/>
    </xf>
    <xf numFmtId="0" fontId="10" fillId="7" borderId="8" xfId="9" applyFont="1" applyFill="1" applyBorder="1" applyAlignment="1">
      <alignment horizontal="center" vertical="center"/>
    </xf>
    <xf numFmtId="0" fontId="10" fillId="12" borderId="8" xfId="9" applyFont="1" applyFill="1" applyBorder="1" applyAlignment="1">
      <alignment horizontal="center" vertical="center"/>
    </xf>
    <xf numFmtId="0" fontId="10" fillId="2" borderId="2" xfId="9" applyFill="1" applyBorder="1" applyAlignment="1"/>
    <xf numFmtId="0" fontId="10" fillId="2" borderId="3" xfId="9" applyFill="1" applyBorder="1" applyAlignment="1"/>
    <xf numFmtId="0" fontId="10" fillId="2" borderId="11" xfId="9" applyFill="1" applyBorder="1" applyAlignment="1"/>
    <xf numFmtId="0" fontId="10" fillId="2" borderId="2" xfId="9" applyFont="1" applyFill="1" applyBorder="1" applyAlignment="1">
      <alignment horizontal="right"/>
    </xf>
    <xf numFmtId="0" fontId="10" fillId="2" borderId="3" xfId="9" applyFont="1" applyFill="1" applyBorder="1" applyAlignment="1">
      <alignment horizontal="right"/>
    </xf>
    <xf numFmtId="0" fontId="10" fillId="2" borderId="11" xfId="9" applyFont="1" applyFill="1" applyBorder="1" applyAlignment="1">
      <alignment horizontal="right"/>
    </xf>
    <xf numFmtId="0" fontId="10" fillId="2" borderId="13" xfId="9" applyFont="1" applyFill="1" applyBorder="1" applyAlignment="1">
      <alignment horizontal="right"/>
    </xf>
    <xf numFmtId="0" fontId="10" fillId="5" borderId="17" xfId="9" applyFill="1" applyBorder="1" applyAlignment="1"/>
    <xf numFmtId="0" fontId="10" fillId="5" borderId="18" xfId="9" applyFill="1" applyBorder="1" applyAlignment="1"/>
    <xf numFmtId="0" fontId="10" fillId="4" borderId="18" xfId="9" applyFill="1" applyBorder="1" applyAlignment="1"/>
    <xf numFmtId="0" fontId="10" fillId="4" borderId="19" xfId="9" applyFill="1" applyBorder="1" applyAlignment="1"/>
    <xf numFmtId="0" fontId="10" fillId="2" borderId="4" xfId="9" applyFill="1" applyBorder="1" applyAlignment="1"/>
    <xf numFmtId="0" fontId="10" fillId="2" borderId="5" xfId="9" applyFill="1" applyBorder="1" applyAlignment="1"/>
    <xf numFmtId="0" fontId="10" fillId="2" borderId="0" xfId="9" applyFill="1" applyBorder="1" applyAlignment="1"/>
    <xf numFmtId="0" fontId="10" fillId="2" borderId="4" xfId="9" applyFont="1" applyFill="1" applyBorder="1" applyAlignment="1">
      <alignment horizontal="right"/>
    </xf>
    <xf numFmtId="0" fontId="10" fillId="2" borderId="5" xfId="9" applyFont="1" applyFill="1" applyBorder="1" applyAlignment="1">
      <alignment horizontal="right"/>
    </xf>
    <xf numFmtId="0" fontId="10" fillId="2" borderId="0" xfId="9" applyFont="1" applyFill="1" applyBorder="1" applyAlignment="1">
      <alignment horizontal="right"/>
    </xf>
    <xf numFmtId="0" fontId="10" fillId="2" borderId="6" xfId="9" applyFont="1" applyFill="1" applyBorder="1" applyAlignment="1">
      <alignment horizontal="right"/>
    </xf>
    <xf numFmtId="0" fontId="10" fillId="4" borderId="20" xfId="9" applyFill="1" applyBorder="1" applyAlignment="1"/>
    <xf numFmtId="0" fontId="10" fillId="4" borderId="21" xfId="9" applyFill="1" applyBorder="1" applyAlignment="1"/>
    <xf numFmtId="0" fontId="10" fillId="4" borderId="22" xfId="9" applyFill="1" applyBorder="1" applyAlignment="1"/>
    <xf numFmtId="0" fontId="10" fillId="3" borderId="4" xfId="9" applyFill="1" applyBorder="1" applyAlignment="1"/>
    <xf numFmtId="0" fontId="10" fillId="5" borderId="4" xfId="9" applyFill="1" applyBorder="1" applyAlignment="1"/>
    <xf numFmtId="0" fontId="10" fillId="5" borderId="5" xfId="9" applyFill="1" applyBorder="1" applyAlignment="1"/>
    <xf numFmtId="0" fontId="10" fillId="5" borderId="0" xfId="9" applyFill="1" applyBorder="1" applyAlignment="1"/>
    <xf numFmtId="0" fontId="10" fillId="5" borderId="6" xfId="9" applyFont="1" applyFill="1" applyBorder="1" applyAlignment="1">
      <alignment horizontal="right"/>
    </xf>
    <xf numFmtId="0" fontId="10" fillId="5" borderId="0" xfId="9" applyFont="1" applyFill="1" applyBorder="1" applyAlignment="1">
      <alignment horizontal="right"/>
    </xf>
    <xf numFmtId="0" fontId="10" fillId="5" borderId="4" xfId="9" quotePrefix="1" applyNumberFormat="1" applyFill="1" applyBorder="1">
      <alignment vertical="top"/>
    </xf>
    <xf numFmtId="0" fontId="10" fillId="4" borderId="5" xfId="9" applyFill="1" applyBorder="1" applyAlignment="1"/>
    <xf numFmtId="0" fontId="10" fillId="5" borderId="0" xfId="9" quotePrefix="1" applyNumberFormat="1" applyFill="1" applyBorder="1">
      <alignment vertical="top"/>
    </xf>
    <xf numFmtId="0" fontId="10" fillId="4" borderId="0" xfId="9" applyFill="1" applyBorder="1" applyAlignment="1"/>
    <xf numFmtId="0" fontId="10" fillId="8" borderId="4" xfId="9" quotePrefix="1" applyNumberFormat="1" applyFill="1" applyBorder="1">
      <alignment vertical="top"/>
    </xf>
    <xf numFmtId="0" fontId="10" fillId="5" borderId="6" xfId="9" quotePrefix="1" applyNumberFormat="1" applyFill="1" applyBorder="1">
      <alignment vertical="top"/>
    </xf>
    <xf numFmtId="0" fontId="10" fillId="3" borderId="5" xfId="9" applyFill="1" applyBorder="1" applyAlignment="1"/>
    <xf numFmtId="0" fontId="10" fillId="4" borderId="4" xfId="9" applyFill="1" applyBorder="1" applyAlignment="1"/>
    <xf numFmtId="0" fontId="10" fillId="4" borderId="5" xfId="9" applyFont="1" applyFill="1" applyBorder="1" applyAlignment="1"/>
    <xf numFmtId="0" fontId="10" fillId="5" borderId="4" xfId="9" quotePrefix="1" applyNumberFormat="1" applyFont="1" applyFill="1" applyBorder="1">
      <alignment vertical="top"/>
    </xf>
    <xf numFmtId="0" fontId="10" fillId="5" borderId="0" xfId="9" quotePrefix="1" applyNumberFormat="1" applyFont="1" applyFill="1" applyBorder="1">
      <alignment vertical="top"/>
    </xf>
    <xf numFmtId="0" fontId="10" fillId="4" borderId="0" xfId="9" applyFont="1" applyFill="1" applyBorder="1" applyAlignment="1"/>
    <xf numFmtId="0" fontId="10" fillId="5" borderId="6" xfId="9" quotePrefix="1" applyNumberFormat="1" applyFont="1" applyFill="1" applyBorder="1">
      <alignment vertical="top"/>
    </xf>
    <xf numFmtId="0" fontId="10" fillId="3" borderId="4" xfId="9" applyFont="1" applyFill="1" applyBorder="1" applyAlignment="1"/>
    <xf numFmtId="0" fontId="10" fillId="3" borderId="5" xfId="9" applyFont="1" applyFill="1" applyBorder="1" applyAlignment="1"/>
    <xf numFmtId="0" fontId="10" fillId="4" borderId="4" xfId="9" applyFont="1" applyFill="1" applyBorder="1" applyAlignment="1"/>
    <xf numFmtId="0" fontId="24" fillId="5" borderId="4" xfId="9" quotePrefix="1" applyNumberFormat="1" applyFont="1" applyFill="1" applyBorder="1">
      <alignment vertical="top"/>
    </xf>
    <xf numFmtId="0" fontId="24" fillId="4" borderId="5" xfId="9" applyFont="1" applyFill="1" applyBorder="1" applyAlignment="1"/>
    <xf numFmtId="0" fontId="24" fillId="5" borderId="0" xfId="9" quotePrefix="1" applyNumberFormat="1" applyFont="1" applyFill="1" applyBorder="1">
      <alignment vertical="top"/>
    </xf>
    <xf numFmtId="0" fontId="24" fillId="4" borderId="0" xfId="9" applyFont="1" applyFill="1" applyBorder="1" applyAlignment="1"/>
    <xf numFmtId="0" fontId="24" fillId="5" borderId="6" xfId="9" quotePrefix="1" applyNumberFormat="1" applyFont="1" applyFill="1" applyBorder="1">
      <alignment vertical="top"/>
    </xf>
    <xf numFmtId="0" fontId="24" fillId="3" borderId="4" xfId="9" applyFont="1" applyFill="1" applyBorder="1" applyAlignment="1"/>
    <xf numFmtId="0" fontId="24" fillId="3" borderId="5" xfId="9" applyFont="1" applyFill="1" applyBorder="1" applyAlignment="1"/>
    <xf numFmtId="0" fontId="24" fillId="5" borderId="4" xfId="9" quotePrefix="1" applyNumberFormat="1" applyFont="1" applyFill="1" applyBorder="1" applyProtection="1">
      <alignment vertical="top"/>
      <protection hidden="1"/>
    </xf>
    <xf numFmtId="0" fontId="10" fillId="5" borderId="4" xfId="9" quotePrefix="1" applyNumberFormat="1" applyFont="1" applyFill="1" applyBorder="1" applyProtection="1">
      <alignment vertical="top"/>
      <protection locked="0"/>
    </xf>
    <xf numFmtId="0" fontId="10" fillId="5" borderId="4" xfId="9" quotePrefix="1" applyNumberFormat="1" applyFill="1" applyBorder="1" applyProtection="1">
      <alignment vertical="top"/>
      <protection locked="0"/>
    </xf>
    <xf numFmtId="0" fontId="10" fillId="4" borderId="5" xfId="9" applyFont="1" applyFill="1" applyBorder="1" applyAlignment="1" applyProtection="1">
      <protection locked="0"/>
    </xf>
    <xf numFmtId="0" fontId="10" fillId="6" borderId="5" xfId="9" applyFont="1" applyFill="1" applyBorder="1" applyAlignment="1" applyProtection="1">
      <protection locked="0"/>
    </xf>
    <xf numFmtId="0" fontId="10" fillId="5" borderId="4" xfId="9" quotePrefix="1" applyNumberFormat="1" applyFill="1" applyBorder="1" applyProtection="1">
      <alignment vertical="top"/>
      <protection hidden="1"/>
    </xf>
    <xf numFmtId="0" fontId="10" fillId="5" borderId="5" xfId="9" applyFont="1" applyFill="1" applyBorder="1" applyAlignment="1"/>
    <xf numFmtId="0" fontId="10" fillId="9" borderId="4" xfId="9" applyFill="1" applyBorder="1" applyAlignment="1"/>
    <xf numFmtId="0" fontId="10" fillId="0" borderId="4" xfId="9" quotePrefix="1" applyNumberFormat="1" applyFill="1" applyBorder="1">
      <alignment vertical="top"/>
    </xf>
    <xf numFmtId="0" fontId="10" fillId="0" borderId="5" xfId="9" applyFont="1" applyFill="1" applyBorder="1" applyAlignment="1"/>
    <xf numFmtId="0" fontId="10" fillId="0" borderId="5" xfId="9" applyFill="1" applyBorder="1" applyAlignment="1"/>
    <xf numFmtId="0" fontId="10" fillId="0" borderId="0" xfId="9" quotePrefix="1" applyNumberFormat="1" applyFill="1" applyBorder="1">
      <alignment vertical="top"/>
    </xf>
    <xf numFmtId="0" fontId="10" fillId="0" borderId="6" xfId="9" quotePrefix="1" applyNumberFormat="1" applyFill="1" applyBorder="1">
      <alignment vertical="top"/>
    </xf>
    <xf numFmtId="0" fontId="10" fillId="0" borderId="4" xfId="9" applyFill="1" applyBorder="1" applyAlignment="1"/>
    <xf numFmtId="0" fontId="10" fillId="10" borderId="4" xfId="9" applyFill="1" applyBorder="1" applyAlignment="1"/>
    <xf numFmtId="0" fontId="10" fillId="9" borderId="9" xfId="9" applyFill="1" applyBorder="1" applyAlignment="1"/>
    <xf numFmtId="0" fontId="10" fillId="0" borderId="9" xfId="9" quotePrefix="1" applyNumberFormat="1" applyFill="1" applyBorder="1">
      <alignment vertical="top"/>
    </xf>
    <xf numFmtId="0" fontId="10" fillId="0" borderId="10" xfId="9" applyFont="1" applyFill="1" applyBorder="1" applyAlignment="1"/>
    <xf numFmtId="0" fontId="10" fillId="0" borderId="10" xfId="9" applyFill="1" applyBorder="1" applyAlignment="1"/>
    <xf numFmtId="0" fontId="10" fillId="0" borderId="12" xfId="9" quotePrefix="1" applyNumberFormat="1" applyFill="1" applyBorder="1">
      <alignment vertical="top"/>
    </xf>
    <xf numFmtId="0" fontId="10" fillId="8" borderId="9" xfId="9" quotePrefix="1" applyNumberFormat="1" applyFill="1" applyBorder="1">
      <alignment vertical="top"/>
    </xf>
    <xf numFmtId="0" fontId="10" fillId="6" borderId="10" xfId="9" applyFont="1" applyFill="1" applyBorder="1" applyAlignment="1" applyProtection="1">
      <protection locked="0"/>
    </xf>
    <xf numFmtId="0" fontId="10" fillId="0" borderId="7" xfId="9" quotePrefix="1" applyNumberFormat="1" applyFill="1" applyBorder="1">
      <alignment vertical="top"/>
    </xf>
    <xf numFmtId="0" fontId="10" fillId="0" borderId="12" xfId="9" applyFill="1" applyBorder="1" applyAlignment="1"/>
    <xf numFmtId="0" fontId="10" fillId="0" borderId="9" xfId="9" applyFill="1" applyBorder="1" applyAlignment="1"/>
    <xf numFmtId="0" fontId="7" fillId="8" borderId="0" xfId="9" quotePrefix="1" applyFont="1" applyFill="1">
      <alignment vertical="top"/>
    </xf>
    <xf numFmtId="0" fontId="14" fillId="8" borderId="0" xfId="9" applyFont="1" applyFill="1">
      <alignment vertical="top"/>
    </xf>
    <xf numFmtId="0" fontId="10" fillId="8" borderId="0" xfId="9" applyFill="1">
      <alignment vertical="top"/>
    </xf>
    <xf numFmtId="0" fontId="14" fillId="0" borderId="0" xfId="9" applyFont="1" applyAlignment="1">
      <alignment horizontal="right"/>
    </xf>
    <xf numFmtId="0" fontId="10" fillId="0" borderId="0" xfId="9">
      <alignment vertical="top"/>
    </xf>
    <xf numFmtId="0" fontId="10" fillId="0" borderId="0" xfId="9" applyAlignment="1">
      <alignment horizontal="right"/>
    </xf>
    <xf numFmtId="0" fontId="14" fillId="0" borderId="0" xfId="9" applyFont="1" applyFill="1" applyAlignment="1">
      <alignment horizontal="right"/>
    </xf>
    <xf numFmtId="0" fontId="7" fillId="8" borderId="2" xfId="9" quotePrefix="1" applyFont="1" applyFill="1" applyBorder="1">
      <alignment vertical="top"/>
    </xf>
    <xf numFmtId="0" fontId="10" fillId="8" borderId="11" xfId="9" applyFill="1" applyBorder="1" applyAlignment="1">
      <alignment horizontal="right"/>
    </xf>
    <xf numFmtId="0" fontId="10" fillId="8" borderId="11" xfId="9" applyFill="1" applyBorder="1">
      <alignment vertical="top"/>
    </xf>
    <xf numFmtId="0" fontId="14" fillId="8" borderId="11" xfId="9" applyFont="1" applyFill="1" applyBorder="1">
      <alignment vertical="top"/>
    </xf>
    <xf numFmtId="0" fontId="10" fillId="8" borderId="3" xfId="9" applyFill="1" applyBorder="1">
      <alignment vertical="top"/>
    </xf>
    <xf numFmtId="0" fontId="7" fillId="0" borderId="4" xfId="9" quotePrefix="1" applyFont="1" applyBorder="1">
      <alignment vertical="top"/>
    </xf>
    <xf numFmtId="0" fontId="10" fillId="0" borderId="0" xfId="9" applyBorder="1" applyAlignment="1">
      <alignment horizontal="right"/>
    </xf>
    <xf numFmtId="0" fontId="10" fillId="0" borderId="0" xfId="9" applyBorder="1">
      <alignment vertical="top"/>
    </xf>
    <xf numFmtId="0" fontId="14" fillId="0" borderId="0" xfId="9" applyFont="1" applyBorder="1">
      <alignment vertical="top"/>
    </xf>
    <xf numFmtId="0" fontId="10" fillId="15" borderId="4" xfId="9" quotePrefix="1" applyNumberFormat="1" applyFont="1" applyFill="1" applyBorder="1" applyProtection="1">
      <alignment vertical="top"/>
      <protection locked="0"/>
    </xf>
    <xf numFmtId="0" fontId="10" fillId="18" borderId="5" xfId="9" applyFont="1" applyFill="1" applyBorder="1" applyAlignment="1" applyProtection="1">
      <protection locked="0"/>
    </xf>
    <xf numFmtId="0" fontId="10" fillId="15" borderId="0" xfId="9" quotePrefix="1" applyNumberFormat="1" applyFont="1" applyFill="1" applyBorder="1" applyProtection="1">
      <alignment vertical="top"/>
      <protection locked="0"/>
    </xf>
    <xf numFmtId="0" fontId="10" fillId="18" borderId="0" xfId="9" applyFont="1" applyFill="1" applyBorder="1" applyAlignment="1" applyProtection="1">
      <protection locked="0"/>
    </xf>
    <xf numFmtId="0" fontId="10" fillId="15" borderId="4" xfId="9" quotePrefix="1" applyNumberFormat="1" applyFill="1" applyBorder="1">
      <alignment vertical="top"/>
    </xf>
    <xf numFmtId="0" fontId="10" fillId="18" borderId="5" xfId="9" applyFill="1" applyBorder="1" applyAlignment="1"/>
    <xf numFmtId="0" fontId="10" fillId="15" borderId="0" xfId="9" quotePrefix="1" applyNumberFormat="1" applyFill="1" applyBorder="1">
      <alignment vertical="top"/>
    </xf>
    <xf numFmtId="0" fontId="10" fillId="18" borderId="0" xfId="9" applyFill="1" applyBorder="1" applyAlignment="1"/>
    <xf numFmtId="0" fontId="10" fillId="15" borderId="5" xfId="9" applyFill="1" applyBorder="1" applyAlignment="1"/>
    <xf numFmtId="0" fontId="10" fillId="15" borderId="0" xfId="9" applyFill="1" applyBorder="1" applyAlignment="1"/>
    <xf numFmtId="0" fontId="10" fillId="15" borderId="0" xfId="9" applyNumberFormat="1" applyFill="1" applyBorder="1">
      <alignment vertical="top"/>
    </xf>
    <xf numFmtId="0" fontId="10" fillId="15" borderId="6" xfId="9" quotePrefix="1" applyNumberFormat="1" applyFont="1" applyFill="1" applyBorder="1" applyProtection="1">
      <alignment vertical="top"/>
      <protection locked="0"/>
    </xf>
    <xf numFmtId="0" fontId="10" fillId="18" borderId="0" xfId="9" applyFont="1" applyFill="1" applyBorder="1" applyAlignment="1"/>
    <xf numFmtId="0" fontId="10" fillId="17" borderId="2" xfId="9" applyFont="1" applyFill="1" applyBorder="1" applyAlignment="1">
      <alignment horizontal="right"/>
    </xf>
    <xf numFmtId="0" fontId="10" fillId="17" borderId="3" xfId="9" applyFont="1" applyFill="1" applyBorder="1" applyAlignment="1">
      <alignment horizontal="right"/>
    </xf>
    <xf numFmtId="0" fontId="10" fillId="17" borderId="4" xfId="9" applyFont="1" applyFill="1" applyBorder="1" applyAlignment="1">
      <alignment horizontal="right"/>
    </xf>
    <xf numFmtId="0" fontId="10" fillId="17" borderId="5" xfId="9" applyFont="1" applyFill="1" applyBorder="1" applyAlignment="1">
      <alignment horizontal="right"/>
    </xf>
    <xf numFmtId="0" fontId="10" fillId="15" borderId="4" xfId="9" applyFont="1" applyFill="1" applyBorder="1" applyAlignment="1">
      <alignment horizontal="right"/>
    </xf>
    <xf numFmtId="0" fontId="10" fillId="15" borderId="5" xfId="9" applyFont="1" applyFill="1" applyBorder="1" applyAlignment="1">
      <alignment horizontal="right"/>
    </xf>
    <xf numFmtId="0" fontId="10" fillId="15" borderId="4" xfId="9" quotePrefix="1" applyNumberFormat="1" applyFont="1" applyFill="1" applyBorder="1">
      <alignment vertical="top"/>
    </xf>
    <xf numFmtId="0" fontId="10" fillId="18" borderId="5" xfId="9" applyFont="1" applyFill="1" applyBorder="1" applyAlignment="1"/>
    <xf numFmtId="0" fontId="24" fillId="15" borderId="4" xfId="9" quotePrefix="1" applyNumberFormat="1" applyFont="1" applyFill="1" applyBorder="1">
      <alignment vertical="top"/>
    </xf>
    <xf numFmtId="0" fontId="24" fillId="18" borderId="5" xfId="9" applyFont="1" applyFill="1" applyBorder="1" applyAlignment="1"/>
    <xf numFmtId="0" fontId="7" fillId="8" borderId="0" xfId="0" quotePrefix="1" applyFont="1" applyFill="1" applyBorder="1">
      <alignment vertical="top"/>
    </xf>
    <xf numFmtId="0" fontId="7" fillId="8" borderId="4" xfId="0" quotePrefix="1" applyFont="1" applyFill="1" applyBorder="1">
      <alignment vertical="top"/>
    </xf>
    <xf numFmtId="1" fontId="16" fillId="5" borderId="4" xfId="0" applyNumberFormat="1" applyFont="1" applyFill="1" applyBorder="1" applyAlignment="1">
      <alignment horizontal="right"/>
    </xf>
    <xf numFmtId="0" fontId="10" fillId="2" borderId="13" xfId="9" applyFill="1" applyBorder="1" applyAlignment="1"/>
    <xf numFmtId="0" fontId="10" fillId="2" borderId="6" xfId="9" applyFill="1" applyBorder="1" applyAlignment="1"/>
    <xf numFmtId="0" fontId="10" fillId="0" borderId="0" xfId="9" applyFill="1" applyBorder="1" applyAlignment="1">
      <alignment horizontal="center"/>
    </xf>
    <xf numFmtId="9" fontId="10" fillId="0" borderId="0" xfId="9" applyNumberFormat="1" applyFill="1" applyBorder="1" applyAlignment="1"/>
    <xf numFmtId="1" fontId="10" fillId="2" borderId="0" xfId="9" applyNumberFormat="1" applyFill="1" applyBorder="1" applyAlignment="1"/>
    <xf numFmtId="1" fontId="10" fillId="2" borderId="4" xfId="9" applyNumberFormat="1" applyFill="1" applyBorder="1" applyAlignment="1"/>
    <xf numFmtId="0" fontId="10" fillId="3" borderId="6" xfId="9" applyFill="1" applyBorder="1" applyAlignment="1"/>
    <xf numFmtId="0" fontId="10" fillId="3" borderId="4" xfId="9" applyFont="1" applyFill="1" applyBorder="1" applyAlignment="1">
      <alignment horizontal="right"/>
    </xf>
    <xf numFmtId="0" fontId="10" fillId="3" borderId="5" xfId="9" applyFont="1" applyFill="1" applyBorder="1" applyAlignment="1">
      <alignment horizontal="right"/>
    </xf>
    <xf numFmtId="0" fontId="10" fillId="5" borderId="6" xfId="9" applyFill="1" applyBorder="1" applyAlignment="1"/>
    <xf numFmtId="0" fontId="10" fillId="0" borderId="0" xfId="8" applyFill="1" applyBorder="1" applyAlignment="1"/>
    <xf numFmtId="0" fontId="10" fillId="0" borderId="6" xfId="9" applyFill="1" applyBorder="1" applyAlignment="1"/>
    <xf numFmtId="0" fontId="10" fillId="0" borderId="7" xfId="9" applyFill="1" applyBorder="1" applyAlignment="1"/>
    <xf numFmtId="0" fontId="20" fillId="0" borderId="0" xfId="9" applyFont="1" applyAlignment="1"/>
    <xf numFmtId="1" fontId="16" fillId="5" borderId="3" xfId="0" applyNumberFormat="1" applyFont="1" applyFill="1" applyBorder="1" applyAlignment="1"/>
    <xf numFmtId="0" fontId="0" fillId="0" borderId="0" xfId="0" applyFill="1" applyAlignment="1">
      <alignment horizontal="right"/>
    </xf>
    <xf numFmtId="0" fontId="19" fillId="14" borderId="14" xfId="4" applyFont="1" applyFill="1" applyBorder="1" applyAlignment="1" applyProtection="1">
      <alignment horizontal="center"/>
    </xf>
    <xf numFmtId="0" fontId="19" fillId="14" borderId="16" xfId="4" applyFont="1" applyFill="1" applyBorder="1" applyAlignment="1" applyProtection="1">
      <alignment horizontal="center"/>
    </xf>
    <xf numFmtId="0" fontId="19" fillId="14" borderId="15" xfId="4" applyFont="1" applyFill="1" applyBorder="1" applyAlignment="1" applyProtection="1">
      <alignment horizontal="center"/>
    </xf>
    <xf numFmtId="0" fontId="16" fillId="20" borderId="8" xfId="4" applyFont="1" applyFill="1" applyBorder="1" applyAlignment="1" applyProtection="1">
      <alignment horizontal="left"/>
    </xf>
    <xf numFmtId="0" fontId="15" fillId="8" borderId="0" xfId="10" applyFont="1" applyFill="1" applyAlignment="1">
      <alignment horizontal="center"/>
    </xf>
    <xf numFmtId="0" fontId="16" fillId="5" borderId="8" xfId="4" applyFont="1" applyFill="1" applyBorder="1" applyAlignment="1" applyProtection="1">
      <alignment horizontal="left"/>
    </xf>
    <xf numFmtId="0" fontId="16" fillId="5" borderId="14" xfId="4" applyFont="1" applyFill="1" applyBorder="1" applyAlignment="1" applyProtection="1">
      <alignment horizontal="left"/>
    </xf>
    <xf numFmtId="0" fontId="16" fillId="5" borderId="16" xfId="4" applyFont="1" applyFill="1" applyBorder="1" applyAlignment="1" applyProtection="1">
      <alignment horizontal="left"/>
    </xf>
    <xf numFmtId="0" fontId="16" fillId="5" borderId="15" xfId="4" applyFont="1" applyFill="1" applyBorder="1" applyAlignment="1" applyProtection="1">
      <alignment horizontal="left"/>
    </xf>
    <xf numFmtId="0" fontId="16" fillId="20" borderId="14" xfId="4" applyFont="1" applyFill="1" applyBorder="1" applyAlignment="1" applyProtection="1">
      <alignment horizontal="left"/>
    </xf>
    <xf numFmtId="0" fontId="16" fillId="20" borderId="16" xfId="4" applyFont="1" applyFill="1" applyBorder="1" applyAlignment="1" applyProtection="1">
      <alignment horizontal="left"/>
    </xf>
    <xf numFmtId="0" fontId="16" fillId="20" borderId="15" xfId="4" applyFont="1" applyFill="1" applyBorder="1" applyAlignment="1" applyProtection="1">
      <alignment horizontal="left"/>
    </xf>
    <xf numFmtId="0" fontId="19" fillId="13" borderId="14" xfId="4" applyFont="1" applyFill="1" applyBorder="1" applyAlignment="1" applyProtection="1">
      <alignment horizontal="center"/>
    </xf>
    <xf numFmtId="0" fontId="19" fillId="13" borderId="16" xfId="4" applyFont="1" applyFill="1" applyBorder="1" applyAlignment="1" applyProtection="1">
      <alignment horizontal="center"/>
    </xf>
    <xf numFmtId="0" fontId="19" fillId="13" borderId="3" xfId="4" applyFont="1" applyFill="1" applyBorder="1" applyAlignment="1" applyProtection="1">
      <alignment horizontal="center"/>
    </xf>
    <xf numFmtId="0" fontId="16" fillId="19" borderId="14" xfId="4" applyFont="1" applyFill="1" applyBorder="1" applyAlignment="1" applyProtection="1">
      <alignment horizontal="left"/>
    </xf>
    <xf numFmtId="0" fontId="16" fillId="19" borderId="16" xfId="4" applyFont="1" applyFill="1" applyBorder="1" applyAlignment="1" applyProtection="1">
      <alignment horizontal="left"/>
    </xf>
    <xf numFmtId="0" fontId="16" fillId="19" borderId="15" xfId="4" applyFont="1" applyFill="1" applyBorder="1" applyAlignment="1" applyProtection="1">
      <alignment horizontal="left"/>
    </xf>
    <xf numFmtId="0" fontId="16" fillId="16" borderId="14" xfId="4" applyFont="1" applyFill="1" applyBorder="1" applyAlignment="1" applyProtection="1">
      <alignment horizontal="left"/>
    </xf>
    <xf numFmtId="0" fontId="16" fillId="16" borderId="16" xfId="4" applyFont="1" applyFill="1" applyBorder="1" applyAlignment="1" applyProtection="1">
      <alignment horizontal="left"/>
    </xf>
    <xf numFmtId="0" fontId="16" fillId="16" borderId="15" xfId="4" applyFont="1" applyFill="1" applyBorder="1" applyAlignment="1" applyProtection="1">
      <alignment horizontal="left"/>
    </xf>
    <xf numFmtId="0" fontId="19" fillId="16" borderId="14" xfId="4" applyFont="1" applyFill="1" applyBorder="1" applyAlignment="1" applyProtection="1">
      <alignment horizontal="center"/>
    </xf>
    <xf numFmtId="0" fontId="19" fillId="16" borderId="16" xfId="4" applyFont="1" applyFill="1" applyBorder="1" applyAlignment="1" applyProtection="1">
      <alignment horizontal="center"/>
    </xf>
    <xf numFmtId="0" fontId="19" fillId="16" borderId="15" xfId="4" applyFont="1" applyFill="1" applyBorder="1" applyAlignment="1" applyProtection="1">
      <alignment horizontal="center"/>
    </xf>
    <xf numFmtId="0" fontId="0" fillId="0" borderId="0" xfId="0">
      <alignment vertical="top"/>
    </xf>
    <xf numFmtId="0" fontId="0" fillId="7" borderId="14" xfId="0" applyFill="1" applyBorder="1" applyAlignment="1">
      <alignment horizontal="center" vertical="center"/>
    </xf>
    <xf numFmtId="0" fontId="0" fillId="7" borderId="15" xfId="0" applyFont="1" applyFill="1" applyBorder="1" applyAlignment="1">
      <alignment horizontal="center" vertical="center"/>
    </xf>
    <xf numFmtId="0" fontId="0" fillId="7" borderId="14" xfId="0" applyFont="1" applyFill="1" applyBorder="1" applyAlignment="1">
      <alignment horizontal="center" vertical="center"/>
    </xf>
    <xf numFmtId="0" fontId="0" fillId="7" borderId="16" xfId="0" applyFont="1" applyFill="1" applyBorder="1" applyAlignment="1">
      <alignment horizontal="center" vertical="center"/>
    </xf>
    <xf numFmtId="0" fontId="0" fillId="6" borderId="14" xfId="0" applyFont="1" applyFill="1" applyBorder="1" applyAlignment="1">
      <alignment horizontal="center"/>
    </xf>
    <xf numFmtId="0" fontId="0" fillId="6" borderId="15" xfId="0" applyFont="1" applyFill="1" applyBorder="1" applyAlignment="1">
      <alignment horizontal="center"/>
    </xf>
    <xf numFmtId="14" fontId="0" fillId="7" borderId="14" xfId="0" quotePrefix="1" applyNumberFormat="1" applyFont="1" applyFill="1" applyBorder="1" applyAlignment="1">
      <alignment horizontal="center"/>
    </xf>
    <xf numFmtId="14" fontId="0" fillId="7" borderId="15" xfId="0" applyNumberFormat="1" applyFont="1" applyFill="1" applyBorder="1" applyAlignment="1">
      <alignment horizontal="center"/>
    </xf>
    <xf numFmtId="0" fontId="0" fillId="6" borderId="14" xfId="0" applyFill="1" applyBorder="1" applyAlignment="1">
      <alignment horizontal="center"/>
    </xf>
    <xf numFmtId="0" fontId="0" fillId="6" borderId="15" xfId="0" applyFill="1" applyBorder="1" applyAlignment="1">
      <alignment horizontal="center"/>
    </xf>
    <xf numFmtId="14" fontId="0" fillId="7" borderId="14" xfId="0" quotePrefix="1" applyNumberFormat="1" applyFill="1" applyBorder="1" applyAlignment="1">
      <alignment horizontal="center"/>
    </xf>
    <xf numFmtId="0" fontId="0" fillId="7" borderId="15" xfId="0" applyFill="1" applyBorder="1" applyAlignment="1">
      <alignment horizontal="center" vertical="center"/>
    </xf>
    <xf numFmtId="0" fontId="10" fillId="12" borderId="14" xfId="9" applyFill="1" applyBorder="1" applyAlignment="1">
      <alignment horizontal="center" vertical="center"/>
    </xf>
    <xf numFmtId="0" fontId="10" fillId="12" borderId="15" xfId="9" applyFont="1" applyFill="1" applyBorder="1" applyAlignment="1">
      <alignment horizontal="center" vertical="center"/>
    </xf>
    <xf numFmtId="16" fontId="10" fillId="6" borderId="14" xfId="9" applyNumberFormat="1" applyFill="1" applyBorder="1" applyAlignment="1">
      <alignment horizontal="center"/>
    </xf>
    <xf numFmtId="16" fontId="10" fillId="6" borderId="15" xfId="9" applyNumberFormat="1" applyFill="1" applyBorder="1" applyAlignment="1">
      <alignment horizontal="center"/>
    </xf>
    <xf numFmtId="0" fontId="10" fillId="7" borderId="14" xfId="9" applyFill="1" applyBorder="1" applyAlignment="1">
      <alignment horizontal="center" vertical="center"/>
    </xf>
    <xf numFmtId="0" fontId="10" fillId="7" borderId="16" xfId="9" applyFill="1" applyBorder="1" applyAlignment="1">
      <alignment horizontal="center" vertical="center"/>
    </xf>
    <xf numFmtId="0" fontId="10" fillId="7" borderId="15" xfId="9" applyFill="1" applyBorder="1" applyAlignment="1">
      <alignment horizontal="center" vertical="center"/>
    </xf>
  </cellXfs>
  <cellStyles count="14">
    <cellStyle name="Angeben" xfId="1"/>
    <cellStyle name="Datum" xfId="2"/>
    <cellStyle name="Gesamt" xfId="3"/>
    <cellStyle name="Hyperlink" xfId="4" builtinId="8"/>
    <cellStyle name="Hyperlink_ERS" xfId="5"/>
    <cellStyle name="Komma0" xfId="6"/>
    <cellStyle name="Komma0 2" xfId="7"/>
    <cellStyle name="Standard" xfId="0" builtinId="0"/>
    <cellStyle name="Standard 2" xfId="8"/>
    <cellStyle name="Standard 3" xfId="9"/>
    <cellStyle name="Standard_Programm SK GS" xfId="10"/>
    <cellStyle name="Titel 1" xfId="11"/>
    <cellStyle name="Titel 2" xfId="12"/>
    <cellStyle name="Währung0" xfId="13"/>
  </cellStyles>
  <dxfs count="7"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390525</xdr:colOff>
      <xdr:row>3</xdr:row>
      <xdr:rowOff>9525</xdr:rowOff>
    </xdr:from>
    <xdr:to>
      <xdr:col>0</xdr:col>
      <xdr:colOff>390525</xdr:colOff>
      <xdr:row>34</xdr:row>
      <xdr:rowOff>95250</xdr:rowOff>
    </xdr:to>
    <xdr:sp macro="" textlink="">
      <xdr:nvSpPr>
        <xdr:cNvPr id="92370" name="Line 1"/>
        <xdr:cNvSpPr>
          <a:spLocks noChangeShapeType="1"/>
        </xdr:cNvSpPr>
      </xdr:nvSpPr>
      <xdr:spPr bwMode="auto">
        <a:xfrm>
          <a:off x="390525" y="657225"/>
          <a:ext cx="0" cy="5991225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390525</xdr:colOff>
      <xdr:row>4</xdr:row>
      <xdr:rowOff>95250</xdr:rowOff>
    </xdr:from>
    <xdr:to>
      <xdr:col>0</xdr:col>
      <xdr:colOff>752475</xdr:colOff>
      <xdr:row>4</xdr:row>
      <xdr:rowOff>95250</xdr:rowOff>
    </xdr:to>
    <xdr:sp macro="" textlink="">
      <xdr:nvSpPr>
        <xdr:cNvPr id="92371" name="Line 2"/>
        <xdr:cNvSpPr>
          <a:spLocks noChangeShapeType="1"/>
        </xdr:cNvSpPr>
      </xdr:nvSpPr>
      <xdr:spPr bwMode="auto">
        <a:xfrm>
          <a:off x="390525" y="933450"/>
          <a:ext cx="36195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409575</xdr:colOff>
      <xdr:row>12</xdr:row>
      <xdr:rowOff>85725</xdr:rowOff>
    </xdr:from>
    <xdr:to>
      <xdr:col>1</xdr:col>
      <xdr:colOff>9525</xdr:colOff>
      <xdr:row>12</xdr:row>
      <xdr:rowOff>85725</xdr:rowOff>
    </xdr:to>
    <xdr:sp macro="" textlink="">
      <xdr:nvSpPr>
        <xdr:cNvPr id="92372" name="Line 14"/>
        <xdr:cNvSpPr>
          <a:spLocks noChangeShapeType="1"/>
        </xdr:cNvSpPr>
      </xdr:nvSpPr>
      <xdr:spPr bwMode="auto">
        <a:xfrm>
          <a:off x="409575" y="2447925"/>
          <a:ext cx="36195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409575</xdr:colOff>
      <xdr:row>17</xdr:row>
      <xdr:rowOff>95250</xdr:rowOff>
    </xdr:from>
    <xdr:to>
      <xdr:col>1</xdr:col>
      <xdr:colOff>9525</xdr:colOff>
      <xdr:row>17</xdr:row>
      <xdr:rowOff>95250</xdr:rowOff>
    </xdr:to>
    <xdr:sp macro="" textlink="">
      <xdr:nvSpPr>
        <xdr:cNvPr id="92373" name="Line 30"/>
        <xdr:cNvSpPr>
          <a:spLocks noChangeShapeType="1"/>
        </xdr:cNvSpPr>
      </xdr:nvSpPr>
      <xdr:spPr bwMode="auto">
        <a:xfrm>
          <a:off x="409575" y="3409950"/>
          <a:ext cx="36195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409575</xdr:colOff>
      <xdr:row>22</xdr:row>
      <xdr:rowOff>95250</xdr:rowOff>
    </xdr:from>
    <xdr:to>
      <xdr:col>1</xdr:col>
      <xdr:colOff>9525</xdr:colOff>
      <xdr:row>22</xdr:row>
      <xdr:rowOff>95250</xdr:rowOff>
    </xdr:to>
    <xdr:sp macro="" textlink="">
      <xdr:nvSpPr>
        <xdr:cNvPr id="92374" name="Line 45"/>
        <xdr:cNvSpPr>
          <a:spLocks noChangeShapeType="1"/>
        </xdr:cNvSpPr>
      </xdr:nvSpPr>
      <xdr:spPr bwMode="auto">
        <a:xfrm>
          <a:off x="409575" y="4362450"/>
          <a:ext cx="36195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409575</xdr:colOff>
      <xdr:row>29</xdr:row>
      <xdr:rowOff>95250</xdr:rowOff>
    </xdr:from>
    <xdr:to>
      <xdr:col>1</xdr:col>
      <xdr:colOff>9525</xdr:colOff>
      <xdr:row>29</xdr:row>
      <xdr:rowOff>95250</xdr:rowOff>
    </xdr:to>
    <xdr:sp macro="" textlink="">
      <xdr:nvSpPr>
        <xdr:cNvPr id="92375" name="Line 54"/>
        <xdr:cNvSpPr>
          <a:spLocks noChangeShapeType="1"/>
        </xdr:cNvSpPr>
      </xdr:nvSpPr>
      <xdr:spPr bwMode="auto">
        <a:xfrm>
          <a:off x="409575" y="5695950"/>
          <a:ext cx="36195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390525</xdr:colOff>
      <xdr:row>34</xdr:row>
      <xdr:rowOff>104775</xdr:rowOff>
    </xdr:from>
    <xdr:to>
      <xdr:col>0</xdr:col>
      <xdr:colOff>752475</xdr:colOff>
      <xdr:row>34</xdr:row>
      <xdr:rowOff>104775</xdr:rowOff>
    </xdr:to>
    <xdr:sp macro="" textlink="">
      <xdr:nvSpPr>
        <xdr:cNvPr id="92376" name="Line 55"/>
        <xdr:cNvSpPr>
          <a:spLocks noChangeShapeType="1"/>
        </xdr:cNvSpPr>
      </xdr:nvSpPr>
      <xdr:spPr bwMode="auto">
        <a:xfrm>
          <a:off x="390525" y="6657975"/>
          <a:ext cx="36195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752475</xdr:colOff>
      <xdr:row>2</xdr:row>
      <xdr:rowOff>104775</xdr:rowOff>
    </xdr:from>
    <xdr:to>
      <xdr:col>4</xdr:col>
      <xdr:colOff>752475</xdr:colOff>
      <xdr:row>2</xdr:row>
      <xdr:rowOff>104775</xdr:rowOff>
    </xdr:to>
    <xdr:sp macro="" textlink="">
      <xdr:nvSpPr>
        <xdr:cNvPr id="92377" name="Line 14"/>
        <xdr:cNvSpPr>
          <a:spLocks noChangeShapeType="1"/>
        </xdr:cNvSpPr>
      </xdr:nvSpPr>
      <xdr:spPr bwMode="auto">
        <a:xfrm>
          <a:off x="2276475" y="561975"/>
          <a:ext cx="152400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</xdr:row>
      <xdr:rowOff>104775</xdr:rowOff>
    </xdr:from>
    <xdr:to>
      <xdr:col>10</xdr:col>
      <xdr:colOff>0</xdr:colOff>
      <xdr:row>2</xdr:row>
      <xdr:rowOff>104775</xdr:rowOff>
    </xdr:to>
    <xdr:sp macro="" textlink="">
      <xdr:nvSpPr>
        <xdr:cNvPr id="92378" name="Line 14"/>
        <xdr:cNvSpPr>
          <a:spLocks noChangeShapeType="1"/>
        </xdr:cNvSpPr>
      </xdr:nvSpPr>
      <xdr:spPr bwMode="auto">
        <a:xfrm>
          <a:off x="6096000" y="561975"/>
          <a:ext cx="152400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390525</xdr:colOff>
      <xdr:row>34</xdr:row>
      <xdr:rowOff>104775</xdr:rowOff>
    </xdr:from>
    <xdr:to>
      <xdr:col>0</xdr:col>
      <xdr:colOff>752475</xdr:colOff>
      <xdr:row>38</xdr:row>
      <xdr:rowOff>95250</xdr:rowOff>
    </xdr:to>
    <xdr:cxnSp macro="">
      <xdr:nvCxnSpPr>
        <xdr:cNvPr id="3" name="Gerade Verbindung 2"/>
        <xdr:cNvCxnSpPr>
          <a:stCxn id="92376" idx="0"/>
        </xdr:cNvCxnSpPr>
      </xdr:nvCxnSpPr>
      <xdr:spPr>
        <a:xfrm>
          <a:off x="390525" y="6657975"/>
          <a:ext cx="361950" cy="7524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 enableFormatConditionsCalculation="0">
    <tabColor indexed="44"/>
  </sheetPr>
  <dimension ref="A1:P45"/>
  <sheetViews>
    <sheetView zoomScaleNormal="100" workbookViewId="0">
      <selection activeCell="G7" sqref="G7:I7"/>
    </sheetView>
  </sheetViews>
  <sheetFormatPr baseColWidth="10" defaultRowHeight="15" customHeight="1" x14ac:dyDescent="0.2"/>
  <cols>
    <col min="1" max="14" width="11.42578125" style="35"/>
    <col min="15" max="15" width="12.42578125" style="35" customWidth="1"/>
    <col min="16" max="16384" width="11.42578125" style="35"/>
  </cols>
  <sheetData>
    <row r="1" spans="1:16" ht="21" customHeight="1" x14ac:dyDescent="0.3">
      <c r="A1" s="488" t="s">
        <v>114</v>
      </c>
      <c r="B1" s="488"/>
      <c r="C1" s="488"/>
      <c r="D1" s="488"/>
      <c r="E1" s="488"/>
      <c r="F1" s="488"/>
      <c r="G1" s="488"/>
      <c r="H1" s="488"/>
      <c r="I1" s="488"/>
      <c r="J1" s="488"/>
      <c r="K1" s="488"/>
      <c r="L1" s="488"/>
      <c r="M1" s="488"/>
      <c r="N1" s="488"/>
      <c r="O1" s="488"/>
    </row>
    <row r="2" spans="1:16" ht="15" customHeight="1" x14ac:dyDescent="0.25">
      <c r="A2" s="221" t="s">
        <v>210</v>
      </c>
      <c r="F2" s="242" t="s">
        <v>212</v>
      </c>
      <c r="K2" s="35" t="s">
        <v>211</v>
      </c>
    </row>
    <row r="3" spans="1:16" ht="15" customHeight="1" x14ac:dyDescent="0.25">
      <c r="A3" s="484" t="s">
        <v>208</v>
      </c>
      <c r="B3" s="485"/>
      <c r="C3" s="486"/>
      <c r="F3" s="484" t="s">
        <v>209</v>
      </c>
      <c r="G3" s="485"/>
      <c r="H3" s="486"/>
      <c r="K3" s="484" t="s">
        <v>203</v>
      </c>
      <c r="L3" s="485"/>
      <c r="M3" s="486"/>
      <c r="N3" s="39"/>
    </row>
    <row r="4" spans="1:16" ht="15" customHeight="1" x14ac:dyDescent="0.2">
      <c r="I4" s="60"/>
    </row>
    <row r="5" spans="1:16" ht="15" customHeight="1" x14ac:dyDescent="0.25">
      <c r="B5" s="496" t="s">
        <v>57</v>
      </c>
      <c r="C5" s="497"/>
      <c r="D5" s="498"/>
      <c r="G5" s="61"/>
      <c r="J5" s="36"/>
      <c r="L5" s="36"/>
    </row>
    <row r="6" spans="1:16" ht="15" customHeight="1" x14ac:dyDescent="0.2">
      <c r="D6" s="490" t="s">
        <v>67</v>
      </c>
      <c r="E6" s="491"/>
      <c r="F6" s="491"/>
      <c r="G6" s="490" t="s">
        <v>68</v>
      </c>
      <c r="H6" s="491"/>
      <c r="I6" s="492"/>
      <c r="J6" s="490" t="s">
        <v>69</v>
      </c>
      <c r="K6" s="491"/>
      <c r="L6" s="492"/>
      <c r="M6" s="490" t="s">
        <v>70</v>
      </c>
      <c r="N6" s="491"/>
      <c r="O6" s="492"/>
    </row>
    <row r="7" spans="1:16" ht="15" customHeight="1" x14ac:dyDescent="0.2">
      <c r="D7" s="490" t="s">
        <v>169</v>
      </c>
      <c r="E7" s="491"/>
      <c r="F7" s="492"/>
      <c r="G7" s="490" t="s">
        <v>71</v>
      </c>
      <c r="H7" s="491"/>
      <c r="I7" s="492"/>
      <c r="J7" s="493" t="s">
        <v>166</v>
      </c>
      <c r="K7" s="494"/>
      <c r="L7" s="495"/>
      <c r="M7" s="489" t="s">
        <v>88</v>
      </c>
      <c r="N7" s="489"/>
      <c r="O7" s="489"/>
      <c r="P7" s="38"/>
    </row>
    <row r="8" spans="1:16" ht="15" customHeight="1" x14ac:dyDescent="0.2">
      <c r="D8" s="490" t="s">
        <v>90</v>
      </c>
      <c r="E8" s="491"/>
      <c r="F8" s="492"/>
      <c r="G8" s="490" t="s">
        <v>154</v>
      </c>
      <c r="H8" s="491"/>
      <c r="I8" s="492"/>
      <c r="J8" s="490" t="s">
        <v>153</v>
      </c>
      <c r="K8" s="491"/>
      <c r="L8" s="492"/>
      <c r="M8" s="490" t="s">
        <v>155</v>
      </c>
      <c r="N8" s="491"/>
      <c r="O8" s="492"/>
    </row>
    <row r="9" spans="1:16" ht="15" customHeight="1" x14ac:dyDescent="0.2">
      <c r="D9" s="490" t="s">
        <v>152</v>
      </c>
      <c r="E9" s="491"/>
      <c r="F9" s="492"/>
      <c r="G9" s="490" t="s">
        <v>151</v>
      </c>
      <c r="H9" s="491"/>
      <c r="I9" s="492"/>
      <c r="J9" s="490" t="s">
        <v>115</v>
      </c>
      <c r="K9" s="491"/>
      <c r="L9" s="491"/>
      <c r="M9" s="490" t="s">
        <v>157</v>
      </c>
      <c r="N9" s="491"/>
      <c r="O9" s="492"/>
    </row>
    <row r="10" spans="1:16" ht="15" customHeight="1" x14ac:dyDescent="0.2">
      <c r="D10" s="490" t="s">
        <v>156</v>
      </c>
      <c r="E10" s="491"/>
      <c r="F10" s="492"/>
      <c r="G10" s="502" t="s">
        <v>202</v>
      </c>
      <c r="H10" s="503"/>
      <c r="I10" s="504"/>
    </row>
    <row r="11" spans="1:16" ht="15" customHeight="1" x14ac:dyDescent="0.2">
      <c r="M11" s="70"/>
      <c r="N11" s="70"/>
      <c r="O11" s="70"/>
    </row>
    <row r="12" spans="1:16" ht="15" customHeight="1" x14ac:dyDescent="0.2">
      <c r="G12" s="38"/>
      <c r="H12" s="38"/>
      <c r="I12" s="38"/>
    </row>
    <row r="13" spans="1:16" ht="15" customHeight="1" x14ac:dyDescent="0.25">
      <c r="B13" s="496" t="s">
        <v>52</v>
      </c>
      <c r="C13" s="497"/>
      <c r="D13" s="498"/>
      <c r="F13" s="37"/>
      <c r="G13" s="38"/>
      <c r="H13" s="38"/>
      <c r="I13" s="64"/>
      <c r="N13" s="39"/>
    </row>
    <row r="14" spans="1:16" ht="15" customHeight="1" x14ac:dyDescent="0.2">
      <c r="C14" s="63"/>
      <c r="D14" s="490" t="s">
        <v>72</v>
      </c>
      <c r="E14" s="491"/>
      <c r="F14" s="492"/>
      <c r="G14" s="490" t="s">
        <v>73</v>
      </c>
      <c r="H14" s="491"/>
      <c r="I14" s="492"/>
      <c r="J14" s="490" t="s">
        <v>160</v>
      </c>
      <c r="K14" s="491"/>
      <c r="L14" s="492"/>
      <c r="M14" s="490" t="s">
        <v>161</v>
      </c>
      <c r="N14" s="491"/>
      <c r="O14" s="492"/>
    </row>
    <row r="15" spans="1:16" ht="15" customHeight="1" x14ac:dyDescent="0.2">
      <c r="C15" s="63"/>
      <c r="D15" s="490" t="s">
        <v>159</v>
      </c>
      <c r="E15" s="491"/>
      <c r="F15" s="492"/>
      <c r="G15" s="490" t="s">
        <v>158</v>
      </c>
      <c r="H15" s="491"/>
      <c r="I15" s="492"/>
      <c r="J15" s="499" t="s">
        <v>192</v>
      </c>
      <c r="K15" s="500"/>
      <c r="L15" s="501"/>
    </row>
    <row r="16" spans="1:16" ht="15" customHeight="1" x14ac:dyDescent="0.2">
      <c r="C16" s="63"/>
      <c r="G16" s="38"/>
      <c r="H16" s="38"/>
      <c r="I16" s="38"/>
      <c r="J16" s="38"/>
      <c r="K16" s="38"/>
      <c r="L16" s="38"/>
    </row>
    <row r="17" spans="2:16" ht="15" customHeight="1" x14ac:dyDescent="0.2">
      <c r="C17" s="38"/>
      <c r="D17" s="38"/>
      <c r="E17" s="38"/>
      <c r="F17" s="38"/>
      <c r="G17" s="38"/>
      <c r="L17" s="38"/>
      <c r="M17" s="38"/>
    </row>
    <row r="18" spans="2:16" ht="15" customHeight="1" x14ac:dyDescent="0.25">
      <c r="B18" s="496" t="s">
        <v>53</v>
      </c>
      <c r="C18" s="497"/>
      <c r="D18" s="498"/>
      <c r="E18" s="38"/>
      <c r="F18" s="38"/>
      <c r="G18" s="38"/>
      <c r="L18" s="38"/>
      <c r="M18" s="64"/>
    </row>
    <row r="19" spans="2:16" ht="15" customHeight="1" x14ac:dyDescent="0.2">
      <c r="B19" s="38"/>
      <c r="C19" s="63"/>
      <c r="D19" s="490" t="s">
        <v>74</v>
      </c>
      <c r="E19" s="491"/>
      <c r="F19" s="492"/>
      <c r="G19" s="490" t="s">
        <v>75</v>
      </c>
      <c r="H19" s="491"/>
      <c r="I19" s="492"/>
      <c r="J19" s="235"/>
      <c r="K19" s="236"/>
      <c r="L19" s="236"/>
      <c r="M19" s="236"/>
      <c r="N19" s="236"/>
      <c r="O19" s="236"/>
    </row>
    <row r="20" spans="2:16" ht="15" customHeight="1" x14ac:dyDescent="0.2">
      <c r="B20" s="38"/>
      <c r="C20" s="63"/>
      <c r="D20" s="489" t="s">
        <v>100</v>
      </c>
      <c r="E20" s="489"/>
      <c r="F20" s="489"/>
      <c r="G20" s="489" t="s">
        <v>101</v>
      </c>
      <c r="H20" s="489"/>
      <c r="I20" s="489"/>
      <c r="J20" s="489" t="s">
        <v>102</v>
      </c>
      <c r="K20" s="489"/>
      <c r="L20" s="489"/>
      <c r="M20" s="489" t="s">
        <v>103</v>
      </c>
      <c r="N20" s="489"/>
      <c r="O20" s="489"/>
    </row>
    <row r="21" spans="2:16" ht="15" customHeight="1" x14ac:dyDescent="0.2">
      <c r="B21" s="38"/>
      <c r="C21" s="63"/>
      <c r="D21" s="489" t="s">
        <v>104</v>
      </c>
      <c r="E21" s="489"/>
      <c r="F21" s="489"/>
      <c r="G21" s="489" t="s">
        <v>105</v>
      </c>
      <c r="H21" s="489"/>
      <c r="I21" s="489"/>
      <c r="J21" s="489" t="s">
        <v>113</v>
      </c>
      <c r="K21" s="489"/>
      <c r="L21" s="489"/>
      <c r="M21" s="487" t="s">
        <v>180</v>
      </c>
      <c r="N21" s="487"/>
      <c r="O21" s="487"/>
    </row>
    <row r="22" spans="2:16" ht="15" customHeight="1" x14ac:dyDescent="0.2">
      <c r="B22" s="38"/>
      <c r="C22" s="38"/>
      <c r="D22" s="38"/>
      <c r="E22" s="38"/>
      <c r="F22" s="38"/>
      <c r="G22" s="38"/>
      <c r="H22" s="38"/>
      <c r="I22" s="38"/>
      <c r="J22" s="38"/>
      <c r="N22" s="38"/>
      <c r="O22" s="38"/>
    </row>
    <row r="23" spans="2:16" ht="15" customHeight="1" x14ac:dyDescent="0.25">
      <c r="B23" s="496" t="s">
        <v>54</v>
      </c>
      <c r="C23" s="497"/>
      <c r="D23" s="498"/>
      <c r="E23" s="38"/>
      <c r="F23" s="38"/>
      <c r="G23" s="38"/>
      <c r="H23" s="38"/>
      <c r="I23" s="38"/>
      <c r="J23" s="38"/>
      <c r="N23" s="38"/>
      <c r="O23" s="38"/>
    </row>
    <row r="24" spans="2:16" ht="15" customHeight="1" x14ac:dyDescent="0.2">
      <c r="B24" s="66"/>
      <c r="C24" s="65"/>
      <c r="D24" s="489" t="s">
        <v>134</v>
      </c>
      <c r="E24" s="489"/>
      <c r="F24" s="489"/>
      <c r="G24" s="490" t="s">
        <v>76</v>
      </c>
      <c r="H24" s="491"/>
      <c r="I24" s="492"/>
      <c r="J24" s="235"/>
      <c r="K24" s="236"/>
      <c r="L24" s="236"/>
      <c r="P24" s="67"/>
    </row>
    <row r="25" spans="2:16" ht="15" customHeight="1" x14ac:dyDescent="0.2">
      <c r="B25" s="66"/>
      <c r="C25" s="65"/>
      <c r="D25" s="489" t="s">
        <v>135</v>
      </c>
      <c r="E25" s="489"/>
      <c r="F25" s="489"/>
      <c r="G25" s="490" t="s">
        <v>137</v>
      </c>
      <c r="H25" s="491"/>
      <c r="I25" s="492"/>
      <c r="J25" s="490" t="s">
        <v>138</v>
      </c>
      <c r="K25" s="491"/>
      <c r="L25" s="492"/>
      <c r="M25" s="490" t="s">
        <v>140</v>
      </c>
      <c r="N25" s="491"/>
      <c r="O25" s="492"/>
      <c r="P25" s="67"/>
    </row>
    <row r="26" spans="2:16" ht="15" customHeight="1" x14ac:dyDescent="0.2">
      <c r="B26" s="66"/>
      <c r="C26" s="65"/>
      <c r="D26" s="489" t="s">
        <v>142</v>
      </c>
      <c r="E26" s="489"/>
      <c r="F26" s="489"/>
      <c r="G26" s="490" t="s">
        <v>143</v>
      </c>
      <c r="H26" s="491"/>
      <c r="I26" s="492"/>
      <c r="J26" s="490" t="s">
        <v>162</v>
      </c>
      <c r="K26" s="491"/>
      <c r="L26" s="492"/>
      <c r="M26" s="490" t="s">
        <v>145</v>
      </c>
      <c r="N26" s="491"/>
      <c r="O26" s="492"/>
      <c r="P26" s="67"/>
    </row>
    <row r="27" spans="2:16" ht="15" customHeight="1" x14ac:dyDescent="0.2">
      <c r="B27" s="66"/>
      <c r="C27" s="65"/>
      <c r="D27" s="489" t="s">
        <v>146</v>
      </c>
      <c r="E27" s="489"/>
      <c r="F27" s="489"/>
      <c r="G27" s="490" t="s">
        <v>147</v>
      </c>
      <c r="H27" s="491"/>
      <c r="I27" s="492"/>
      <c r="J27" s="489" t="s">
        <v>149</v>
      </c>
      <c r="K27" s="489"/>
      <c r="L27" s="489"/>
      <c r="M27" s="487" t="s">
        <v>181</v>
      </c>
      <c r="N27" s="487"/>
      <c r="O27" s="487"/>
      <c r="P27" s="67"/>
    </row>
    <row r="28" spans="2:16" ht="15" customHeight="1" x14ac:dyDescent="0.2">
      <c r="B28" s="66"/>
      <c r="C28" s="65"/>
      <c r="G28" s="32"/>
      <c r="H28" s="32"/>
      <c r="I28" s="32"/>
      <c r="J28" s="32"/>
      <c r="K28" s="32"/>
      <c r="L28" s="32"/>
      <c r="M28" s="32"/>
      <c r="N28" s="32"/>
      <c r="O28" s="32"/>
      <c r="P28" s="67"/>
    </row>
    <row r="29" spans="2:16" ht="15" customHeight="1" x14ac:dyDescent="0.2">
      <c r="B29" s="38"/>
      <c r="C29" s="41"/>
      <c r="D29" s="38"/>
      <c r="E29" s="38"/>
      <c r="F29" s="38"/>
      <c r="G29" s="38"/>
      <c r="H29" s="68"/>
      <c r="I29" s="38"/>
      <c r="J29" s="38"/>
      <c r="K29" s="38"/>
      <c r="L29" s="38"/>
      <c r="M29" s="65"/>
      <c r="N29" s="38"/>
      <c r="O29" s="38"/>
      <c r="P29" s="38"/>
    </row>
    <row r="30" spans="2:16" ht="15" customHeight="1" x14ac:dyDescent="0.25">
      <c r="B30" s="496" t="s">
        <v>55</v>
      </c>
      <c r="C30" s="497"/>
      <c r="D30" s="498"/>
      <c r="E30" s="38"/>
      <c r="F30" s="38"/>
      <c r="G30" s="38"/>
      <c r="H30" s="68"/>
      <c r="I30" s="38"/>
      <c r="J30" s="38"/>
      <c r="K30" s="38"/>
      <c r="L30" s="38"/>
      <c r="M30" s="38"/>
      <c r="N30" s="38"/>
      <c r="O30" s="38"/>
      <c r="P30" s="38"/>
    </row>
    <row r="31" spans="2:16" ht="15" customHeight="1" x14ac:dyDescent="0.2">
      <c r="B31" s="38"/>
      <c r="C31" s="69"/>
      <c r="D31" s="490" t="s">
        <v>77</v>
      </c>
      <c r="E31" s="491"/>
      <c r="F31" s="491"/>
      <c r="G31" s="489" t="s">
        <v>78</v>
      </c>
      <c r="H31" s="489"/>
      <c r="I31" s="489"/>
      <c r="J31" s="489" t="s">
        <v>179</v>
      </c>
      <c r="K31" s="489"/>
      <c r="L31" s="489"/>
      <c r="M31" s="489" t="s">
        <v>110</v>
      </c>
      <c r="N31" s="489"/>
      <c r="O31" s="489"/>
    </row>
    <row r="32" spans="2:16" ht="15" customHeight="1" x14ac:dyDescent="0.2">
      <c r="B32" s="38"/>
      <c r="C32" s="69"/>
      <c r="D32" s="489" t="s">
        <v>106</v>
      </c>
      <c r="E32" s="489"/>
      <c r="F32" s="489"/>
      <c r="G32" s="489" t="s">
        <v>107</v>
      </c>
      <c r="H32" s="489"/>
      <c r="I32" s="489"/>
      <c r="J32" s="489" t="s">
        <v>168</v>
      </c>
      <c r="K32" s="489"/>
      <c r="L32" s="489"/>
      <c r="M32" s="489" t="s">
        <v>108</v>
      </c>
      <c r="N32" s="489"/>
      <c r="O32" s="489"/>
    </row>
    <row r="33" spans="2:15" ht="15" customHeight="1" x14ac:dyDescent="0.2">
      <c r="B33" s="38"/>
      <c r="C33" s="69"/>
      <c r="D33" s="508"/>
      <c r="E33" s="508"/>
      <c r="F33" s="508"/>
      <c r="M33" s="32"/>
      <c r="N33" s="32"/>
      <c r="O33" s="32"/>
    </row>
    <row r="34" spans="2:15" ht="15" customHeight="1" x14ac:dyDescent="0.2">
      <c r="B34" s="38"/>
      <c r="C34" s="69"/>
      <c r="G34" s="38"/>
      <c r="H34" s="38"/>
      <c r="I34" s="38"/>
      <c r="J34" s="38"/>
      <c r="K34" s="38"/>
      <c r="L34" s="38"/>
      <c r="M34" s="38"/>
      <c r="N34" s="38"/>
    </row>
    <row r="35" spans="2:15" ht="15" customHeight="1" x14ac:dyDescent="0.25">
      <c r="B35" s="496" t="s">
        <v>56</v>
      </c>
      <c r="C35" s="497"/>
      <c r="D35" s="498"/>
      <c r="G35" s="38"/>
      <c r="H35" s="38"/>
      <c r="I35" s="38"/>
      <c r="M35" s="38"/>
      <c r="N35" s="38"/>
    </row>
    <row r="36" spans="2:15" ht="15" customHeight="1" x14ac:dyDescent="0.2">
      <c r="B36" s="38"/>
      <c r="C36" s="63"/>
      <c r="D36" s="490" t="s">
        <v>79</v>
      </c>
      <c r="E36" s="491"/>
      <c r="F36" s="491"/>
      <c r="G36" s="490" t="s">
        <v>80</v>
      </c>
      <c r="H36" s="491"/>
      <c r="I36" s="492"/>
      <c r="J36" s="489" t="s">
        <v>167</v>
      </c>
      <c r="K36" s="489"/>
      <c r="L36" s="489"/>
      <c r="M36" s="39"/>
      <c r="N36" s="39"/>
      <c r="O36" s="39"/>
    </row>
    <row r="37" spans="2:15" ht="15" customHeight="1" x14ac:dyDescent="0.2">
      <c r="B37" s="38"/>
      <c r="C37" s="63"/>
      <c r="D37" s="489" t="s">
        <v>111</v>
      </c>
      <c r="E37" s="489"/>
      <c r="F37" s="489"/>
      <c r="G37" s="489" t="s">
        <v>112</v>
      </c>
      <c r="H37" s="489"/>
      <c r="I37" s="489"/>
    </row>
    <row r="38" spans="2:15" ht="15" customHeight="1" x14ac:dyDescent="0.2">
      <c r="B38" s="38"/>
      <c r="C38" s="63"/>
      <c r="G38" s="38"/>
      <c r="H38" s="38"/>
      <c r="I38" s="38"/>
      <c r="J38" s="38"/>
      <c r="K38" s="38"/>
      <c r="M38" s="39"/>
      <c r="N38" s="39"/>
      <c r="O38" s="39"/>
    </row>
    <row r="39" spans="2:15" ht="15" customHeight="1" x14ac:dyDescent="0.25">
      <c r="B39" s="505" t="s">
        <v>204</v>
      </c>
      <c r="C39" s="506"/>
      <c r="D39" s="507"/>
      <c r="E39" s="38"/>
      <c r="F39" s="38"/>
      <c r="G39" s="38"/>
      <c r="H39" s="38"/>
      <c r="I39" s="38"/>
      <c r="J39" s="39"/>
      <c r="K39" s="38"/>
      <c r="L39" s="38"/>
      <c r="M39" s="39"/>
      <c r="N39" s="39"/>
      <c r="O39" s="39"/>
    </row>
    <row r="40" spans="2:15" ht="15" customHeight="1" x14ac:dyDescent="0.2">
      <c r="B40" s="38"/>
      <c r="C40" s="38"/>
      <c r="D40" s="38"/>
      <c r="E40" s="38"/>
      <c r="F40" s="38"/>
      <c r="G40" s="38"/>
      <c r="H40" s="38"/>
      <c r="I40" s="38"/>
      <c r="M40" s="38"/>
      <c r="N40" s="38"/>
    </row>
    <row r="41" spans="2:15" ht="15" customHeight="1" x14ac:dyDescent="0.2">
      <c r="B41" s="242"/>
      <c r="G41" s="242"/>
    </row>
    <row r="42" spans="2:15" ht="15" customHeight="1" x14ac:dyDescent="0.25">
      <c r="L42" s="62"/>
    </row>
    <row r="45" spans="2:15" ht="15" customHeight="1" x14ac:dyDescent="0.25">
      <c r="K45" s="206"/>
      <c r="L45" s="71"/>
    </row>
  </sheetData>
  <mergeCells count="74">
    <mergeCell ref="D9:F9"/>
    <mergeCell ref="M14:O14"/>
    <mergeCell ref="B39:D39"/>
    <mergeCell ref="A3:C3"/>
    <mergeCell ref="B30:D30"/>
    <mergeCell ref="B35:D35"/>
    <mergeCell ref="G31:I31"/>
    <mergeCell ref="D36:F36"/>
    <mergeCell ref="G36:I36"/>
    <mergeCell ref="D33:F33"/>
    <mergeCell ref="B5:D5"/>
    <mergeCell ref="B23:D23"/>
    <mergeCell ref="D14:F14"/>
    <mergeCell ref="B18:D18"/>
    <mergeCell ref="D6:F6"/>
    <mergeCell ref="D20:F20"/>
    <mergeCell ref="G20:I20"/>
    <mergeCell ref="B13:D13"/>
    <mergeCell ref="J15:L15"/>
    <mergeCell ref="G10:I10"/>
    <mergeCell ref="G6:I6"/>
    <mergeCell ref="J6:L6"/>
    <mergeCell ref="G8:I8"/>
    <mergeCell ref="M6:O6"/>
    <mergeCell ref="D8:F8"/>
    <mergeCell ref="G7:I7"/>
    <mergeCell ref="J7:L7"/>
    <mergeCell ref="M8:O8"/>
    <mergeCell ref="D7:F7"/>
    <mergeCell ref="M7:O7"/>
    <mergeCell ref="D10:F10"/>
    <mergeCell ref="M20:O20"/>
    <mergeCell ref="G14:I14"/>
    <mergeCell ref="G19:I19"/>
    <mergeCell ref="D31:F31"/>
    <mergeCell ref="G25:I25"/>
    <mergeCell ref="D27:F27"/>
    <mergeCell ref="G27:I27"/>
    <mergeCell ref="D26:F26"/>
    <mergeCell ref="G26:I26"/>
    <mergeCell ref="D25:F25"/>
    <mergeCell ref="D19:F19"/>
    <mergeCell ref="D24:F24"/>
    <mergeCell ref="D21:F21"/>
    <mergeCell ref="J20:L20"/>
    <mergeCell ref="D15:F15"/>
    <mergeCell ref="G32:I32"/>
    <mergeCell ref="J32:L32"/>
    <mergeCell ref="J27:L27"/>
    <mergeCell ref="J31:L31"/>
    <mergeCell ref="M9:O9"/>
    <mergeCell ref="G21:I21"/>
    <mergeCell ref="J21:L21"/>
    <mergeCell ref="J9:L9"/>
    <mergeCell ref="G24:I24"/>
    <mergeCell ref="G9:I9"/>
    <mergeCell ref="G15:I15"/>
    <mergeCell ref="J14:L14"/>
    <mergeCell ref="K3:M3"/>
    <mergeCell ref="F3:H3"/>
    <mergeCell ref="M21:O21"/>
    <mergeCell ref="A1:O1"/>
    <mergeCell ref="G37:I37"/>
    <mergeCell ref="J8:L8"/>
    <mergeCell ref="D37:F37"/>
    <mergeCell ref="J36:L36"/>
    <mergeCell ref="M32:O32"/>
    <mergeCell ref="M27:O27"/>
    <mergeCell ref="M25:O25"/>
    <mergeCell ref="J26:L26"/>
    <mergeCell ref="M26:O26"/>
    <mergeCell ref="J25:L25"/>
    <mergeCell ref="M31:O31"/>
    <mergeCell ref="D32:F32"/>
  </mergeCells>
  <phoneticPr fontId="3" type="noConversion"/>
  <conditionalFormatting sqref="G14:G15 D36:D37 G36:G37 D31:D33 G24:G28 J19:J21 G19:G21 D14:D15 M19:M20 D19:D21 G31:G32 J14 J24:J28 M25:M26 M14 D24:D27 M28 G6:G9 J6 M6:M9 D6:D10 J8:J9 J32 M31:M33">
    <cfRule type="expression" dxfId="6" priority="13" stopIfTrue="1">
      <formula>OR(#REF!&lt;3,#REF!&lt;3,#REF!&lt;3,#REF!&lt;3,#REF!&lt;3,#REF!&lt;3)</formula>
    </cfRule>
  </conditionalFormatting>
  <conditionalFormatting sqref="J31">
    <cfRule type="expression" dxfId="5" priority="11" stopIfTrue="1">
      <formula>OR(#REF!&lt;3,#REF!&lt;3,#REF!&lt;3,#REF!&lt;3,#REF!&lt;3,#REF!&lt;3)</formula>
    </cfRule>
  </conditionalFormatting>
  <conditionalFormatting sqref="M27">
    <cfRule type="expression" dxfId="4" priority="8" stopIfTrue="1">
      <formula>OR(#REF!&lt;3,#REF!&lt;3,#REF!&lt;3,#REF!&lt;3,#REF!&lt;3,#REF!&lt;3)</formula>
    </cfRule>
  </conditionalFormatting>
  <conditionalFormatting sqref="M21">
    <cfRule type="expression" dxfId="3" priority="7" stopIfTrue="1">
      <formula>OR(#REF!&lt;3,#REF!&lt;3,#REF!&lt;3,#REF!&lt;3,#REF!&lt;3,#REF!&lt;3)</formula>
    </cfRule>
  </conditionalFormatting>
  <conditionalFormatting sqref="J7">
    <cfRule type="expression" dxfId="2" priority="6" stopIfTrue="1">
      <formula>OR(#REF!&lt;3,#REF!&lt;3,#REF!&lt;3,#REF!&lt;3,#REF!&lt;3,#REF!&lt;3)</formula>
    </cfRule>
  </conditionalFormatting>
  <conditionalFormatting sqref="J15">
    <cfRule type="expression" dxfId="1" priority="4" stopIfTrue="1">
      <formula>OR(#REF!&lt;3,#REF!&lt;3,#REF!&lt;3,#REF!&lt;3,#REF!&lt;3,#REF!&lt;3)</formula>
    </cfRule>
  </conditionalFormatting>
  <conditionalFormatting sqref="G10">
    <cfRule type="expression" dxfId="0" priority="2" stopIfTrue="1">
      <formula>OR(#REF!&lt;3,#REF!&lt;3,#REF!&lt;3,#REF!&lt;3,#REF!&lt;3,#REF!&lt;3)</formula>
    </cfRule>
  </conditionalFormatting>
  <hyperlinks>
    <hyperlink ref="B5:D5" location="SV_SB!A1" display="Regionalverband Saarbrücken"/>
    <hyperlink ref="C22:C23" location="Schiff!A1" display="Schiffweiler"/>
    <hyperlink ref="D29:D30" location="Wall!A1" display="Wallerfangen"/>
    <hyperlink ref="C24:C28" location="SLS!A1" display="Saarlouis"/>
    <hyperlink ref="B24:B28" location="Reh!A1" display="Rehlingen-Siersburg"/>
    <hyperlink ref="C31:C34" location="Hom!A1" display="Homburg"/>
    <hyperlink ref="C36" location="WND!A1" display="St Wendel"/>
    <hyperlink ref="B13:D13" location="LK_MZG!A1" display="LK Merzig-Wadern"/>
    <hyperlink ref="B18:D18" location="LK_NK!A1" display="LK Neunkirchen"/>
    <hyperlink ref="B23:D23" location="LK_SLS!A1" display="LK Saarlouis"/>
    <hyperlink ref="B30:D30" location="LK_SP!A1" display="Saarpfalzkreis"/>
    <hyperlink ref="B35:D35" location="LK_WND!A1" display="LK St. Wendel"/>
    <hyperlink ref="D6:F6" location="Su!A1" display="GeS Sulzbachtal"/>
    <hyperlink ref="G6:I6" location="SBR!A1" display="GeS Rastbachtal"/>
    <hyperlink ref="J6:L6" location="Lud!A1" display="GeS Ludwigspark"/>
    <hyperlink ref="M6:O6" location="SBB!A1" display="GeS Bellevue"/>
    <hyperlink ref="D7:F7" location="Ri!A1" display="GemS Riegelsberg (Leonardo da Vinci)"/>
    <hyperlink ref="G7:I7" location="VKL!A1" display="GeS Ludweiler"/>
    <hyperlink ref="D14:F14" location="Los!A1" display="GeS Losheim"/>
    <hyperlink ref="G14:I14" location="MO!A1" display="GeS Mettlach-Orscholz"/>
    <hyperlink ref="D19:F19" location="NK!A1" display="GeS Neunkirchen"/>
    <hyperlink ref="G19:I19" location="Sch!A1" display="GeS Schiffweiler"/>
    <hyperlink ref="D24:F24" location="'Dill I'!A1" display="GemS Dillingen I (Sophie Scholl)"/>
    <hyperlink ref="G24:I24" location="Wg!A1" display="GeS Wadgassen"/>
    <hyperlink ref="D31:F31" location="Bex!A1" display="GeS Bexbach"/>
    <hyperlink ref="G31:I31" location="Ger!A1" display="GemS Gersheim"/>
    <hyperlink ref="D36:F36" location="Mar!A1" display="GeS Marpingen"/>
    <hyperlink ref="G36:I36" location="NT!A1" display="GeS Nohfelden-Türkismühle"/>
    <hyperlink ref="M7:O7" location="SB_Br!A1" display="ERS Saarbrücken Bruchwiese"/>
    <hyperlink ref="G8:I8" location="SB_Kl!A1" display="GemS SB-Klarenthal (K. Weißgerber)"/>
    <hyperlink ref="D8:F8" location="SB_Gü!A1" display="ERS SB-Güdingen"/>
    <hyperlink ref="M9:O9" location="'VK I'!A1" display="GemS Völklingen I (Sonnenhügel)"/>
    <hyperlink ref="D10:F10" location="'VK II'!A1" display="GemS Völklingen II (H. Neuberger)"/>
    <hyperlink ref="G9:I9" location="Heus!A1" display="GemS Heusweiler (Friedrich Schiller)"/>
    <hyperlink ref="D15:F15" location="Beck!A1" display="GemS Beckingen (F. B. Karcher)"/>
    <hyperlink ref="G15:I15" location="MZG!A1" display="GemS Merzig (C. Kretschmar)"/>
    <hyperlink ref="J14:L14" location="Wad!A1" display="GemS Wadern (Graf Anton)"/>
    <hyperlink ref="M14:O14" location="Weis!A1" display="GemS Weiskirchen (Eichenlaub)"/>
    <hyperlink ref="D20:F20" location="Epp!A1" display="ERS Eppelborn"/>
    <hyperlink ref="G20:I20" location="Ill!A1" display="ERS Illingen"/>
    <hyperlink ref="J20:L20" location="Merch!A1" display="ERS Merchweiler"/>
    <hyperlink ref="M20:O20" location="NK_Stm!A1" display="ERS Neunkirchen-Stadtmitte"/>
    <hyperlink ref="D21:F21" location="NK_We!A1" display="ERS Neunkirchen-Wellesweiler"/>
    <hyperlink ref="G21:I21" location="Ottw!A1" display="ERS Ottweiler"/>
    <hyperlink ref="J21:L21" location="Spies!A1" display="GemS Spiesen-Elversberg"/>
    <hyperlink ref="D25:F25" location="'Dill II'!A1" display="GemS Dillingen II (am Römerkastel)"/>
    <hyperlink ref="G25:I25" location="Leb!A1" display="GemS Lebach (Theeltalschule)"/>
    <hyperlink ref="J25:L25" location="Nal!A1" display="GemS Nalbach (am Litermont)"/>
    <hyperlink ref="M25:O25" location="Reh!A1" display="GemS Rehlingen (Lothar Kahn)"/>
    <hyperlink ref="D26:F26" location="'SLS I'!A1" display="GemS Saarlouis I (In den Fliesen)"/>
    <hyperlink ref="G26:I26" location="'SLS II'!A1" display="GemS Saarlouis II (Martin-Luther-King)"/>
    <hyperlink ref="J26:L26" location="Saarw!A1" display="GemS Saarwellingen (an der Waldwies)"/>
    <hyperlink ref="M26:O26" location="Schm!A1" display="GemS Schmelz (Kettelerschule)"/>
    <hyperlink ref="D27:F27" location="Schw!A1" display="GemS Schwalbach (Joh. Gutenberg)"/>
    <hyperlink ref="G27:I27" location="Übh!A1" display="GemS Überherrn (am Warndtwald)"/>
    <hyperlink ref="J27:L27" location="Wal!A1" display="GemS Wallerfangen (am Limberg)"/>
    <hyperlink ref="D32:F32" location="Blies!A1" display="ERS Blieskastel"/>
    <hyperlink ref="G32:I32" location="'HOM I'!A1" display="ERS Homburg I"/>
    <hyperlink ref="J32:L32" location="'HOM II'!A1" display="GemS Homburg II (Neue Sandrennbahn)"/>
    <hyperlink ref="J31:L31" location="'IGB I'!A1" display="GemS St. Ingbert I (Schmelzerwald)"/>
    <hyperlink ref="M31:O31" location="'IGB II'!A1" display="ERS St. Ingbert II"/>
    <hyperlink ref="M32:O32" location="Kir!A1" display="ERS Kirkel"/>
    <hyperlink ref="D37:F37" location="Frei!A1" display="ERS Freisen"/>
    <hyperlink ref="G37:I37" location="Tho!A1" display="ERS Tholey"/>
    <hyperlink ref="J9:L9" location="Kleinb!A1" display="GemS Kleinblittersdorf"/>
    <hyperlink ref="D9:F9" location="Püttl!A1" display="GemS Püttlingen (Peter Wust)"/>
    <hyperlink ref="J8:L8" location="Quier!A1" display="GemS Quierschied (im Taubenfeld)"/>
    <hyperlink ref="M8:O8" location="Sulz!A1" display="GemS Sulzbach (Vopeliuspark)"/>
    <hyperlink ref="J7:L7" location="SBM!A1" display="GemS Saarbrücken Montessori (p)"/>
    <hyperlink ref="J36:L36" location="WND!A1" display="GemS St. Wendel (inkl. Namborn)"/>
    <hyperlink ref="M21:O21" location="NK_Wi!A1" display="GemS Neunkirchen-Wiebelskirchen (p)"/>
    <hyperlink ref="M27:O27" location="Leb_NG!A1" display="GemS Nikolaus-Groß-Schule, Lebach (p)"/>
    <hyperlink ref="J15:L15" location="Schengen!A1" display="Schengen Lyzeum"/>
    <hyperlink ref="A3:B3" location="SL!A1" display="Saarland"/>
    <hyperlink ref="F3:G3" location="SL!A1" display="Saarland"/>
    <hyperlink ref="F3:H3" location="SL2!A1" display="Saarland GemS + SchLyz"/>
    <hyperlink ref="A3:C3" location="SL!A1" display="Saarland GemS"/>
    <hyperlink ref="K3:L3" location="SL!A1" display="Saarland"/>
    <hyperlink ref="K3:M3" location="SL3!A1" display="GemS PLUS"/>
    <hyperlink ref="G10:I10" location="SB_priv!A1" display="ERS Herz Jesu"/>
    <hyperlink ref="B39:D39" location="RS!A1" display="Private Realschulen"/>
  </hyperlinks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Footer>&amp;L&amp;8Ministerium für Bildung und Kultur, Referat B4&amp;R&amp;8Februar 2017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7" enableFormatConditionsCalculation="0">
    <tabColor indexed="43"/>
  </sheetPr>
  <dimension ref="A1:V62"/>
  <sheetViews>
    <sheetView zoomScale="85" zoomScaleNormal="85" workbookViewId="0">
      <selection activeCell="X18" sqref="X18"/>
    </sheetView>
  </sheetViews>
  <sheetFormatPr baseColWidth="10" defaultColWidth="9.140625" defaultRowHeight="12.75" x14ac:dyDescent="0.2"/>
  <cols>
    <col min="1" max="1" width="9.7109375" customWidth="1"/>
    <col min="2" max="22" width="6.7109375" customWidth="1"/>
  </cols>
  <sheetData>
    <row r="1" spans="1:22" ht="18" x14ac:dyDescent="0.25">
      <c r="A1" s="55" t="s">
        <v>31</v>
      </c>
      <c r="V1" s="229" t="s">
        <v>37</v>
      </c>
    </row>
    <row r="2" spans="1:22" ht="15" x14ac:dyDescent="0.2">
      <c r="A2" s="57" t="s">
        <v>89</v>
      </c>
      <c r="B2" s="1"/>
      <c r="J2" s="110" t="s">
        <v>66</v>
      </c>
      <c r="K2" s="110"/>
      <c r="L2" s="110"/>
      <c r="M2" s="110"/>
      <c r="N2" s="110">
        <v>6</v>
      </c>
    </row>
    <row r="3" spans="1:22" ht="15.75" x14ac:dyDescent="0.25">
      <c r="A3" s="56"/>
      <c r="B3" s="3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22" x14ac:dyDescent="0.2">
      <c r="A4" s="52"/>
      <c r="B4" s="511" t="s">
        <v>32</v>
      </c>
      <c r="C4" s="512"/>
      <c r="D4" s="512"/>
      <c r="E4" s="512"/>
      <c r="F4" s="512"/>
      <c r="G4" s="512"/>
      <c r="H4" s="512"/>
      <c r="I4" s="512"/>
      <c r="J4" s="512"/>
      <c r="K4" s="512"/>
      <c r="L4" s="512"/>
      <c r="M4" s="512"/>
      <c r="N4" s="512"/>
      <c r="O4" s="512"/>
      <c r="P4" s="512"/>
      <c r="Q4" s="512"/>
      <c r="R4" s="512"/>
      <c r="S4" s="512"/>
      <c r="T4" s="512"/>
      <c r="U4" s="512"/>
      <c r="V4" s="510"/>
    </row>
    <row r="5" spans="1:22" x14ac:dyDescent="0.2">
      <c r="A5" s="53" t="s">
        <v>0</v>
      </c>
      <c r="B5" s="45">
        <v>5</v>
      </c>
      <c r="C5" s="46"/>
      <c r="D5" s="47">
        <v>6</v>
      </c>
      <c r="E5" s="47"/>
      <c r="F5" s="47">
        <v>7</v>
      </c>
      <c r="G5" s="46"/>
      <c r="H5" s="47">
        <v>8</v>
      </c>
      <c r="I5" s="46"/>
      <c r="J5" s="47">
        <v>9</v>
      </c>
      <c r="K5" s="46"/>
      <c r="L5" s="47">
        <v>10</v>
      </c>
      <c r="M5" s="47"/>
      <c r="N5" s="511" t="s">
        <v>39</v>
      </c>
      <c r="O5" s="510"/>
      <c r="P5" s="48" t="s">
        <v>40</v>
      </c>
      <c r="Q5" s="142" t="s">
        <v>41</v>
      </c>
      <c r="R5" s="230" t="s">
        <v>64</v>
      </c>
      <c r="S5" s="231"/>
      <c r="T5" s="142" t="s">
        <v>42</v>
      </c>
      <c r="U5" s="143" t="s">
        <v>43</v>
      </c>
      <c r="V5" s="77"/>
    </row>
    <row r="6" spans="1:22" x14ac:dyDescent="0.2">
      <c r="A6" s="54"/>
      <c r="B6" s="49" t="s">
        <v>1</v>
      </c>
      <c r="C6" s="48" t="s">
        <v>33</v>
      </c>
      <c r="D6" s="50" t="s">
        <v>1</v>
      </c>
      <c r="E6" s="48" t="s">
        <v>33</v>
      </c>
      <c r="F6" s="50" t="s">
        <v>1</v>
      </c>
      <c r="G6" s="48" t="s">
        <v>33</v>
      </c>
      <c r="H6" s="50" t="s">
        <v>1</v>
      </c>
      <c r="I6" s="48" t="s">
        <v>33</v>
      </c>
      <c r="J6" s="50" t="s">
        <v>1</v>
      </c>
      <c r="K6" s="48" t="s">
        <v>33</v>
      </c>
      <c r="L6" s="50" t="s">
        <v>1</v>
      </c>
      <c r="M6" s="48" t="s">
        <v>33</v>
      </c>
      <c r="N6" s="50" t="s">
        <v>1</v>
      </c>
      <c r="O6" s="48" t="s">
        <v>33</v>
      </c>
      <c r="P6" s="50" t="s">
        <v>1</v>
      </c>
      <c r="Q6" s="50" t="s">
        <v>1</v>
      </c>
      <c r="R6" s="50" t="s">
        <v>1</v>
      </c>
      <c r="S6" s="48" t="s">
        <v>33</v>
      </c>
      <c r="T6" s="50" t="s">
        <v>1</v>
      </c>
      <c r="U6" s="50" t="s">
        <v>1</v>
      </c>
      <c r="V6" s="48" t="s">
        <v>33</v>
      </c>
    </row>
    <row r="7" spans="1:22" x14ac:dyDescent="0.2">
      <c r="A7" s="50">
        <v>100</v>
      </c>
      <c r="B7" s="59">
        <v>101</v>
      </c>
      <c r="C7" s="59">
        <v>102</v>
      </c>
      <c r="D7" s="59">
        <v>103</v>
      </c>
      <c r="E7" s="59">
        <v>104</v>
      </c>
      <c r="F7" s="59">
        <v>109</v>
      </c>
      <c r="G7" s="59">
        <v>110</v>
      </c>
      <c r="H7" s="59">
        <v>115</v>
      </c>
      <c r="I7" s="59">
        <v>116</v>
      </c>
      <c r="J7" s="59">
        <v>121</v>
      </c>
      <c r="K7" s="59">
        <v>122</v>
      </c>
      <c r="L7" s="59">
        <v>123</v>
      </c>
      <c r="M7" s="59">
        <v>124</v>
      </c>
      <c r="N7" s="59">
        <v>115</v>
      </c>
      <c r="O7" s="59">
        <v>116</v>
      </c>
      <c r="P7" s="59">
        <v>117</v>
      </c>
      <c r="Q7" s="59">
        <v>118</v>
      </c>
      <c r="R7" s="59">
        <v>125</v>
      </c>
      <c r="S7" s="59">
        <v>126</v>
      </c>
      <c r="T7" s="59">
        <v>119</v>
      </c>
      <c r="U7" s="59">
        <v>120</v>
      </c>
      <c r="V7" s="59">
        <v>121</v>
      </c>
    </row>
    <row r="8" spans="1:22" x14ac:dyDescent="0.2">
      <c r="A8" s="232" t="s">
        <v>2</v>
      </c>
      <c r="B8" s="5"/>
      <c r="C8" s="6"/>
      <c r="D8" s="29"/>
      <c r="E8" s="6"/>
      <c r="F8" s="7"/>
      <c r="G8" s="8"/>
      <c r="H8" s="7"/>
      <c r="I8" s="8"/>
      <c r="J8" s="7"/>
      <c r="K8" s="8"/>
      <c r="L8" s="7"/>
      <c r="M8" s="8"/>
      <c r="N8" s="5"/>
      <c r="O8" s="6"/>
      <c r="P8" s="222"/>
      <c r="Q8" s="226"/>
      <c r="R8" s="7"/>
      <c r="S8" s="8"/>
      <c r="T8" s="4"/>
      <c r="U8" s="5"/>
      <c r="V8" s="6"/>
    </row>
    <row r="9" spans="1:22" x14ac:dyDescent="0.2">
      <c r="A9" s="233" t="s">
        <v>3</v>
      </c>
      <c r="B9" s="7"/>
      <c r="C9" s="8"/>
      <c r="D9" s="7"/>
      <c r="E9" s="8"/>
      <c r="F9" s="17"/>
      <c r="G9" s="18"/>
      <c r="H9" s="17"/>
      <c r="I9" s="18"/>
      <c r="J9" s="17"/>
      <c r="K9" s="18"/>
      <c r="L9" s="17"/>
      <c r="M9" s="18"/>
      <c r="N9" s="7"/>
      <c r="O9" s="8"/>
      <c r="P9" s="223"/>
      <c r="Q9" s="127"/>
      <c r="R9" s="17"/>
      <c r="S9" s="18"/>
      <c r="T9" s="4"/>
      <c r="U9" s="7"/>
      <c r="V9" s="8"/>
    </row>
    <row r="10" spans="1:22" x14ac:dyDescent="0.2">
      <c r="A10" s="233" t="s">
        <v>4</v>
      </c>
      <c r="B10" s="7">
        <v>94</v>
      </c>
      <c r="C10" s="8">
        <v>3</v>
      </c>
      <c r="D10" s="17"/>
      <c r="E10" s="18"/>
      <c r="F10" s="17"/>
      <c r="G10" s="18"/>
      <c r="H10" s="17"/>
      <c r="I10" s="18"/>
      <c r="J10" s="17"/>
      <c r="K10" s="18"/>
      <c r="L10" s="17"/>
      <c r="M10" s="18"/>
      <c r="N10" s="7"/>
      <c r="O10" s="8"/>
      <c r="P10" s="223"/>
      <c r="Q10" s="127"/>
      <c r="R10" s="247">
        <f t="shared" ref="R10:R37" si="0">B10+D10+F10+H10+J10+L10</f>
        <v>94</v>
      </c>
      <c r="S10" s="248">
        <f t="shared" ref="S10:S37" si="1">C10+E10+G10+I10+K10+M10</f>
        <v>3</v>
      </c>
      <c r="T10" s="249">
        <f t="shared" ref="T10:T37" si="2">+N10+P10+Q10</f>
        <v>0</v>
      </c>
      <c r="U10" s="247">
        <f t="shared" ref="U10:U37" si="3">R10+T10</f>
        <v>94</v>
      </c>
      <c r="V10" s="248">
        <f t="shared" ref="V10:V37" si="4">S10+O10</f>
        <v>3</v>
      </c>
    </row>
    <row r="11" spans="1:22" x14ac:dyDescent="0.2">
      <c r="A11" s="233" t="s">
        <v>34</v>
      </c>
      <c r="B11" s="7">
        <v>90</v>
      </c>
      <c r="C11" s="8">
        <v>3</v>
      </c>
      <c r="D11" s="17">
        <v>93</v>
      </c>
      <c r="E11" s="18">
        <v>3</v>
      </c>
      <c r="F11" s="33"/>
      <c r="G11" s="34"/>
      <c r="H11" s="33"/>
      <c r="I11" s="34"/>
      <c r="J11" s="33"/>
      <c r="K11" s="34"/>
      <c r="L11" s="33"/>
      <c r="M11" s="34"/>
      <c r="N11" s="7"/>
      <c r="O11" s="128"/>
      <c r="P11" s="223"/>
      <c r="Q11" s="127"/>
      <c r="R11" s="247">
        <f t="shared" si="0"/>
        <v>183</v>
      </c>
      <c r="S11" s="248">
        <f t="shared" si="1"/>
        <v>6</v>
      </c>
      <c r="T11" s="249">
        <f t="shared" si="2"/>
        <v>0</v>
      </c>
      <c r="U11" s="247">
        <f t="shared" si="3"/>
        <v>183</v>
      </c>
      <c r="V11" s="248">
        <f t="shared" si="4"/>
        <v>6</v>
      </c>
    </row>
    <row r="12" spans="1:22" x14ac:dyDescent="0.2">
      <c r="A12" s="233" t="s">
        <v>5</v>
      </c>
      <c r="B12" s="17">
        <v>92</v>
      </c>
      <c r="C12" s="18">
        <v>3</v>
      </c>
      <c r="D12" s="33">
        <v>91</v>
      </c>
      <c r="E12" s="34">
        <v>3</v>
      </c>
      <c r="F12" s="20">
        <v>99</v>
      </c>
      <c r="G12" s="16">
        <v>4</v>
      </c>
      <c r="H12" s="20"/>
      <c r="I12" s="16"/>
      <c r="J12" s="20"/>
      <c r="K12" s="16"/>
      <c r="L12" s="20"/>
      <c r="M12" s="16"/>
      <c r="N12" s="17"/>
      <c r="O12" s="18"/>
      <c r="P12" s="126"/>
      <c r="Q12" s="135"/>
      <c r="R12" s="247">
        <f t="shared" si="0"/>
        <v>282</v>
      </c>
      <c r="S12" s="248">
        <f t="shared" si="1"/>
        <v>10</v>
      </c>
      <c r="T12" s="249">
        <f t="shared" si="2"/>
        <v>0</v>
      </c>
      <c r="U12" s="247">
        <f t="shared" si="3"/>
        <v>282</v>
      </c>
      <c r="V12" s="248">
        <f t="shared" si="4"/>
        <v>10</v>
      </c>
    </row>
    <row r="13" spans="1:22" x14ac:dyDescent="0.2">
      <c r="A13" s="233" t="s">
        <v>6</v>
      </c>
      <c r="B13" s="17">
        <v>92</v>
      </c>
      <c r="C13" s="18">
        <v>3</v>
      </c>
      <c r="D13" s="20">
        <v>93</v>
      </c>
      <c r="E13" s="16">
        <v>3</v>
      </c>
      <c r="F13" s="20">
        <v>96</v>
      </c>
      <c r="G13" s="16">
        <v>4</v>
      </c>
      <c r="H13" s="20">
        <v>99</v>
      </c>
      <c r="I13" s="16">
        <v>4</v>
      </c>
      <c r="J13" s="20"/>
      <c r="K13" s="16"/>
      <c r="L13" s="20"/>
      <c r="M13" s="16"/>
      <c r="N13" s="17"/>
      <c r="O13" s="18"/>
      <c r="P13" s="126"/>
      <c r="Q13" s="135"/>
      <c r="R13" s="247">
        <f t="shared" si="0"/>
        <v>380</v>
      </c>
      <c r="S13" s="248">
        <f t="shared" si="1"/>
        <v>14</v>
      </c>
      <c r="T13" s="249">
        <f t="shared" si="2"/>
        <v>0</v>
      </c>
      <c r="U13" s="247">
        <f t="shared" si="3"/>
        <v>380</v>
      </c>
      <c r="V13" s="248">
        <f t="shared" si="4"/>
        <v>14</v>
      </c>
    </row>
    <row r="14" spans="1:22" x14ac:dyDescent="0.2">
      <c r="A14" s="223" t="s">
        <v>36</v>
      </c>
      <c r="B14" s="33">
        <v>123</v>
      </c>
      <c r="C14" s="34">
        <v>4</v>
      </c>
      <c r="D14" s="20">
        <v>91</v>
      </c>
      <c r="E14" s="16">
        <v>3</v>
      </c>
      <c r="F14" s="20">
        <v>106</v>
      </c>
      <c r="G14" s="16">
        <v>5</v>
      </c>
      <c r="H14" s="20">
        <v>100</v>
      </c>
      <c r="I14" s="16">
        <v>4</v>
      </c>
      <c r="J14" s="20">
        <v>90</v>
      </c>
      <c r="K14" s="16">
        <v>4</v>
      </c>
      <c r="L14" s="20">
        <v>0</v>
      </c>
      <c r="M14" s="16">
        <v>0</v>
      </c>
      <c r="N14" s="17"/>
      <c r="O14" s="18"/>
      <c r="P14" s="126"/>
      <c r="Q14" s="135"/>
      <c r="R14" s="247">
        <f t="shared" si="0"/>
        <v>510</v>
      </c>
      <c r="S14" s="248">
        <f t="shared" si="1"/>
        <v>20</v>
      </c>
      <c r="T14" s="249">
        <f t="shared" si="2"/>
        <v>0</v>
      </c>
      <c r="U14" s="247">
        <f t="shared" si="3"/>
        <v>510</v>
      </c>
      <c r="V14" s="248">
        <f t="shared" si="4"/>
        <v>20</v>
      </c>
    </row>
    <row r="15" spans="1:22" x14ac:dyDescent="0.2">
      <c r="A15" s="234" t="s">
        <v>7</v>
      </c>
      <c r="B15" s="20">
        <v>122</v>
      </c>
      <c r="C15" s="16">
        <v>4</v>
      </c>
      <c r="D15" s="20">
        <v>117</v>
      </c>
      <c r="E15" s="16">
        <v>4</v>
      </c>
      <c r="F15" s="20">
        <v>102</v>
      </c>
      <c r="G15" s="16">
        <v>5</v>
      </c>
      <c r="H15" s="20">
        <v>105</v>
      </c>
      <c r="I15" s="16">
        <v>5</v>
      </c>
      <c r="J15" s="20">
        <v>93</v>
      </c>
      <c r="K15" s="16">
        <v>4</v>
      </c>
      <c r="L15" s="20">
        <v>53</v>
      </c>
      <c r="M15" s="16">
        <v>2</v>
      </c>
      <c r="N15" s="147"/>
      <c r="O15" s="148"/>
      <c r="P15" s="126"/>
      <c r="Q15" s="135"/>
      <c r="R15" s="247">
        <f t="shared" si="0"/>
        <v>592</v>
      </c>
      <c r="S15" s="248">
        <f t="shared" si="1"/>
        <v>24</v>
      </c>
      <c r="T15" s="249">
        <f t="shared" si="2"/>
        <v>0</v>
      </c>
      <c r="U15" s="247">
        <f t="shared" si="3"/>
        <v>592</v>
      </c>
      <c r="V15" s="248">
        <f t="shared" si="4"/>
        <v>24</v>
      </c>
    </row>
    <row r="16" spans="1:22" x14ac:dyDescent="0.2">
      <c r="A16" s="234" t="s">
        <v>8</v>
      </c>
      <c r="B16" s="20">
        <v>96</v>
      </c>
      <c r="C16" s="16">
        <v>3</v>
      </c>
      <c r="D16" s="20">
        <v>111</v>
      </c>
      <c r="E16" s="16">
        <v>4</v>
      </c>
      <c r="F16" s="7">
        <v>127</v>
      </c>
      <c r="G16" s="8">
        <v>5</v>
      </c>
      <c r="H16" s="7">
        <v>106</v>
      </c>
      <c r="I16" s="8">
        <v>5</v>
      </c>
      <c r="J16" s="7">
        <v>88</v>
      </c>
      <c r="K16" s="8">
        <v>4</v>
      </c>
      <c r="L16" s="7">
        <v>55</v>
      </c>
      <c r="M16" s="8">
        <v>2</v>
      </c>
      <c r="N16" s="20"/>
      <c r="O16" s="16"/>
      <c r="P16" s="21"/>
      <c r="Q16" s="113"/>
      <c r="R16" s="247">
        <f t="shared" si="0"/>
        <v>583</v>
      </c>
      <c r="S16" s="248">
        <f t="shared" si="1"/>
        <v>23</v>
      </c>
      <c r="T16" s="249">
        <f t="shared" si="2"/>
        <v>0</v>
      </c>
      <c r="U16" s="247">
        <f t="shared" si="3"/>
        <v>583</v>
      </c>
      <c r="V16" s="248">
        <f t="shared" si="4"/>
        <v>23</v>
      </c>
    </row>
    <row r="17" spans="1:22" x14ac:dyDescent="0.2">
      <c r="A17" s="234" t="s">
        <v>9</v>
      </c>
      <c r="B17" s="20">
        <v>105</v>
      </c>
      <c r="C17" s="16">
        <v>4</v>
      </c>
      <c r="D17" s="7">
        <v>91</v>
      </c>
      <c r="E17" s="8">
        <v>3</v>
      </c>
      <c r="F17" s="7">
        <v>113</v>
      </c>
      <c r="G17" s="8">
        <v>5</v>
      </c>
      <c r="H17" s="7">
        <v>122</v>
      </c>
      <c r="I17" s="8">
        <v>5</v>
      </c>
      <c r="J17" s="7">
        <v>107</v>
      </c>
      <c r="K17" s="8">
        <v>5</v>
      </c>
      <c r="L17" s="7">
        <v>46</v>
      </c>
      <c r="M17" s="8">
        <v>2</v>
      </c>
      <c r="N17" s="20"/>
      <c r="O17" s="16"/>
      <c r="P17" s="21"/>
      <c r="Q17" s="113"/>
      <c r="R17" s="247">
        <f t="shared" si="0"/>
        <v>584</v>
      </c>
      <c r="S17" s="248">
        <f t="shared" si="1"/>
        <v>24</v>
      </c>
      <c r="T17" s="249">
        <f t="shared" si="2"/>
        <v>0</v>
      </c>
      <c r="U17" s="247">
        <f t="shared" si="3"/>
        <v>584</v>
      </c>
      <c r="V17" s="248">
        <f t="shared" si="4"/>
        <v>24</v>
      </c>
    </row>
    <row r="18" spans="1:22" x14ac:dyDescent="0.2">
      <c r="A18" s="234" t="s">
        <v>10</v>
      </c>
      <c r="B18" s="20">
        <v>96</v>
      </c>
      <c r="C18" s="16">
        <v>4</v>
      </c>
      <c r="D18" s="7">
        <v>98</v>
      </c>
      <c r="E18" s="8">
        <v>4</v>
      </c>
      <c r="F18" s="17">
        <v>96</v>
      </c>
      <c r="G18" s="18">
        <v>5</v>
      </c>
      <c r="H18" s="17">
        <v>119</v>
      </c>
      <c r="I18" s="18">
        <v>5</v>
      </c>
      <c r="J18" s="17">
        <v>122</v>
      </c>
      <c r="K18" s="18">
        <v>5</v>
      </c>
      <c r="L18" s="17">
        <v>38</v>
      </c>
      <c r="M18" s="18">
        <v>2</v>
      </c>
      <c r="N18" s="20"/>
      <c r="O18" s="16"/>
      <c r="P18" s="21"/>
      <c r="Q18" s="113"/>
      <c r="R18" s="247">
        <f t="shared" si="0"/>
        <v>569</v>
      </c>
      <c r="S18" s="248">
        <f t="shared" si="1"/>
        <v>25</v>
      </c>
      <c r="T18" s="249">
        <f t="shared" si="2"/>
        <v>0</v>
      </c>
      <c r="U18" s="247">
        <f t="shared" si="3"/>
        <v>569</v>
      </c>
      <c r="V18" s="248">
        <f t="shared" si="4"/>
        <v>25</v>
      </c>
    </row>
    <row r="19" spans="1:22" x14ac:dyDescent="0.2">
      <c r="A19" s="234" t="s">
        <v>11</v>
      </c>
      <c r="B19" s="7">
        <v>81</v>
      </c>
      <c r="C19" s="8">
        <v>3</v>
      </c>
      <c r="D19" s="17">
        <v>94</v>
      </c>
      <c r="E19" s="18">
        <v>4</v>
      </c>
      <c r="F19" s="17">
        <v>98</v>
      </c>
      <c r="G19" s="18">
        <v>5</v>
      </c>
      <c r="H19" s="17">
        <v>102</v>
      </c>
      <c r="I19" s="18">
        <v>5</v>
      </c>
      <c r="J19" s="17">
        <v>126</v>
      </c>
      <c r="K19" s="18">
        <v>6</v>
      </c>
      <c r="L19" s="17">
        <v>54</v>
      </c>
      <c r="M19" s="18">
        <v>2</v>
      </c>
      <c r="N19" s="20"/>
      <c r="O19" s="16"/>
      <c r="P19" s="21"/>
      <c r="Q19" s="113"/>
      <c r="R19" s="247">
        <f t="shared" si="0"/>
        <v>555</v>
      </c>
      <c r="S19" s="248">
        <f t="shared" si="1"/>
        <v>25</v>
      </c>
      <c r="T19" s="249">
        <f t="shared" si="2"/>
        <v>0</v>
      </c>
      <c r="U19" s="247">
        <f t="shared" si="3"/>
        <v>555</v>
      </c>
      <c r="V19" s="248">
        <f t="shared" si="4"/>
        <v>25</v>
      </c>
    </row>
    <row r="20" spans="1:22" x14ac:dyDescent="0.2">
      <c r="A20" s="234" t="s">
        <v>12</v>
      </c>
      <c r="B20" s="7">
        <v>118</v>
      </c>
      <c r="C20" s="8">
        <v>4</v>
      </c>
      <c r="D20" s="17">
        <v>82</v>
      </c>
      <c r="E20" s="18">
        <v>3</v>
      </c>
      <c r="F20" s="33">
        <v>95</v>
      </c>
      <c r="G20" s="34">
        <v>4</v>
      </c>
      <c r="H20" s="33">
        <v>111</v>
      </c>
      <c r="I20" s="34">
        <v>5</v>
      </c>
      <c r="J20" s="33">
        <v>88</v>
      </c>
      <c r="K20" s="34">
        <v>4</v>
      </c>
      <c r="L20" s="33">
        <v>71</v>
      </c>
      <c r="M20" s="34">
        <v>3</v>
      </c>
      <c r="N20" s="20"/>
      <c r="O20" s="16"/>
      <c r="P20" s="21"/>
      <c r="Q20" s="113"/>
      <c r="R20" s="247">
        <f t="shared" si="0"/>
        <v>565</v>
      </c>
      <c r="S20" s="248">
        <f t="shared" si="1"/>
        <v>23</v>
      </c>
      <c r="T20" s="249">
        <f t="shared" si="2"/>
        <v>0</v>
      </c>
      <c r="U20" s="247">
        <f t="shared" si="3"/>
        <v>565</v>
      </c>
      <c r="V20" s="248">
        <f t="shared" si="4"/>
        <v>23</v>
      </c>
    </row>
    <row r="21" spans="1:22" x14ac:dyDescent="0.2">
      <c r="A21" s="234" t="s">
        <v>13</v>
      </c>
      <c r="B21" s="17">
        <v>113</v>
      </c>
      <c r="C21" s="18">
        <v>4</v>
      </c>
      <c r="D21" s="33">
        <v>114</v>
      </c>
      <c r="E21" s="34">
        <v>4</v>
      </c>
      <c r="F21" s="20">
        <v>92</v>
      </c>
      <c r="G21" s="16">
        <v>4</v>
      </c>
      <c r="H21" s="20">
        <v>83</v>
      </c>
      <c r="I21" s="16">
        <v>4</v>
      </c>
      <c r="J21" s="20">
        <v>107</v>
      </c>
      <c r="K21" s="16">
        <v>5</v>
      </c>
      <c r="L21" s="20">
        <v>51</v>
      </c>
      <c r="M21" s="16">
        <v>2</v>
      </c>
      <c r="N21" s="20"/>
      <c r="O21" s="16"/>
      <c r="P21" s="21"/>
      <c r="Q21" s="113"/>
      <c r="R21" s="247">
        <f t="shared" si="0"/>
        <v>560</v>
      </c>
      <c r="S21" s="248">
        <f t="shared" si="1"/>
        <v>23</v>
      </c>
      <c r="T21" s="249">
        <f t="shared" si="2"/>
        <v>0</v>
      </c>
      <c r="U21" s="247">
        <f t="shared" si="3"/>
        <v>560</v>
      </c>
      <c r="V21" s="248">
        <f t="shared" si="4"/>
        <v>23</v>
      </c>
    </row>
    <row r="22" spans="1:22" x14ac:dyDescent="0.2">
      <c r="A22" s="223" t="s">
        <v>14</v>
      </c>
      <c r="B22" s="258">
        <v>144</v>
      </c>
      <c r="C22" s="259">
        <v>5</v>
      </c>
      <c r="D22" s="262">
        <v>111</v>
      </c>
      <c r="E22" s="248">
        <v>4</v>
      </c>
      <c r="F22" s="262">
        <v>114</v>
      </c>
      <c r="G22" s="248">
        <v>5</v>
      </c>
      <c r="H22" s="249">
        <v>90</v>
      </c>
      <c r="I22" s="248">
        <v>4</v>
      </c>
      <c r="J22" s="262">
        <v>90</v>
      </c>
      <c r="K22" s="248">
        <v>5</v>
      </c>
      <c r="L22" s="262">
        <v>40</v>
      </c>
      <c r="M22" s="248">
        <v>2</v>
      </c>
      <c r="N22" s="262"/>
      <c r="O22" s="248"/>
      <c r="P22" s="266"/>
      <c r="Q22" s="264"/>
      <c r="R22" s="247">
        <f t="shared" si="0"/>
        <v>589</v>
      </c>
      <c r="S22" s="248">
        <f t="shared" si="1"/>
        <v>25</v>
      </c>
      <c r="T22" s="249">
        <f t="shared" si="2"/>
        <v>0</v>
      </c>
      <c r="U22" s="247">
        <f t="shared" si="3"/>
        <v>589</v>
      </c>
      <c r="V22" s="248">
        <f t="shared" si="4"/>
        <v>25</v>
      </c>
    </row>
    <row r="23" spans="1:22" x14ac:dyDescent="0.2">
      <c r="A23" s="223" t="s">
        <v>15</v>
      </c>
      <c r="B23" s="262">
        <v>111</v>
      </c>
      <c r="C23" s="248">
        <v>4</v>
      </c>
      <c r="D23" s="262">
        <v>140</v>
      </c>
      <c r="E23" s="248">
        <v>5</v>
      </c>
      <c r="F23" s="262">
        <v>118</v>
      </c>
      <c r="G23" s="248">
        <v>5</v>
      </c>
      <c r="H23" s="262">
        <v>106</v>
      </c>
      <c r="I23" s="248">
        <v>4</v>
      </c>
      <c r="J23" s="262">
        <v>90</v>
      </c>
      <c r="K23" s="248">
        <v>4</v>
      </c>
      <c r="L23" s="262">
        <v>35</v>
      </c>
      <c r="M23" s="248">
        <v>2</v>
      </c>
      <c r="N23" s="262"/>
      <c r="O23" s="248"/>
      <c r="P23" s="266"/>
      <c r="Q23" s="264"/>
      <c r="R23" s="247">
        <f t="shared" si="0"/>
        <v>600</v>
      </c>
      <c r="S23" s="248">
        <f t="shared" si="1"/>
        <v>24</v>
      </c>
      <c r="T23" s="249">
        <f t="shared" si="2"/>
        <v>0</v>
      </c>
      <c r="U23" s="247">
        <f t="shared" si="3"/>
        <v>600</v>
      </c>
      <c r="V23" s="248">
        <f t="shared" si="4"/>
        <v>24</v>
      </c>
    </row>
    <row r="24" spans="1:22" x14ac:dyDescent="0.2">
      <c r="A24" s="223" t="s">
        <v>16</v>
      </c>
      <c r="B24" s="268">
        <v>109</v>
      </c>
      <c r="C24" s="270">
        <v>4</v>
      </c>
      <c r="D24" s="262">
        <v>109</v>
      </c>
      <c r="E24" s="248">
        <v>4</v>
      </c>
      <c r="F24" s="262">
        <v>145</v>
      </c>
      <c r="G24" s="248">
        <v>6</v>
      </c>
      <c r="H24" s="262">
        <v>110</v>
      </c>
      <c r="I24" s="248">
        <v>5</v>
      </c>
      <c r="J24" s="262">
        <v>106</v>
      </c>
      <c r="K24" s="248">
        <v>4</v>
      </c>
      <c r="L24" s="262">
        <v>60</v>
      </c>
      <c r="M24" s="248">
        <v>2</v>
      </c>
      <c r="N24" s="262"/>
      <c r="O24" s="248"/>
      <c r="P24" s="266"/>
      <c r="Q24" s="264"/>
      <c r="R24" s="247">
        <f t="shared" si="0"/>
        <v>639</v>
      </c>
      <c r="S24" s="248">
        <f t="shared" si="1"/>
        <v>25</v>
      </c>
      <c r="T24" s="249">
        <f t="shared" si="2"/>
        <v>0</v>
      </c>
      <c r="U24" s="247">
        <f t="shared" si="3"/>
        <v>639</v>
      </c>
      <c r="V24" s="248">
        <f t="shared" si="4"/>
        <v>25</v>
      </c>
    </row>
    <row r="25" spans="1:22" x14ac:dyDescent="0.2">
      <c r="A25" s="223" t="s">
        <v>17</v>
      </c>
      <c r="B25" s="262">
        <v>94</v>
      </c>
      <c r="C25" s="248">
        <v>4</v>
      </c>
      <c r="D25" s="268">
        <v>107</v>
      </c>
      <c r="E25" s="270">
        <v>4</v>
      </c>
      <c r="F25" s="262">
        <v>108</v>
      </c>
      <c r="G25" s="248">
        <v>5</v>
      </c>
      <c r="H25" s="262">
        <v>139</v>
      </c>
      <c r="I25" s="248">
        <v>5</v>
      </c>
      <c r="J25" s="262">
        <v>112</v>
      </c>
      <c r="K25" s="248">
        <v>5</v>
      </c>
      <c r="L25" s="262">
        <v>52</v>
      </c>
      <c r="M25" s="248">
        <v>2</v>
      </c>
      <c r="N25" s="262"/>
      <c r="O25" s="248"/>
      <c r="P25" s="266"/>
      <c r="Q25" s="264"/>
      <c r="R25" s="247">
        <f t="shared" si="0"/>
        <v>612</v>
      </c>
      <c r="S25" s="248">
        <f t="shared" si="1"/>
        <v>25</v>
      </c>
      <c r="T25" s="249">
        <f t="shared" si="2"/>
        <v>0</v>
      </c>
      <c r="U25" s="247">
        <f t="shared" si="3"/>
        <v>612</v>
      </c>
      <c r="V25" s="248">
        <f t="shared" si="4"/>
        <v>25</v>
      </c>
    </row>
    <row r="26" spans="1:22" x14ac:dyDescent="0.2">
      <c r="A26" s="223" t="s">
        <v>18</v>
      </c>
      <c r="B26" s="262">
        <v>52</v>
      </c>
      <c r="C26" s="248">
        <v>2</v>
      </c>
      <c r="D26" s="262">
        <v>97</v>
      </c>
      <c r="E26" s="248">
        <v>4</v>
      </c>
      <c r="F26" s="268">
        <v>112</v>
      </c>
      <c r="G26" s="270">
        <v>5</v>
      </c>
      <c r="H26" s="262">
        <v>114</v>
      </c>
      <c r="I26" s="248">
        <v>5</v>
      </c>
      <c r="J26" s="262">
        <v>134</v>
      </c>
      <c r="K26" s="248">
        <v>5</v>
      </c>
      <c r="L26" s="262">
        <v>52</v>
      </c>
      <c r="M26" s="248">
        <v>2</v>
      </c>
      <c r="N26" s="20">
        <v>0</v>
      </c>
      <c r="O26" s="34">
        <v>0</v>
      </c>
      <c r="P26" s="21">
        <v>0</v>
      </c>
      <c r="Q26" s="113">
        <v>0</v>
      </c>
      <c r="R26" s="247">
        <f t="shared" si="0"/>
        <v>561</v>
      </c>
      <c r="S26" s="248">
        <f t="shared" si="1"/>
        <v>23</v>
      </c>
      <c r="T26" s="249">
        <f t="shared" si="2"/>
        <v>0</v>
      </c>
      <c r="U26" s="247">
        <f t="shared" si="3"/>
        <v>561</v>
      </c>
      <c r="V26" s="248">
        <f t="shared" si="4"/>
        <v>23</v>
      </c>
    </row>
    <row r="27" spans="1:22" x14ac:dyDescent="0.2">
      <c r="A27" s="223" t="s">
        <v>19</v>
      </c>
      <c r="B27" s="262">
        <v>107</v>
      </c>
      <c r="C27" s="248">
        <v>4</v>
      </c>
      <c r="D27" s="262">
        <v>54</v>
      </c>
      <c r="E27" s="248">
        <v>2</v>
      </c>
      <c r="F27" s="262">
        <v>108</v>
      </c>
      <c r="G27" s="248">
        <v>4</v>
      </c>
      <c r="H27" s="268">
        <v>115</v>
      </c>
      <c r="I27" s="270">
        <v>5</v>
      </c>
      <c r="J27" s="262">
        <v>111</v>
      </c>
      <c r="K27" s="248">
        <v>5</v>
      </c>
      <c r="L27" s="262">
        <v>55</v>
      </c>
      <c r="M27" s="248">
        <v>2</v>
      </c>
      <c r="N27" s="20">
        <v>0</v>
      </c>
      <c r="O27" s="34">
        <v>0</v>
      </c>
      <c r="P27" s="21">
        <v>0</v>
      </c>
      <c r="Q27" s="113">
        <v>0</v>
      </c>
      <c r="R27" s="247">
        <f t="shared" si="0"/>
        <v>550</v>
      </c>
      <c r="S27" s="248">
        <f t="shared" si="1"/>
        <v>22</v>
      </c>
      <c r="T27" s="249">
        <f t="shared" si="2"/>
        <v>0</v>
      </c>
      <c r="U27" s="247">
        <f t="shared" si="3"/>
        <v>550</v>
      </c>
      <c r="V27" s="248">
        <f t="shared" si="4"/>
        <v>22</v>
      </c>
    </row>
    <row r="28" spans="1:22" x14ac:dyDescent="0.2">
      <c r="A28" s="223" t="s">
        <v>20</v>
      </c>
      <c r="B28" s="262">
        <v>94</v>
      </c>
      <c r="C28" s="248">
        <v>4</v>
      </c>
      <c r="D28" s="262">
        <v>102</v>
      </c>
      <c r="E28" s="248">
        <v>4</v>
      </c>
      <c r="F28" s="262">
        <v>52</v>
      </c>
      <c r="G28" s="248">
        <v>2</v>
      </c>
      <c r="H28" s="262">
        <v>113</v>
      </c>
      <c r="I28" s="248">
        <v>5</v>
      </c>
      <c r="J28" s="268">
        <v>113</v>
      </c>
      <c r="K28" s="270">
        <v>5</v>
      </c>
      <c r="L28" s="262">
        <v>49</v>
      </c>
      <c r="M28" s="248">
        <v>2</v>
      </c>
      <c r="N28" s="20">
        <v>0</v>
      </c>
      <c r="O28" s="34">
        <v>0</v>
      </c>
      <c r="P28" s="21">
        <v>0</v>
      </c>
      <c r="Q28" s="113">
        <v>0</v>
      </c>
      <c r="R28" s="247">
        <f t="shared" si="0"/>
        <v>523</v>
      </c>
      <c r="S28" s="248">
        <f t="shared" si="1"/>
        <v>22</v>
      </c>
      <c r="T28" s="249">
        <f t="shared" si="2"/>
        <v>0</v>
      </c>
      <c r="U28" s="247">
        <f t="shared" si="3"/>
        <v>523</v>
      </c>
      <c r="V28" s="248">
        <f t="shared" si="4"/>
        <v>22</v>
      </c>
    </row>
    <row r="29" spans="1:22" x14ac:dyDescent="0.2">
      <c r="A29" s="223" t="s">
        <v>21</v>
      </c>
      <c r="B29" s="20">
        <v>78</v>
      </c>
      <c r="C29" s="34">
        <v>3</v>
      </c>
      <c r="D29" s="20">
        <v>100</v>
      </c>
      <c r="E29" s="34">
        <v>4</v>
      </c>
      <c r="F29" s="20">
        <v>102</v>
      </c>
      <c r="G29" s="34">
        <v>4</v>
      </c>
      <c r="H29" s="20">
        <v>71</v>
      </c>
      <c r="I29" s="34">
        <v>3</v>
      </c>
      <c r="J29" s="20">
        <v>108</v>
      </c>
      <c r="K29" s="34">
        <v>5</v>
      </c>
      <c r="L29" s="268">
        <v>55</v>
      </c>
      <c r="M29" s="270">
        <v>2</v>
      </c>
      <c r="N29" s="20">
        <v>0</v>
      </c>
      <c r="O29" s="34">
        <v>0</v>
      </c>
      <c r="P29" s="21">
        <v>0</v>
      </c>
      <c r="Q29" s="113">
        <v>0</v>
      </c>
      <c r="R29" s="33">
        <f t="shared" si="0"/>
        <v>514</v>
      </c>
      <c r="S29" s="34">
        <f t="shared" si="1"/>
        <v>21</v>
      </c>
      <c r="T29" s="127">
        <f t="shared" si="2"/>
        <v>0</v>
      </c>
      <c r="U29" s="33">
        <f t="shared" si="3"/>
        <v>514</v>
      </c>
      <c r="V29" s="34">
        <f t="shared" si="4"/>
        <v>21</v>
      </c>
    </row>
    <row r="30" spans="1:22" x14ac:dyDescent="0.2">
      <c r="A30" s="10" t="s">
        <v>22</v>
      </c>
      <c r="B30" s="117">
        <v>93</v>
      </c>
      <c r="C30" s="12">
        <v>4</v>
      </c>
      <c r="D30" s="117">
        <v>79</v>
      </c>
      <c r="E30" s="12">
        <v>3</v>
      </c>
      <c r="F30" s="117">
        <v>104</v>
      </c>
      <c r="G30" s="12">
        <v>4</v>
      </c>
      <c r="H30" s="117">
        <v>112</v>
      </c>
      <c r="I30" s="12">
        <v>4</v>
      </c>
      <c r="J30" s="117">
        <v>69</v>
      </c>
      <c r="K30" s="12">
        <v>3</v>
      </c>
      <c r="L30" s="117">
        <v>48</v>
      </c>
      <c r="M30" s="12">
        <v>2</v>
      </c>
      <c r="N30" s="117">
        <v>6</v>
      </c>
      <c r="O30" s="12">
        <v>0</v>
      </c>
      <c r="P30" s="118">
        <v>0</v>
      </c>
      <c r="Q30" s="116">
        <v>0</v>
      </c>
      <c r="R30" s="23">
        <f t="shared" si="0"/>
        <v>505</v>
      </c>
      <c r="S30" s="12">
        <f t="shared" si="1"/>
        <v>20</v>
      </c>
      <c r="T30" s="3">
        <f t="shared" si="2"/>
        <v>6</v>
      </c>
      <c r="U30" s="23">
        <f t="shared" si="3"/>
        <v>511</v>
      </c>
      <c r="V30" s="12">
        <f t="shared" si="4"/>
        <v>20</v>
      </c>
    </row>
    <row r="31" spans="1:22" x14ac:dyDescent="0.2">
      <c r="A31" s="10" t="s">
        <v>23</v>
      </c>
      <c r="B31" s="117">
        <v>88</v>
      </c>
      <c r="C31" s="12">
        <v>4</v>
      </c>
      <c r="D31" s="117">
        <v>94</v>
      </c>
      <c r="E31" s="12">
        <v>4</v>
      </c>
      <c r="F31" s="117">
        <v>82</v>
      </c>
      <c r="G31" s="12">
        <v>3</v>
      </c>
      <c r="H31" s="117">
        <v>114</v>
      </c>
      <c r="I31" s="12">
        <v>4</v>
      </c>
      <c r="J31" s="117">
        <v>109</v>
      </c>
      <c r="K31" s="12">
        <v>4</v>
      </c>
      <c r="L31" s="117">
        <v>31</v>
      </c>
      <c r="M31" s="12">
        <v>2</v>
      </c>
      <c r="N31" s="117">
        <v>5</v>
      </c>
      <c r="O31" s="12">
        <v>0</v>
      </c>
      <c r="P31" s="118">
        <v>6</v>
      </c>
      <c r="Q31" s="116">
        <v>0</v>
      </c>
      <c r="R31" s="23">
        <f t="shared" si="0"/>
        <v>518</v>
      </c>
      <c r="S31" s="12">
        <f t="shared" si="1"/>
        <v>21</v>
      </c>
      <c r="T31" s="3">
        <f t="shared" si="2"/>
        <v>11</v>
      </c>
      <c r="U31" s="23">
        <f t="shared" si="3"/>
        <v>529</v>
      </c>
      <c r="V31" s="12">
        <f t="shared" si="4"/>
        <v>21</v>
      </c>
    </row>
    <row r="32" spans="1:22" x14ac:dyDescent="0.2">
      <c r="A32" s="10" t="s">
        <v>24</v>
      </c>
      <c r="B32" s="117">
        <v>93</v>
      </c>
      <c r="C32" s="12">
        <v>4</v>
      </c>
      <c r="D32" s="117">
        <v>89</v>
      </c>
      <c r="E32" s="12">
        <v>4</v>
      </c>
      <c r="F32" s="117">
        <v>97</v>
      </c>
      <c r="G32" s="12">
        <v>4</v>
      </c>
      <c r="H32" s="117">
        <v>90</v>
      </c>
      <c r="I32" s="12">
        <v>3</v>
      </c>
      <c r="J32" s="117">
        <v>111</v>
      </c>
      <c r="K32" s="12">
        <v>4</v>
      </c>
      <c r="L32" s="117">
        <v>48</v>
      </c>
      <c r="M32" s="12">
        <v>2</v>
      </c>
      <c r="N32" s="117">
        <v>3</v>
      </c>
      <c r="O32" s="12">
        <v>0</v>
      </c>
      <c r="P32" s="118">
        <v>5</v>
      </c>
      <c r="Q32" s="116">
        <v>5</v>
      </c>
      <c r="R32" s="23">
        <f t="shared" si="0"/>
        <v>528</v>
      </c>
      <c r="S32" s="12">
        <f t="shared" si="1"/>
        <v>21</v>
      </c>
      <c r="T32" s="3">
        <f t="shared" si="2"/>
        <v>13</v>
      </c>
      <c r="U32" s="23">
        <f t="shared" si="3"/>
        <v>541</v>
      </c>
      <c r="V32" s="12">
        <f t="shared" si="4"/>
        <v>21</v>
      </c>
    </row>
    <row r="33" spans="1:22" x14ac:dyDescent="0.2">
      <c r="A33" s="10" t="s">
        <v>25</v>
      </c>
      <c r="B33" s="117">
        <v>95</v>
      </c>
      <c r="C33" s="12">
        <v>4</v>
      </c>
      <c r="D33" s="117">
        <v>94</v>
      </c>
      <c r="E33" s="12">
        <v>4</v>
      </c>
      <c r="F33" s="117">
        <v>92</v>
      </c>
      <c r="G33" s="12">
        <v>4</v>
      </c>
      <c r="H33" s="117">
        <v>107</v>
      </c>
      <c r="I33" s="12">
        <v>4</v>
      </c>
      <c r="J33" s="117">
        <v>87</v>
      </c>
      <c r="K33" s="12">
        <v>3</v>
      </c>
      <c r="L33" s="117">
        <v>49</v>
      </c>
      <c r="M33" s="12">
        <v>2</v>
      </c>
      <c r="N33" s="117">
        <v>5</v>
      </c>
      <c r="O33" s="12">
        <v>0</v>
      </c>
      <c r="P33" s="118">
        <v>3</v>
      </c>
      <c r="Q33" s="116">
        <v>4</v>
      </c>
      <c r="R33" s="23">
        <f t="shared" si="0"/>
        <v>524</v>
      </c>
      <c r="S33" s="12">
        <f t="shared" si="1"/>
        <v>21</v>
      </c>
      <c r="T33" s="3">
        <f t="shared" si="2"/>
        <v>12</v>
      </c>
      <c r="U33" s="23">
        <f t="shared" si="3"/>
        <v>536</v>
      </c>
      <c r="V33" s="12">
        <f t="shared" si="4"/>
        <v>21</v>
      </c>
    </row>
    <row r="34" spans="1:22" x14ac:dyDescent="0.2">
      <c r="A34" s="10" t="s">
        <v>26</v>
      </c>
      <c r="B34" s="117">
        <v>101</v>
      </c>
      <c r="C34" s="12">
        <v>4</v>
      </c>
      <c r="D34" s="117">
        <v>96</v>
      </c>
      <c r="E34" s="12">
        <v>4</v>
      </c>
      <c r="F34" s="117">
        <v>97</v>
      </c>
      <c r="G34" s="12">
        <v>4</v>
      </c>
      <c r="H34" s="117">
        <v>101</v>
      </c>
      <c r="I34" s="12">
        <v>4</v>
      </c>
      <c r="J34" s="117">
        <v>104</v>
      </c>
      <c r="K34" s="12">
        <v>4</v>
      </c>
      <c r="L34" s="117">
        <v>39</v>
      </c>
      <c r="M34" s="12">
        <v>2</v>
      </c>
      <c r="N34" s="117">
        <v>5</v>
      </c>
      <c r="O34" s="12">
        <v>0</v>
      </c>
      <c r="P34" s="118">
        <v>5</v>
      </c>
      <c r="Q34" s="116">
        <v>3</v>
      </c>
      <c r="R34" s="23">
        <f t="shared" si="0"/>
        <v>538</v>
      </c>
      <c r="S34" s="12">
        <f t="shared" si="1"/>
        <v>22</v>
      </c>
      <c r="T34" s="3">
        <f t="shared" si="2"/>
        <v>13</v>
      </c>
      <c r="U34" s="23">
        <f t="shared" si="3"/>
        <v>551</v>
      </c>
      <c r="V34" s="12">
        <f t="shared" si="4"/>
        <v>22</v>
      </c>
    </row>
    <row r="35" spans="1:22" x14ac:dyDescent="0.2">
      <c r="A35" s="10" t="s">
        <v>27</v>
      </c>
      <c r="B35" s="117">
        <v>97</v>
      </c>
      <c r="C35" s="12">
        <v>4</v>
      </c>
      <c r="D35" s="117">
        <v>102</v>
      </c>
      <c r="E35" s="12">
        <v>4</v>
      </c>
      <c r="F35" s="117">
        <v>99</v>
      </c>
      <c r="G35" s="12">
        <v>4</v>
      </c>
      <c r="H35" s="117">
        <v>107</v>
      </c>
      <c r="I35" s="12">
        <v>4</v>
      </c>
      <c r="J35" s="117">
        <v>98</v>
      </c>
      <c r="K35" s="12">
        <v>4</v>
      </c>
      <c r="L35" s="117">
        <v>46</v>
      </c>
      <c r="M35" s="12">
        <v>2</v>
      </c>
      <c r="N35" s="117">
        <v>4</v>
      </c>
      <c r="O35" s="12">
        <v>0</v>
      </c>
      <c r="P35" s="118">
        <v>5</v>
      </c>
      <c r="Q35" s="116">
        <v>4</v>
      </c>
      <c r="R35" s="23">
        <f t="shared" si="0"/>
        <v>549</v>
      </c>
      <c r="S35" s="12">
        <f t="shared" si="1"/>
        <v>22</v>
      </c>
      <c r="T35" s="3">
        <f t="shared" si="2"/>
        <v>13</v>
      </c>
      <c r="U35" s="23">
        <f t="shared" si="3"/>
        <v>562</v>
      </c>
      <c r="V35" s="12">
        <f t="shared" si="4"/>
        <v>22</v>
      </c>
    </row>
    <row r="36" spans="1:22" x14ac:dyDescent="0.2">
      <c r="A36" s="10" t="s">
        <v>28</v>
      </c>
      <c r="B36" s="117">
        <v>97</v>
      </c>
      <c r="C36" s="12">
        <v>4</v>
      </c>
      <c r="D36" s="117">
        <v>98</v>
      </c>
      <c r="E36" s="12">
        <v>4</v>
      </c>
      <c r="F36" s="117">
        <v>106</v>
      </c>
      <c r="G36" s="12">
        <v>4</v>
      </c>
      <c r="H36" s="117">
        <v>109</v>
      </c>
      <c r="I36" s="12">
        <v>4</v>
      </c>
      <c r="J36" s="117">
        <v>104</v>
      </c>
      <c r="K36" s="12">
        <v>4</v>
      </c>
      <c r="L36" s="117">
        <v>44</v>
      </c>
      <c r="M36" s="12">
        <v>2</v>
      </c>
      <c r="N36" s="117">
        <v>5</v>
      </c>
      <c r="O36" s="12">
        <v>0</v>
      </c>
      <c r="P36" s="118">
        <v>4</v>
      </c>
      <c r="Q36" s="116">
        <v>4</v>
      </c>
      <c r="R36" s="23">
        <f t="shared" si="0"/>
        <v>558</v>
      </c>
      <c r="S36" s="12">
        <f t="shared" si="1"/>
        <v>22</v>
      </c>
      <c r="T36" s="3">
        <f t="shared" si="2"/>
        <v>13</v>
      </c>
      <c r="U36" s="23">
        <f t="shared" si="3"/>
        <v>571</v>
      </c>
      <c r="V36" s="12">
        <f t="shared" si="4"/>
        <v>22</v>
      </c>
    </row>
    <row r="37" spans="1:22" x14ac:dyDescent="0.2">
      <c r="A37" s="10" t="s">
        <v>29</v>
      </c>
      <c r="B37" s="117">
        <v>100</v>
      </c>
      <c r="C37" s="12">
        <v>4</v>
      </c>
      <c r="D37" s="117">
        <v>98</v>
      </c>
      <c r="E37" s="12">
        <v>4</v>
      </c>
      <c r="F37" s="117">
        <v>101</v>
      </c>
      <c r="G37" s="12">
        <v>4</v>
      </c>
      <c r="H37" s="117">
        <v>117</v>
      </c>
      <c r="I37" s="12">
        <v>4</v>
      </c>
      <c r="J37" s="117">
        <v>106</v>
      </c>
      <c r="K37" s="12">
        <v>4</v>
      </c>
      <c r="L37" s="117">
        <v>46</v>
      </c>
      <c r="M37" s="12">
        <v>2</v>
      </c>
      <c r="N37" s="117">
        <v>4</v>
      </c>
      <c r="O37" s="12">
        <v>0</v>
      </c>
      <c r="P37" s="118">
        <v>5</v>
      </c>
      <c r="Q37" s="116">
        <v>3</v>
      </c>
      <c r="R37" s="23">
        <f t="shared" si="0"/>
        <v>568</v>
      </c>
      <c r="S37" s="12">
        <f t="shared" si="1"/>
        <v>22</v>
      </c>
      <c r="T37" s="3">
        <f t="shared" si="2"/>
        <v>12</v>
      </c>
      <c r="U37" s="23">
        <f t="shared" si="3"/>
        <v>580</v>
      </c>
      <c r="V37" s="12">
        <f t="shared" si="4"/>
        <v>22</v>
      </c>
    </row>
    <row r="38" spans="1:22" x14ac:dyDescent="0.2">
      <c r="A38" s="10" t="s">
        <v>30</v>
      </c>
      <c r="B38" s="117">
        <v>100</v>
      </c>
      <c r="C38" s="12">
        <v>4</v>
      </c>
      <c r="D38" s="117">
        <v>101</v>
      </c>
      <c r="E38" s="12">
        <v>4</v>
      </c>
      <c r="F38" s="117">
        <v>101</v>
      </c>
      <c r="G38" s="12">
        <v>4</v>
      </c>
      <c r="H38" s="117">
        <v>111</v>
      </c>
      <c r="I38" s="12">
        <v>4</v>
      </c>
      <c r="J38" s="117">
        <v>114</v>
      </c>
      <c r="K38" s="12">
        <v>4</v>
      </c>
      <c r="L38" s="117">
        <v>47</v>
      </c>
      <c r="M38" s="12">
        <v>2</v>
      </c>
      <c r="N38" s="117">
        <v>5</v>
      </c>
      <c r="O38" s="12">
        <v>0</v>
      </c>
      <c r="P38" s="118">
        <v>4</v>
      </c>
      <c r="Q38" s="116">
        <v>4</v>
      </c>
      <c r="R38" s="23">
        <f>B38+D38+F38+H38+J38+L38</f>
        <v>574</v>
      </c>
      <c r="S38" s="12">
        <f>C38+E38+G38+I38+K38+M38</f>
        <v>22</v>
      </c>
      <c r="T38" s="3">
        <f>+N38+P38+Q38</f>
        <v>13</v>
      </c>
      <c r="U38" s="23">
        <f>R38+T38</f>
        <v>587</v>
      </c>
      <c r="V38" s="12">
        <f>S38+O38</f>
        <v>22</v>
      </c>
    </row>
    <row r="39" spans="1:22" x14ac:dyDescent="0.2">
      <c r="A39" s="10" t="s">
        <v>45</v>
      </c>
      <c r="B39" s="117">
        <v>105</v>
      </c>
      <c r="C39" s="12">
        <v>4</v>
      </c>
      <c r="D39" s="117">
        <v>101</v>
      </c>
      <c r="E39" s="12">
        <v>4</v>
      </c>
      <c r="F39" s="117">
        <v>105</v>
      </c>
      <c r="G39" s="12">
        <v>4</v>
      </c>
      <c r="H39" s="117">
        <v>111</v>
      </c>
      <c r="I39" s="12">
        <v>4</v>
      </c>
      <c r="J39" s="117">
        <v>108</v>
      </c>
      <c r="K39" s="12">
        <v>4</v>
      </c>
      <c r="L39" s="117">
        <v>51</v>
      </c>
      <c r="M39" s="12">
        <v>2</v>
      </c>
      <c r="N39" s="117">
        <v>5</v>
      </c>
      <c r="O39" s="12">
        <v>0</v>
      </c>
      <c r="P39" s="118">
        <v>5</v>
      </c>
      <c r="Q39" s="116">
        <v>3</v>
      </c>
      <c r="R39" s="23">
        <f t="shared" ref="R39:R48" si="5">B39+D39+F39+H39+J39+L39</f>
        <v>581</v>
      </c>
      <c r="S39" s="12">
        <f t="shared" ref="S39:S48" si="6">C39+E39+G39+I39+K39+M39</f>
        <v>22</v>
      </c>
      <c r="T39" s="3">
        <f t="shared" ref="T39:T48" si="7">+N39+P39+Q39</f>
        <v>13</v>
      </c>
      <c r="U39" s="23">
        <f t="shared" ref="U39:U48" si="8">R39+T39</f>
        <v>594</v>
      </c>
      <c r="V39" s="12">
        <f t="shared" ref="V39:V48" si="9">S39+O39</f>
        <v>22</v>
      </c>
    </row>
    <row r="40" spans="1:22" x14ac:dyDescent="0.2">
      <c r="A40" s="10" t="s">
        <v>46</v>
      </c>
      <c r="B40" s="117">
        <v>107</v>
      </c>
      <c r="C40" s="12">
        <v>4</v>
      </c>
      <c r="D40" s="117">
        <v>106</v>
      </c>
      <c r="E40" s="12">
        <v>4</v>
      </c>
      <c r="F40" s="117">
        <v>105</v>
      </c>
      <c r="G40" s="12">
        <v>4</v>
      </c>
      <c r="H40" s="117">
        <v>115</v>
      </c>
      <c r="I40" s="12">
        <v>4</v>
      </c>
      <c r="J40" s="117">
        <v>108</v>
      </c>
      <c r="K40" s="12">
        <v>4</v>
      </c>
      <c r="L40" s="117">
        <v>48</v>
      </c>
      <c r="M40" s="12">
        <v>2</v>
      </c>
      <c r="N40" s="117">
        <v>5</v>
      </c>
      <c r="O40" s="12">
        <v>0</v>
      </c>
      <c r="P40" s="118">
        <v>5</v>
      </c>
      <c r="Q40" s="116">
        <v>4</v>
      </c>
      <c r="R40" s="23">
        <f t="shared" si="5"/>
        <v>589</v>
      </c>
      <c r="S40" s="12">
        <f t="shared" si="6"/>
        <v>22</v>
      </c>
      <c r="T40" s="3">
        <f t="shared" si="7"/>
        <v>14</v>
      </c>
      <c r="U40" s="23">
        <f t="shared" si="8"/>
        <v>603</v>
      </c>
      <c r="V40" s="12">
        <f t="shared" si="9"/>
        <v>22</v>
      </c>
    </row>
    <row r="41" spans="1:22" x14ac:dyDescent="0.2">
      <c r="A41" s="10" t="s">
        <v>171</v>
      </c>
      <c r="B41" s="117">
        <v>107</v>
      </c>
      <c r="C41" s="12">
        <v>4</v>
      </c>
      <c r="D41" s="117">
        <v>108</v>
      </c>
      <c r="E41" s="12">
        <v>4</v>
      </c>
      <c r="F41" s="117">
        <v>110</v>
      </c>
      <c r="G41" s="12">
        <v>4</v>
      </c>
      <c r="H41" s="117">
        <v>115</v>
      </c>
      <c r="I41" s="12">
        <v>4</v>
      </c>
      <c r="J41" s="117">
        <v>112</v>
      </c>
      <c r="K41" s="12">
        <v>4</v>
      </c>
      <c r="L41" s="117">
        <v>48</v>
      </c>
      <c r="M41" s="12">
        <v>2</v>
      </c>
      <c r="N41" s="117">
        <v>5</v>
      </c>
      <c r="O41" s="12">
        <v>0</v>
      </c>
      <c r="P41" s="118">
        <v>5</v>
      </c>
      <c r="Q41" s="116">
        <v>4</v>
      </c>
      <c r="R41" s="23">
        <f t="shared" si="5"/>
        <v>600</v>
      </c>
      <c r="S41" s="12">
        <f t="shared" si="6"/>
        <v>22</v>
      </c>
      <c r="T41" s="3">
        <f t="shared" si="7"/>
        <v>14</v>
      </c>
      <c r="U41" s="23">
        <f t="shared" si="8"/>
        <v>614</v>
      </c>
      <c r="V41" s="12">
        <f t="shared" si="9"/>
        <v>22</v>
      </c>
    </row>
    <row r="42" spans="1:22" x14ac:dyDescent="0.2">
      <c r="A42" s="10" t="s">
        <v>172</v>
      </c>
      <c r="B42" s="117">
        <v>107</v>
      </c>
      <c r="C42" s="12">
        <v>4</v>
      </c>
      <c r="D42" s="117">
        <v>108</v>
      </c>
      <c r="E42" s="12">
        <v>4</v>
      </c>
      <c r="F42" s="117">
        <v>112</v>
      </c>
      <c r="G42" s="12">
        <v>4</v>
      </c>
      <c r="H42" s="117">
        <v>121</v>
      </c>
      <c r="I42" s="12">
        <v>4</v>
      </c>
      <c r="J42" s="117">
        <v>112</v>
      </c>
      <c r="K42" s="12">
        <v>4</v>
      </c>
      <c r="L42" s="117">
        <v>50</v>
      </c>
      <c r="M42" s="12">
        <v>2</v>
      </c>
      <c r="N42" s="117">
        <v>5</v>
      </c>
      <c r="O42" s="12">
        <v>0</v>
      </c>
      <c r="P42" s="118">
        <v>5</v>
      </c>
      <c r="Q42" s="116">
        <v>4</v>
      </c>
      <c r="R42" s="23">
        <f t="shared" si="5"/>
        <v>610</v>
      </c>
      <c r="S42" s="12">
        <f t="shared" si="6"/>
        <v>22</v>
      </c>
      <c r="T42" s="3">
        <f t="shared" si="7"/>
        <v>14</v>
      </c>
      <c r="U42" s="23">
        <f t="shared" si="8"/>
        <v>624</v>
      </c>
      <c r="V42" s="12">
        <f t="shared" si="9"/>
        <v>22</v>
      </c>
    </row>
    <row r="43" spans="1:22" x14ac:dyDescent="0.2">
      <c r="A43" s="10" t="s">
        <v>173</v>
      </c>
      <c r="B43" s="117">
        <v>107</v>
      </c>
      <c r="C43" s="12">
        <v>4</v>
      </c>
      <c r="D43" s="117">
        <v>108</v>
      </c>
      <c r="E43" s="12">
        <v>4</v>
      </c>
      <c r="F43" s="117">
        <v>112</v>
      </c>
      <c r="G43" s="12">
        <v>4</v>
      </c>
      <c r="H43" s="117">
        <v>123</v>
      </c>
      <c r="I43" s="12">
        <v>4</v>
      </c>
      <c r="J43" s="117">
        <v>117</v>
      </c>
      <c r="K43" s="12">
        <v>4</v>
      </c>
      <c r="L43" s="117">
        <v>50</v>
      </c>
      <c r="M43" s="12">
        <v>2</v>
      </c>
      <c r="N43" s="117">
        <v>5</v>
      </c>
      <c r="O43" s="12">
        <v>0</v>
      </c>
      <c r="P43" s="118">
        <v>5</v>
      </c>
      <c r="Q43" s="116">
        <v>4</v>
      </c>
      <c r="R43" s="23">
        <f t="shared" si="5"/>
        <v>617</v>
      </c>
      <c r="S43" s="12">
        <f t="shared" si="6"/>
        <v>22</v>
      </c>
      <c r="T43" s="3">
        <f t="shared" si="7"/>
        <v>14</v>
      </c>
      <c r="U43" s="23">
        <f t="shared" si="8"/>
        <v>631</v>
      </c>
      <c r="V43" s="12">
        <f t="shared" si="9"/>
        <v>22</v>
      </c>
    </row>
    <row r="44" spans="1:22" x14ac:dyDescent="0.2">
      <c r="A44" s="10" t="s">
        <v>174</v>
      </c>
      <c r="B44" s="117">
        <v>105</v>
      </c>
      <c r="C44" s="12">
        <v>4</v>
      </c>
      <c r="D44" s="117">
        <v>108</v>
      </c>
      <c r="E44" s="12">
        <v>4</v>
      </c>
      <c r="F44" s="117">
        <v>112</v>
      </c>
      <c r="G44" s="12">
        <v>4</v>
      </c>
      <c r="H44" s="117">
        <v>123</v>
      </c>
      <c r="I44" s="12">
        <v>4</v>
      </c>
      <c r="J44" s="117">
        <v>119</v>
      </c>
      <c r="K44" s="12">
        <v>4</v>
      </c>
      <c r="L44" s="117">
        <v>52</v>
      </c>
      <c r="M44" s="12">
        <v>2</v>
      </c>
      <c r="N44" s="117">
        <v>5</v>
      </c>
      <c r="O44" s="12">
        <v>0</v>
      </c>
      <c r="P44" s="118">
        <v>5</v>
      </c>
      <c r="Q44" s="116">
        <v>4</v>
      </c>
      <c r="R44" s="23">
        <f t="shared" si="5"/>
        <v>619</v>
      </c>
      <c r="S44" s="12">
        <f t="shared" si="6"/>
        <v>22</v>
      </c>
      <c r="T44" s="3">
        <f t="shared" si="7"/>
        <v>14</v>
      </c>
      <c r="U44" s="23">
        <f t="shared" si="8"/>
        <v>633</v>
      </c>
      <c r="V44" s="12">
        <f t="shared" si="9"/>
        <v>22</v>
      </c>
    </row>
    <row r="45" spans="1:22" x14ac:dyDescent="0.2">
      <c r="A45" s="10" t="s">
        <v>175</v>
      </c>
      <c r="B45" s="117">
        <v>105</v>
      </c>
      <c r="C45" s="12">
        <v>4</v>
      </c>
      <c r="D45" s="117">
        <v>106</v>
      </c>
      <c r="E45" s="12">
        <v>4</v>
      </c>
      <c r="F45" s="117">
        <v>112</v>
      </c>
      <c r="G45" s="12">
        <v>4</v>
      </c>
      <c r="H45" s="117">
        <v>123</v>
      </c>
      <c r="I45" s="12">
        <v>4</v>
      </c>
      <c r="J45" s="117">
        <v>119</v>
      </c>
      <c r="K45" s="12">
        <v>4</v>
      </c>
      <c r="L45" s="117">
        <v>53</v>
      </c>
      <c r="M45" s="12">
        <v>2</v>
      </c>
      <c r="N45" s="117">
        <v>5</v>
      </c>
      <c r="O45" s="12">
        <v>0</v>
      </c>
      <c r="P45" s="118">
        <v>5</v>
      </c>
      <c r="Q45" s="116">
        <v>4</v>
      </c>
      <c r="R45" s="23">
        <f t="shared" si="5"/>
        <v>618</v>
      </c>
      <c r="S45" s="12">
        <f t="shared" si="6"/>
        <v>22</v>
      </c>
      <c r="T45" s="3">
        <f t="shared" si="7"/>
        <v>14</v>
      </c>
      <c r="U45" s="23">
        <f t="shared" si="8"/>
        <v>632</v>
      </c>
      <c r="V45" s="12">
        <f t="shared" si="9"/>
        <v>22</v>
      </c>
    </row>
    <row r="46" spans="1:22" x14ac:dyDescent="0.2">
      <c r="A46" s="10" t="s">
        <v>176</v>
      </c>
      <c r="B46" s="117">
        <v>104</v>
      </c>
      <c r="C46" s="12">
        <v>4</v>
      </c>
      <c r="D46" s="117">
        <v>106</v>
      </c>
      <c r="E46" s="12">
        <v>4</v>
      </c>
      <c r="F46" s="117">
        <v>110</v>
      </c>
      <c r="G46" s="12">
        <v>4</v>
      </c>
      <c r="H46" s="117">
        <v>123</v>
      </c>
      <c r="I46" s="12">
        <v>4</v>
      </c>
      <c r="J46" s="117">
        <v>119</v>
      </c>
      <c r="K46" s="12">
        <v>4</v>
      </c>
      <c r="L46" s="117">
        <v>53</v>
      </c>
      <c r="M46" s="12">
        <v>2</v>
      </c>
      <c r="N46" s="117">
        <v>5</v>
      </c>
      <c r="O46" s="12">
        <v>0</v>
      </c>
      <c r="P46" s="118">
        <v>5</v>
      </c>
      <c r="Q46" s="116">
        <v>4</v>
      </c>
      <c r="R46" s="23">
        <f t="shared" si="5"/>
        <v>615</v>
      </c>
      <c r="S46" s="12">
        <f t="shared" si="6"/>
        <v>22</v>
      </c>
      <c r="T46" s="3">
        <f t="shared" si="7"/>
        <v>14</v>
      </c>
      <c r="U46" s="23">
        <f t="shared" si="8"/>
        <v>629</v>
      </c>
      <c r="V46" s="12">
        <f t="shared" si="9"/>
        <v>22</v>
      </c>
    </row>
    <row r="47" spans="1:22" x14ac:dyDescent="0.2">
      <c r="A47" s="10" t="s">
        <v>177</v>
      </c>
      <c r="B47" s="117">
        <v>102</v>
      </c>
      <c r="C47" s="12">
        <v>4</v>
      </c>
      <c r="D47" s="117">
        <v>105</v>
      </c>
      <c r="E47" s="12">
        <v>4</v>
      </c>
      <c r="F47" s="117">
        <v>110</v>
      </c>
      <c r="G47" s="12">
        <v>4</v>
      </c>
      <c r="H47" s="117">
        <v>121</v>
      </c>
      <c r="I47" s="12">
        <v>4</v>
      </c>
      <c r="J47" s="117">
        <v>119</v>
      </c>
      <c r="K47" s="12">
        <v>4</v>
      </c>
      <c r="L47" s="117">
        <v>53</v>
      </c>
      <c r="M47" s="12">
        <v>2</v>
      </c>
      <c r="N47" s="117">
        <v>5</v>
      </c>
      <c r="O47" s="12">
        <v>0</v>
      </c>
      <c r="P47" s="118">
        <v>5</v>
      </c>
      <c r="Q47" s="116">
        <v>4</v>
      </c>
      <c r="R47" s="23">
        <f t="shared" si="5"/>
        <v>610</v>
      </c>
      <c r="S47" s="12">
        <f t="shared" si="6"/>
        <v>22</v>
      </c>
      <c r="T47" s="3">
        <f t="shared" si="7"/>
        <v>14</v>
      </c>
      <c r="U47" s="23">
        <f t="shared" si="8"/>
        <v>624</v>
      </c>
      <c r="V47" s="12">
        <f t="shared" si="9"/>
        <v>22</v>
      </c>
    </row>
    <row r="48" spans="1:22" x14ac:dyDescent="0.2">
      <c r="A48" s="11" t="s">
        <v>178</v>
      </c>
      <c r="B48" s="119">
        <v>100</v>
      </c>
      <c r="C48" s="28">
        <v>4</v>
      </c>
      <c r="D48" s="119">
        <v>103</v>
      </c>
      <c r="E48" s="28">
        <v>4</v>
      </c>
      <c r="F48" s="119">
        <v>109</v>
      </c>
      <c r="G48" s="28">
        <v>4</v>
      </c>
      <c r="H48" s="119">
        <v>121</v>
      </c>
      <c r="I48" s="28">
        <v>4</v>
      </c>
      <c r="J48" s="119">
        <v>117</v>
      </c>
      <c r="K48" s="28">
        <v>4</v>
      </c>
      <c r="L48" s="119">
        <v>53</v>
      </c>
      <c r="M48" s="28">
        <v>2</v>
      </c>
      <c r="N48" s="119">
        <v>5</v>
      </c>
      <c r="O48" s="28">
        <v>0</v>
      </c>
      <c r="P48" s="121">
        <v>5</v>
      </c>
      <c r="Q48" s="120">
        <v>4</v>
      </c>
      <c r="R48" s="24">
        <f t="shared" si="5"/>
        <v>603</v>
      </c>
      <c r="S48" s="28">
        <f t="shared" si="6"/>
        <v>22</v>
      </c>
      <c r="T48" s="40">
        <f t="shared" si="7"/>
        <v>14</v>
      </c>
      <c r="U48" s="24">
        <f t="shared" si="8"/>
        <v>617</v>
      </c>
      <c r="V48" s="28">
        <f t="shared" si="9"/>
        <v>22</v>
      </c>
    </row>
    <row r="49" spans="1:22" x14ac:dyDescent="0.2">
      <c r="A49" s="78" t="s">
        <v>47</v>
      </c>
      <c r="B49" s="79" t="s">
        <v>214</v>
      </c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 t="s">
        <v>48</v>
      </c>
      <c r="T49" s="80"/>
      <c r="U49" s="80"/>
      <c r="V49" s="80"/>
    </row>
    <row r="50" spans="1:22" x14ac:dyDescent="0.2">
      <c r="A50" s="81"/>
      <c r="B50" s="79" t="s">
        <v>215</v>
      </c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0"/>
      <c r="T50" s="80"/>
      <c r="U50" s="80"/>
      <c r="V50" s="80"/>
    </row>
    <row r="51" spans="1:22" x14ac:dyDescent="0.2">
      <c r="A51" s="27"/>
      <c r="B51" s="82"/>
      <c r="C51" s="27"/>
      <c r="D51" s="27"/>
      <c r="E51" s="27"/>
      <c r="F51" s="27"/>
      <c r="G51" s="27"/>
      <c r="H51" s="27"/>
      <c r="I51" s="27"/>
      <c r="J51" s="27"/>
      <c r="K51" s="27"/>
      <c r="L51" s="1"/>
      <c r="M51" s="1"/>
      <c r="N51" s="1"/>
      <c r="O51" s="1"/>
      <c r="P51" s="1"/>
      <c r="Q51" s="1"/>
      <c r="R51" s="1"/>
      <c r="S51" s="1"/>
      <c r="T51" s="1"/>
      <c r="U51" s="1"/>
      <c r="V51" s="44"/>
    </row>
    <row r="52" spans="1:22" x14ac:dyDescent="0.2">
      <c r="A52" s="83" t="s">
        <v>49</v>
      </c>
      <c r="B52" s="84"/>
      <c r="C52" s="85"/>
      <c r="D52" s="85"/>
      <c r="E52" s="85"/>
      <c r="F52" s="86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7"/>
    </row>
    <row r="53" spans="1:22" x14ac:dyDescent="0.2">
      <c r="A53" s="88" t="s">
        <v>50</v>
      </c>
      <c r="B53" s="89"/>
      <c r="C53" s="90"/>
      <c r="D53" s="90"/>
      <c r="E53" s="90"/>
      <c r="F53" s="19"/>
      <c r="G53" s="90"/>
      <c r="H53" s="90"/>
      <c r="I53" s="90"/>
      <c r="J53" s="90"/>
      <c r="K53" s="90"/>
      <c r="L53" s="3"/>
      <c r="M53" s="3"/>
      <c r="N53" s="3"/>
      <c r="O53" s="3"/>
      <c r="P53" s="3"/>
      <c r="Q53" s="3"/>
      <c r="R53" s="3"/>
      <c r="S53" s="3"/>
      <c r="T53" s="3"/>
      <c r="U53" s="3"/>
      <c r="V53" s="12"/>
    </row>
    <row r="54" spans="1:22" x14ac:dyDescent="0.2">
      <c r="A54" s="91" t="s">
        <v>58</v>
      </c>
      <c r="B54" s="89"/>
      <c r="C54" s="90"/>
      <c r="D54" s="90"/>
      <c r="E54" s="90"/>
      <c r="F54" s="19"/>
      <c r="G54" s="90"/>
      <c r="H54" s="90"/>
      <c r="I54" s="90"/>
      <c r="J54" s="90"/>
      <c r="K54" s="90"/>
      <c r="L54" s="3"/>
      <c r="M54" s="3"/>
      <c r="N54" s="3"/>
      <c r="O54" s="3"/>
      <c r="P54" s="3"/>
      <c r="Q54" s="3"/>
      <c r="R54" s="3"/>
      <c r="S54" s="3"/>
      <c r="T54" s="3"/>
      <c r="U54" s="3"/>
      <c r="V54" s="12"/>
    </row>
    <row r="55" spans="1:22" x14ac:dyDescent="0.2">
      <c r="A55" s="91" t="s">
        <v>59</v>
      </c>
      <c r="B55" s="89"/>
      <c r="C55" s="90"/>
      <c r="D55" s="90"/>
      <c r="E55" s="90"/>
      <c r="F55" s="19"/>
      <c r="G55" s="90"/>
      <c r="H55" s="90"/>
      <c r="I55" s="90"/>
      <c r="J55" s="90"/>
      <c r="K55" s="90"/>
      <c r="L55" s="3"/>
      <c r="M55" s="3"/>
      <c r="N55" s="3"/>
      <c r="O55" s="3"/>
      <c r="P55" s="3"/>
      <c r="Q55" s="3"/>
      <c r="R55" s="3"/>
      <c r="S55" s="3"/>
      <c r="T55" s="3"/>
      <c r="U55" s="3"/>
      <c r="V55" s="12"/>
    </row>
    <row r="56" spans="1:22" x14ac:dyDescent="0.2">
      <c r="A56" s="91" t="s">
        <v>38</v>
      </c>
      <c r="B56" s="89"/>
      <c r="C56" s="90"/>
      <c r="D56" s="90"/>
      <c r="E56" s="90"/>
      <c r="F56" s="19"/>
      <c r="G56" s="90"/>
      <c r="H56" s="90"/>
      <c r="I56" s="90"/>
      <c r="J56" s="90"/>
      <c r="K56" s="90"/>
      <c r="L56" s="3"/>
      <c r="M56" s="3"/>
      <c r="N56" s="3"/>
      <c r="O56" s="3"/>
      <c r="P56" s="3"/>
      <c r="Q56" s="3"/>
      <c r="R56" s="3"/>
      <c r="S56" s="3"/>
      <c r="T56" s="3"/>
      <c r="U56" s="3"/>
      <c r="V56" s="12"/>
    </row>
    <row r="57" spans="1:22" x14ac:dyDescent="0.2">
      <c r="A57" s="92" t="s">
        <v>51</v>
      </c>
      <c r="B57" s="93"/>
      <c r="C57" s="94"/>
      <c r="D57" s="94"/>
      <c r="E57" s="94"/>
      <c r="F57" s="95"/>
      <c r="G57" s="106"/>
      <c r="H57" s="94"/>
      <c r="I57" s="94"/>
      <c r="J57" s="94"/>
      <c r="K57" s="94"/>
      <c r="L57" s="237" t="s">
        <v>132</v>
      </c>
      <c r="M57" s="96"/>
      <c r="N57" s="96"/>
      <c r="O57" s="99"/>
      <c r="P57" s="220"/>
      <c r="Q57" s="220"/>
      <c r="R57" s="94"/>
      <c r="S57" s="94"/>
      <c r="T57" s="94"/>
      <c r="U57" s="94"/>
      <c r="V57" s="97"/>
    </row>
    <row r="58" spans="1:22" x14ac:dyDescent="0.2">
      <c r="A58" s="98"/>
      <c r="B58" s="93"/>
      <c r="C58" s="94"/>
      <c r="D58" s="94"/>
      <c r="E58" s="94"/>
      <c r="F58" s="95"/>
      <c r="G58" s="106"/>
      <c r="H58" s="94"/>
      <c r="I58" s="94"/>
      <c r="J58" s="94"/>
      <c r="K58" s="94"/>
      <c r="L58" s="96"/>
      <c r="M58" s="94"/>
      <c r="N58" s="94"/>
      <c r="O58" s="99"/>
      <c r="P58" s="94"/>
      <c r="Q58" s="94"/>
      <c r="R58" s="94"/>
      <c r="S58" s="94"/>
      <c r="T58" s="94"/>
      <c r="U58" s="94"/>
      <c r="V58" s="97"/>
    </row>
    <row r="59" spans="1:22" x14ac:dyDescent="0.2">
      <c r="A59" s="92" t="s">
        <v>131</v>
      </c>
      <c r="B59" s="93"/>
      <c r="C59" s="94"/>
      <c r="D59" s="94"/>
      <c r="E59" s="94"/>
      <c r="F59" s="95"/>
      <c r="G59" s="106"/>
      <c r="H59" s="94"/>
      <c r="I59" s="94"/>
      <c r="J59" s="94"/>
      <c r="K59" s="94"/>
      <c r="L59" s="99"/>
      <c r="M59" s="94"/>
      <c r="N59" s="94"/>
      <c r="O59" s="94"/>
      <c r="P59" s="94"/>
      <c r="Q59" s="94"/>
      <c r="R59" s="94"/>
      <c r="S59" s="94"/>
      <c r="T59" s="94"/>
      <c r="U59" s="94"/>
      <c r="V59" s="97"/>
    </row>
    <row r="60" spans="1:22" x14ac:dyDescent="0.2">
      <c r="A60" s="100" t="s">
        <v>60</v>
      </c>
      <c r="B60" s="93"/>
      <c r="C60" s="94"/>
      <c r="D60" s="94"/>
      <c r="E60" s="94"/>
      <c r="F60" s="94"/>
      <c r="G60" s="106"/>
      <c r="H60" s="94"/>
      <c r="I60" s="94"/>
      <c r="J60" s="94"/>
      <c r="K60" s="94"/>
      <c r="L60" s="96" t="s">
        <v>61</v>
      </c>
      <c r="M60" s="94"/>
      <c r="N60" s="94"/>
      <c r="O60" s="94"/>
      <c r="P60" s="94"/>
      <c r="Q60" s="94"/>
      <c r="R60" s="94"/>
      <c r="S60" s="94"/>
      <c r="T60" s="94"/>
      <c r="U60" s="94"/>
      <c r="V60" s="97"/>
    </row>
    <row r="61" spans="1:22" x14ac:dyDescent="0.2">
      <c r="A61" s="92"/>
      <c r="B61" s="93"/>
      <c r="C61" s="94"/>
      <c r="D61" s="94"/>
      <c r="E61" s="94"/>
      <c r="F61" s="94"/>
      <c r="G61" s="106"/>
      <c r="H61" s="94"/>
      <c r="I61" s="94"/>
      <c r="J61" s="94"/>
      <c r="K61" s="94"/>
      <c r="L61" s="99" t="s">
        <v>62</v>
      </c>
      <c r="M61" s="94"/>
      <c r="N61" s="94"/>
      <c r="O61" s="94"/>
      <c r="P61" s="94"/>
      <c r="Q61" s="94"/>
      <c r="R61" s="94"/>
      <c r="S61" s="94"/>
      <c r="T61" s="94"/>
      <c r="U61" s="94"/>
      <c r="V61" s="97"/>
    </row>
    <row r="62" spans="1:22" x14ac:dyDescent="0.2">
      <c r="A62" s="101"/>
      <c r="B62" s="102"/>
      <c r="C62" s="103"/>
      <c r="D62" s="103"/>
      <c r="E62" s="103"/>
      <c r="F62" s="103"/>
      <c r="G62" s="107"/>
      <c r="H62" s="103"/>
      <c r="I62" s="103"/>
      <c r="J62" s="103"/>
      <c r="K62" s="103"/>
      <c r="L62" s="104" t="s">
        <v>63</v>
      </c>
      <c r="M62" s="103"/>
      <c r="N62" s="103"/>
      <c r="O62" s="103"/>
      <c r="P62" s="103"/>
      <c r="Q62" s="103"/>
      <c r="R62" s="103"/>
      <c r="S62" s="103"/>
      <c r="T62" s="103"/>
      <c r="U62" s="103"/>
      <c r="V62" s="105"/>
    </row>
  </sheetData>
  <mergeCells count="2">
    <mergeCell ref="N5:O5"/>
    <mergeCell ref="B4:V4"/>
  </mergeCells>
  <phoneticPr fontId="3" type="noConversion"/>
  <hyperlinks>
    <hyperlink ref="V1" location="Inhalt!A1" display="Inhalt"/>
  </hyperlinks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Footer>&amp;L&amp;8Ministerium für Bildung und Kultur, Referat B4&amp;R&amp;8Februar 2016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8" enableFormatConditionsCalculation="0">
    <tabColor indexed="43"/>
  </sheetPr>
  <dimension ref="A1:V62"/>
  <sheetViews>
    <sheetView zoomScale="85" zoomScaleNormal="85" workbookViewId="0">
      <selection activeCell="X18" sqref="X18"/>
    </sheetView>
  </sheetViews>
  <sheetFormatPr baseColWidth="10" defaultColWidth="9.140625" defaultRowHeight="12.75" x14ac:dyDescent="0.2"/>
  <cols>
    <col min="1" max="1" width="9.7109375" customWidth="1"/>
    <col min="2" max="22" width="6.7109375" customWidth="1"/>
  </cols>
  <sheetData>
    <row r="1" spans="1:22" ht="18" x14ac:dyDescent="0.25">
      <c r="A1" s="55" t="s">
        <v>31</v>
      </c>
      <c r="V1" s="229" t="s">
        <v>37</v>
      </c>
    </row>
    <row r="2" spans="1:22" ht="15" x14ac:dyDescent="0.2">
      <c r="A2" s="57" t="s">
        <v>90</v>
      </c>
      <c r="B2" s="1"/>
      <c r="J2" s="110" t="s">
        <v>66</v>
      </c>
      <c r="K2" s="110"/>
      <c r="L2" s="110"/>
      <c r="M2" s="110"/>
      <c r="N2" s="110">
        <v>6</v>
      </c>
    </row>
    <row r="3" spans="1:22" ht="15.75" x14ac:dyDescent="0.25">
      <c r="A3" s="56"/>
      <c r="B3" s="3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22" x14ac:dyDescent="0.2">
      <c r="A4" s="52"/>
      <c r="B4" s="511" t="s">
        <v>32</v>
      </c>
      <c r="C4" s="512"/>
      <c r="D4" s="512"/>
      <c r="E4" s="512"/>
      <c r="F4" s="512"/>
      <c r="G4" s="512"/>
      <c r="H4" s="512"/>
      <c r="I4" s="512"/>
      <c r="J4" s="512"/>
      <c r="K4" s="512"/>
      <c r="L4" s="512"/>
      <c r="M4" s="512"/>
      <c r="N4" s="512"/>
      <c r="O4" s="512"/>
      <c r="P4" s="512"/>
      <c r="Q4" s="512"/>
      <c r="R4" s="512"/>
      <c r="S4" s="512"/>
      <c r="T4" s="512"/>
      <c r="U4" s="512"/>
      <c r="V4" s="510"/>
    </row>
    <row r="5" spans="1:22" x14ac:dyDescent="0.2">
      <c r="A5" s="53" t="s">
        <v>0</v>
      </c>
      <c r="B5" s="45">
        <v>5</v>
      </c>
      <c r="C5" s="46"/>
      <c r="D5" s="47">
        <v>6</v>
      </c>
      <c r="E5" s="47"/>
      <c r="F5" s="47">
        <v>7</v>
      </c>
      <c r="G5" s="46"/>
      <c r="H5" s="47">
        <v>8</v>
      </c>
      <c r="I5" s="46"/>
      <c r="J5" s="47">
        <v>9</v>
      </c>
      <c r="K5" s="46"/>
      <c r="L5" s="47">
        <v>10</v>
      </c>
      <c r="M5" s="47"/>
      <c r="N5" s="511" t="s">
        <v>39</v>
      </c>
      <c r="O5" s="510"/>
      <c r="P5" s="48" t="s">
        <v>40</v>
      </c>
      <c r="Q5" s="142" t="s">
        <v>41</v>
      </c>
      <c r="R5" s="230" t="s">
        <v>64</v>
      </c>
      <c r="S5" s="231"/>
      <c r="T5" s="142" t="s">
        <v>42</v>
      </c>
      <c r="U5" s="143" t="s">
        <v>43</v>
      </c>
      <c r="V5" s="77"/>
    </row>
    <row r="6" spans="1:22" x14ac:dyDescent="0.2">
      <c r="A6" s="54"/>
      <c r="B6" s="49" t="s">
        <v>1</v>
      </c>
      <c r="C6" s="48" t="s">
        <v>33</v>
      </c>
      <c r="D6" s="50" t="s">
        <v>1</v>
      </c>
      <c r="E6" s="48" t="s">
        <v>33</v>
      </c>
      <c r="F6" s="50" t="s">
        <v>1</v>
      </c>
      <c r="G6" s="48" t="s">
        <v>33</v>
      </c>
      <c r="H6" s="50" t="s">
        <v>1</v>
      </c>
      <c r="I6" s="48" t="s">
        <v>33</v>
      </c>
      <c r="J6" s="50" t="s">
        <v>1</v>
      </c>
      <c r="K6" s="48" t="s">
        <v>33</v>
      </c>
      <c r="L6" s="50" t="s">
        <v>1</v>
      </c>
      <c r="M6" s="48" t="s">
        <v>33</v>
      </c>
      <c r="N6" s="50" t="s">
        <v>1</v>
      </c>
      <c r="O6" s="48" t="s">
        <v>33</v>
      </c>
      <c r="P6" s="50" t="s">
        <v>1</v>
      </c>
      <c r="Q6" s="50" t="s">
        <v>1</v>
      </c>
      <c r="R6" s="50" t="s">
        <v>1</v>
      </c>
      <c r="S6" s="48" t="s">
        <v>33</v>
      </c>
      <c r="T6" s="50" t="s">
        <v>1</v>
      </c>
      <c r="U6" s="50" t="s">
        <v>1</v>
      </c>
      <c r="V6" s="48" t="s">
        <v>33</v>
      </c>
    </row>
    <row r="7" spans="1:22" x14ac:dyDescent="0.2">
      <c r="A7" s="50">
        <v>100</v>
      </c>
      <c r="B7" s="59">
        <v>101</v>
      </c>
      <c r="C7" s="59">
        <v>102</v>
      </c>
      <c r="D7" s="59">
        <v>103</v>
      </c>
      <c r="E7" s="59">
        <v>104</v>
      </c>
      <c r="F7" s="59">
        <v>109</v>
      </c>
      <c r="G7" s="59">
        <v>110</v>
      </c>
      <c r="H7" s="59">
        <v>115</v>
      </c>
      <c r="I7" s="59">
        <v>116</v>
      </c>
      <c r="J7" s="59">
        <v>121</v>
      </c>
      <c r="K7" s="59">
        <v>122</v>
      </c>
      <c r="L7" s="59">
        <v>123</v>
      </c>
      <c r="M7" s="59">
        <v>124</v>
      </c>
      <c r="N7" s="59">
        <v>115</v>
      </c>
      <c r="O7" s="59">
        <v>116</v>
      </c>
      <c r="P7" s="59">
        <v>117</v>
      </c>
      <c r="Q7" s="59">
        <v>118</v>
      </c>
      <c r="R7" s="59">
        <v>125</v>
      </c>
      <c r="S7" s="59">
        <v>126</v>
      </c>
      <c r="T7" s="59">
        <v>119</v>
      </c>
      <c r="U7" s="59">
        <v>120</v>
      </c>
      <c r="V7" s="59">
        <v>121</v>
      </c>
    </row>
    <row r="8" spans="1:22" x14ac:dyDescent="0.2">
      <c r="A8" s="232" t="s">
        <v>2</v>
      </c>
      <c r="B8" s="5"/>
      <c r="C8" s="6"/>
      <c r="D8" s="29"/>
      <c r="E8" s="6"/>
      <c r="F8" s="7"/>
      <c r="G8" s="8"/>
      <c r="H8" s="7"/>
      <c r="I8" s="8"/>
      <c r="J8" s="7"/>
      <c r="K8" s="8"/>
      <c r="L8" s="7"/>
      <c r="M8" s="8"/>
      <c r="N8" s="5"/>
      <c r="O8" s="6"/>
      <c r="P8" s="222"/>
      <c r="Q8" s="226"/>
      <c r="R8" s="7"/>
      <c r="S8" s="8"/>
      <c r="T8" s="4"/>
      <c r="U8" s="5"/>
      <c r="V8" s="6"/>
    </row>
    <row r="9" spans="1:22" x14ac:dyDescent="0.2">
      <c r="A9" s="233" t="s">
        <v>3</v>
      </c>
      <c r="B9" s="7"/>
      <c r="C9" s="8"/>
      <c r="D9" s="7"/>
      <c r="E9" s="8"/>
      <c r="F9" s="17"/>
      <c r="G9" s="18"/>
      <c r="H9" s="17"/>
      <c r="I9" s="18"/>
      <c r="J9" s="17"/>
      <c r="K9" s="18"/>
      <c r="L9" s="17"/>
      <c r="M9" s="18"/>
      <c r="N9" s="7"/>
      <c r="O9" s="8"/>
      <c r="P9" s="223"/>
      <c r="Q9" s="127"/>
      <c r="R9" s="17"/>
      <c r="S9" s="18"/>
      <c r="T9" s="4"/>
      <c r="U9" s="7"/>
      <c r="V9" s="8"/>
    </row>
    <row r="10" spans="1:22" x14ac:dyDescent="0.2">
      <c r="A10" s="233" t="s">
        <v>4</v>
      </c>
      <c r="B10" s="7">
        <v>60</v>
      </c>
      <c r="C10" s="8">
        <v>2</v>
      </c>
      <c r="D10" s="17"/>
      <c r="E10" s="18"/>
      <c r="F10" s="17"/>
      <c r="G10" s="18"/>
      <c r="H10" s="17"/>
      <c r="I10" s="18"/>
      <c r="J10" s="17"/>
      <c r="K10" s="18"/>
      <c r="L10" s="17"/>
      <c r="M10" s="18"/>
      <c r="N10" s="7"/>
      <c r="O10" s="8"/>
      <c r="P10" s="223"/>
      <c r="Q10" s="127"/>
      <c r="R10" s="247">
        <f t="shared" ref="R10:R37" si="0">B10+D10+F10+H10+J10+L10</f>
        <v>60</v>
      </c>
      <c r="S10" s="248">
        <f t="shared" ref="S10:S37" si="1">C10+E10+G10+I10+K10+M10</f>
        <v>2</v>
      </c>
      <c r="T10" s="249">
        <f t="shared" ref="T10:T37" si="2">+N10+P10+Q10</f>
        <v>0</v>
      </c>
      <c r="U10" s="247">
        <f t="shared" ref="U10:U37" si="3">R10+T10</f>
        <v>60</v>
      </c>
      <c r="V10" s="248">
        <f t="shared" ref="V10:V37" si="4">S10+O10</f>
        <v>2</v>
      </c>
    </row>
    <row r="11" spans="1:22" x14ac:dyDescent="0.2">
      <c r="A11" s="233" t="s">
        <v>34</v>
      </c>
      <c r="B11" s="7">
        <v>60</v>
      </c>
      <c r="C11" s="8">
        <v>2</v>
      </c>
      <c r="D11" s="17">
        <v>78</v>
      </c>
      <c r="E11" s="18">
        <v>3</v>
      </c>
      <c r="F11" s="33"/>
      <c r="G11" s="34"/>
      <c r="H11" s="33"/>
      <c r="I11" s="34"/>
      <c r="J11" s="33"/>
      <c r="K11" s="34"/>
      <c r="L11" s="33"/>
      <c r="M11" s="34"/>
      <c r="N11" s="7"/>
      <c r="O11" s="128"/>
      <c r="P11" s="223"/>
      <c r="Q11" s="127"/>
      <c r="R11" s="247">
        <f t="shared" si="0"/>
        <v>138</v>
      </c>
      <c r="S11" s="248">
        <f t="shared" si="1"/>
        <v>5</v>
      </c>
      <c r="T11" s="249">
        <f t="shared" si="2"/>
        <v>0</v>
      </c>
      <c r="U11" s="247">
        <f t="shared" si="3"/>
        <v>138</v>
      </c>
      <c r="V11" s="248">
        <f t="shared" si="4"/>
        <v>5</v>
      </c>
    </row>
    <row r="12" spans="1:22" x14ac:dyDescent="0.2">
      <c r="A12" s="233" t="s">
        <v>5</v>
      </c>
      <c r="B12" s="17">
        <v>50</v>
      </c>
      <c r="C12" s="18">
        <v>2</v>
      </c>
      <c r="D12" s="33">
        <v>66</v>
      </c>
      <c r="E12" s="34">
        <v>3</v>
      </c>
      <c r="F12" s="20">
        <v>84</v>
      </c>
      <c r="G12" s="16">
        <v>3</v>
      </c>
      <c r="H12" s="20"/>
      <c r="I12" s="16"/>
      <c r="J12" s="20"/>
      <c r="K12" s="16"/>
      <c r="L12" s="20"/>
      <c r="M12" s="16"/>
      <c r="N12" s="17"/>
      <c r="O12" s="18"/>
      <c r="P12" s="126"/>
      <c r="Q12" s="135"/>
      <c r="R12" s="247">
        <f t="shared" si="0"/>
        <v>200</v>
      </c>
      <c r="S12" s="248">
        <f t="shared" si="1"/>
        <v>8</v>
      </c>
      <c r="T12" s="249">
        <f t="shared" si="2"/>
        <v>0</v>
      </c>
      <c r="U12" s="247">
        <f t="shared" si="3"/>
        <v>200</v>
      </c>
      <c r="V12" s="248">
        <f t="shared" si="4"/>
        <v>8</v>
      </c>
    </row>
    <row r="13" spans="1:22" x14ac:dyDescent="0.2">
      <c r="A13" s="233" t="s">
        <v>6</v>
      </c>
      <c r="B13" s="17">
        <v>79</v>
      </c>
      <c r="C13" s="18">
        <v>3</v>
      </c>
      <c r="D13" s="20">
        <v>56</v>
      </c>
      <c r="E13" s="16">
        <v>2</v>
      </c>
      <c r="F13" s="20">
        <v>74</v>
      </c>
      <c r="G13" s="16">
        <v>4</v>
      </c>
      <c r="H13" s="20">
        <v>78</v>
      </c>
      <c r="I13" s="16">
        <v>3</v>
      </c>
      <c r="J13" s="20"/>
      <c r="K13" s="16"/>
      <c r="L13" s="20"/>
      <c r="M13" s="16"/>
      <c r="N13" s="17"/>
      <c r="O13" s="18"/>
      <c r="P13" s="126"/>
      <c r="Q13" s="135"/>
      <c r="R13" s="247">
        <f t="shared" si="0"/>
        <v>287</v>
      </c>
      <c r="S13" s="248">
        <f t="shared" si="1"/>
        <v>12</v>
      </c>
      <c r="T13" s="249">
        <f t="shared" si="2"/>
        <v>0</v>
      </c>
      <c r="U13" s="247">
        <f t="shared" si="3"/>
        <v>287</v>
      </c>
      <c r="V13" s="248">
        <f t="shared" si="4"/>
        <v>12</v>
      </c>
    </row>
    <row r="14" spans="1:22" x14ac:dyDescent="0.2">
      <c r="A14" s="223" t="s">
        <v>36</v>
      </c>
      <c r="B14" s="33">
        <v>66</v>
      </c>
      <c r="C14" s="34">
        <v>3</v>
      </c>
      <c r="D14" s="20">
        <v>82</v>
      </c>
      <c r="E14" s="16">
        <v>3</v>
      </c>
      <c r="F14" s="20">
        <v>69</v>
      </c>
      <c r="G14" s="16">
        <v>3</v>
      </c>
      <c r="H14" s="20">
        <v>78</v>
      </c>
      <c r="I14" s="16">
        <v>4</v>
      </c>
      <c r="J14" s="20">
        <v>68</v>
      </c>
      <c r="K14" s="16">
        <v>3</v>
      </c>
      <c r="L14" s="20"/>
      <c r="M14" s="16"/>
      <c r="N14" s="17"/>
      <c r="O14" s="18"/>
      <c r="P14" s="126"/>
      <c r="Q14" s="135"/>
      <c r="R14" s="247">
        <f t="shared" si="0"/>
        <v>363</v>
      </c>
      <c r="S14" s="248">
        <f t="shared" si="1"/>
        <v>16</v>
      </c>
      <c r="T14" s="249">
        <f t="shared" si="2"/>
        <v>0</v>
      </c>
      <c r="U14" s="247">
        <f t="shared" si="3"/>
        <v>363</v>
      </c>
      <c r="V14" s="248">
        <f t="shared" si="4"/>
        <v>16</v>
      </c>
    </row>
    <row r="15" spans="1:22" x14ac:dyDescent="0.2">
      <c r="A15" s="234" t="s">
        <v>7</v>
      </c>
      <c r="B15" s="20">
        <v>80</v>
      </c>
      <c r="C15" s="16">
        <v>3</v>
      </c>
      <c r="D15" s="20">
        <v>75</v>
      </c>
      <c r="E15" s="16">
        <v>3</v>
      </c>
      <c r="F15" s="20">
        <v>97</v>
      </c>
      <c r="G15" s="16">
        <v>4</v>
      </c>
      <c r="H15" s="20">
        <v>87</v>
      </c>
      <c r="I15" s="16">
        <v>4</v>
      </c>
      <c r="J15" s="20">
        <v>84</v>
      </c>
      <c r="K15" s="16">
        <v>4</v>
      </c>
      <c r="L15" s="20">
        <v>26</v>
      </c>
      <c r="M15" s="16">
        <v>1</v>
      </c>
      <c r="N15" s="147"/>
      <c r="O15" s="148"/>
      <c r="P15" s="126"/>
      <c r="Q15" s="135"/>
      <c r="R15" s="247">
        <f t="shared" si="0"/>
        <v>449</v>
      </c>
      <c r="S15" s="248">
        <f t="shared" si="1"/>
        <v>19</v>
      </c>
      <c r="T15" s="249">
        <f t="shared" si="2"/>
        <v>0</v>
      </c>
      <c r="U15" s="247">
        <f t="shared" si="3"/>
        <v>449</v>
      </c>
      <c r="V15" s="248">
        <f t="shared" si="4"/>
        <v>19</v>
      </c>
    </row>
    <row r="16" spans="1:22" x14ac:dyDescent="0.2">
      <c r="A16" s="234" t="s">
        <v>8</v>
      </c>
      <c r="B16" s="20">
        <v>90</v>
      </c>
      <c r="C16" s="16">
        <v>3</v>
      </c>
      <c r="D16" s="20">
        <v>89</v>
      </c>
      <c r="E16" s="16">
        <v>3</v>
      </c>
      <c r="F16" s="7">
        <v>87</v>
      </c>
      <c r="G16" s="8">
        <v>4</v>
      </c>
      <c r="H16" s="7">
        <v>102</v>
      </c>
      <c r="I16" s="8">
        <v>4</v>
      </c>
      <c r="J16" s="7">
        <v>106</v>
      </c>
      <c r="K16" s="8">
        <v>5</v>
      </c>
      <c r="L16" s="7">
        <v>47</v>
      </c>
      <c r="M16" s="8">
        <v>2</v>
      </c>
      <c r="N16" s="20"/>
      <c r="O16" s="16"/>
      <c r="P16" s="21"/>
      <c r="Q16" s="113"/>
      <c r="R16" s="247">
        <f t="shared" si="0"/>
        <v>521</v>
      </c>
      <c r="S16" s="248">
        <f t="shared" si="1"/>
        <v>21</v>
      </c>
      <c r="T16" s="249">
        <f t="shared" si="2"/>
        <v>0</v>
      </c>
      <c r="U16" s="247">
        <f t="shared" si="3"/>
        <v>521</v>
      </c>
      <c r="V16" s="248">
        <f t="shared" si="4"/>
        <v>21</v>
      </c>
    </row>
    <row r="17" spans="1:22" x14ac:dyDescent="0.2">
      <c r="A17" s="234" t="s">
        <v>9</v>
      </c>
      <c r="B17" s="20">
        <v>117</v>
      </c>
      <c r="C17" s="16">
        <v>4</v>
      </c>
      <c r="D17" s="7">
        <v>93</v>
      </c>
      <c r="E17" s="8">
        <v>3</v>
      </c>
      <c r="F17" s="7">
        <v>89</v>
      </c>
      <c r="G17" s="8">
        <v>4</v>
      </c>
      <c r="H17" s="7">
        <v>100</v>
      </c>
      <c r="I17" s="8">
        <v>4</v>
      </c>
      <c r="J17" s="7">
        <v>127</v>
      </c>
      <c r="K17" s="8">
        <v>5</v>
      </c>
      <c r="L17" s="7">
        <v>51</v>
      </c>
      <c r="M17" s="8">
        <v>2</v>
      </c>
      <c r="N17" s="20"/>
      <c r="O17" s="16"/>
      <c r="P17" s="21"/>
      <c r="Q17" s="113"/>
      <c r="R17" s="247">
        <f t="shared" si="0"/>
        <v>577</v>
      </c>
      <c r="S17" s="248">
        <f t="shared" si="1"/>
        <v>22</v>
      </c>
      <c r="T17" s="249">
        <f t="shared" si="2"/>
        <v>0</v>
      </c>
      <c r="U17" s="247">
        <f t="shared" si="3"/>
        <v>577</v>
      </c>
      <c r="V17" s="248">
        <f t="shared" si="4"/>
        <v>22</v>
      </c>
    </row>
    <row r="18" spans="1:22" x14ac:dyDescent="0.2">
      <c r="A18" s="234" t="s">
        <v>10</v>
      </c>
      <c r="B18" s="20">
        <v>96</v>
      </c>
      <c r="C18" s="16">
        <v>4</v>
      </c>
      <c r="D18" s="7">
        <v>112</v>
      </c>
      <c r="E18" s="8">
        <v>4</v>
      </c>
      <c r="F18" s="17">
        <v>94</v>
      </c>
      <c r="G18" s="18">
        <v>4</v>
      </c>
      <c r="H18" s="17">
        <v>101</v>
      </c>
      <c r="I18" s="18">
        <v>4</v>
      </c>
      <c r="J18" s="17">
        <v>100</v>
      </c>
      <c r="K18" s="18">
        <v>4</v>
      </c>
      <c r="L18" s="17">
        <v>58</v>
      </c>
      <c r="M18" s="18">
        <v>2</v>
      </c>
      <c r="N18" s="20"/>
      <c r="O18" s="16"/>
      <c r="P18" s="21"/>
      <c r="Q18" s="113"/>
      <c r="R18" s="247">
        <f t="shared" si="0"/>
        <v>561</v>
      </c>
      <c r="S18" s="248">
        <f t="shared" si="1"/>
        <v>22</v>
      </c>
      <c r="T18" s="249">
        <f t="shared" si="2"/>
        <v>0</v>
      </c>
      <c r="U18" s="247">
        <f t="shared" si="3"/>
        <v>561</v>
      </c>
      <c r="V18" s="248">
        <f t="shared" si="4"/>
        <v>22</v>
      </c>
    </row>
    <row r="19" spans="1:22" x14ac:dyDescent="0.2">
      <c r="A19" s="234" t="s">
        <v>11</v>
      </c>
      <c r="B19" s="7">
        <v>83</v>
      </c>
      <c r="C19" s="8">
        <v>3</v>
      </c>
      <c r="D19" s="17">
        <v>101</v>
      </c>
      <c r="E19" s="18">
        <v>4</v>
      </c>
      <c r="F19" s="17">
        <v>115</v>
      </c>
      <c r="G19" s="18">
        <v>5</v>
      </c>
      <c r="H19" s="17">
        <v>101</v>
      </c>
      <c r="I19" s="18">
        <v>4</v>
      </c>
      <c r="J19" s="17">
        <v>98</v>
      </c>
      <c r="K19" s="18">
        <v>4</v>
      </c>
      <c r="L19" s="17">
        <v>53</v>
      </c>
      <c r="M19" s="18">
        <v>2</v>
      </c>
      <c r="N19" s="20"/>
      <c r="O19" s="16"/>
      <c r="P19" s="21"/>
      <c r="Q19" s="113"/>
      <c r="R19" s="247">
        <f t="shared" si="0"/>
        <v>551</v>
      </c>
      <c r="S19" s="248">
        <f t="shared" si="1"/>
        <v>22</v>
      </c>
      <c r="T19" s="249">
        <f t="shared" si="2"/>
        <v>0</v>
      </c>
      <c r="U19" s="247">
        <f t="shared" si="3"/>
        <v>551</v>
      </c>
      <c r="V19" s="248">
        <f t="shared" si="4"/>
        <v>22</v>
      </c>
    </row>
    <row r="20" spans="1:22" x14ac:dyDescent="0.2">
      <c r="A20" s="234" t="s">
        <v>12</v>
      </c>
      <c r="B20" s="7">
        <v>96</v>
      </c>
      <c r="C20" s="8">
        <v>4</v>
      </c>
      <c r="D20" s="17">
        <v>87</v>
      </c>
      <c r="E20" s="18">
        <v>3</v>
      </c>
      <c r="F20" s="33">
        <v>107</v>
      </c>
      <c r="G20" s="34">
        <v>5</v>
      </c>
      <c r="H20" s="33">
        <v>125</v>
      </c>
      <c r="I20" s="34">
        <v>5</v>
      </c>
      <c r="J20" s="33">
        <v>104</v>
      </c>
      <c r="K20" s="34">
        <v>4</v>
      </c>
      <c r="L20" s="33">
        <v>62</v>
      </c>
      <c r="M20" s="34">
        <v>2</v>
      </c>
      <c r="N20" s="20"/>
      <c r="O20" s="16"/>
      <c r="P20" s="21"/>
      <c r="Q20" s="113"/>
      <c r="R20" s="247">
        <f t="shared" si="0"/>
        <v>581</v>
      </c>
      <c r="S20" s="248">
        <f t="shared" si="1"/>
        <v>23</v>
      </c>
      <c r="T20" s="249">
        <f t="shared" si="2"/>
        <v>0</v>
      </c>
      <c r="U20" s="247">
        <f t="shared" si="3"/>
        <v>581</v>
      </c>
      <c r="V20" s="248">
        <f t="shared" si="4"/>
        <v>23</v>
      </c>
    </row>
    <row r="21" spans="1:22" x14ac:dyDescent="0.2">
      <c r="A21" s="234" t="s">
        <v>13</v>
      </c>
      <c r="B21" s="17">
        <v>74</v>
      </c>
      <c r="C21" s="18">
        <v>3</v>
      </c>
      <c r="D21" s="33">
        <v>98</v>
      </c>
      <c r="E21" s="34">
        <v>4</v>
      </c>
      <c r="F21" s="20">
        <v>91</v>
      </c>
      <c r="G21" s="16">
        <v>4</v>
      </c>
      <c r="H21" s="20">
        <v>111</v>
      </c>
      <c r="I21" s="16">
        <v>5</v>
      </c>
      <c r="J21" s="20">
        <v>133</v>
      </c>
      <c r="K21" s="16">
        <v>5</v>
      </c>
      <c r="L21" s="20">
        <v>48</v>
      </c>
      <c r="M21" s="16">
        <v>2</v>
      </c>
      <c r="N21" s="20"/>
      <c r="O21" s="16"/>
      <c r="P21" s="21"/>
      <c r="Q21" s="113"/>
      <c r="R21" s="247">
        <f t="shared" si="0"/>
        <v>555</v>
      </c>
      <c r="S21" s="248">
        <f t="shared" si="1"/>
        <v>23</v>
      </c>
      <c r="T21" s="249">
        <f t="shared" si="2"/>
        <v>0</v>
      </c>
      <c r="U21" s="247">
        <f t="shared" si="3"/>
        <v>555</v>
      </c>
      <c r="V21" s="248">
        <f t="shared" si="4"/>
        <v>23</v>
      </c>
    </row>
    <row r="22" spans="1:22" x14ac:dyDescent="0.2">
      <c r="A22" s="223" t="s">
        <v>14</v>
      </c>
      <c r="B22" s="258">
        <v>69</v>
      </c>
      <c r="C22" s="259">
        <v>3</v>
      </c>
      <c r="D22" s="262">
        <v>72</v>
      </c>
      <c r="E22" s="248">
        <v>3</v>
      </c>
      <c r="F22" s="262">
        <v>114</v>
      </c>
      <c r="G22" s="248">
        <v>5</v>
      </c>
      <c r="H22" s="249">
        <v>96</v>
      </c>
      <c r="I22" s="248">
        <v>4</v>
      </c>
      <c r="J22" s="262">
        <v>123</v>
      </c>
      <c r="K22" s="248">
        <v>5</v>
      </c>
      <c r="L22" s="262">
        <v>50</v>
      </c>
      <c r="M22" s="248">
        <v>2</v>
      </c>
      <c r="N22" s="262"/>
      <c r="O22" s="248"/>
      <c r="P22" s="266"/>
      <c r="Q22" s="264"/>
      <c r="R22" s="247">
        <f t="shared" si="0"/>
        <v>524</v>
      </c>
      <c r="S22" s="248">
        <f t="shared" si="1"/>
        <v>22</v>
      </c>
      <c r="T22" s="249">
        <f t="shared" si="2"/>
        <v>0</v>
      </c>
      <c r="U22" s="247">
        <f t="shared" si="3"/>
        <v>524</v>
      </c>
      <c r="V22" s="248">
        <f t="shared" si="4"/>
        <v>22</v>
      </c>
    </row>
    <row r="23" spans="1:22" x14ac:dyDescent="0.2">
      <c r="A23" s="223" t="s">
        <v>15</v>
      </c>
      <c r="B23" s="262">
        <v>56</v>
      </c>
      <c r="C23" s="248">
        <v>2</v>
      </c>
      <c r="D23" s="262">
        <v>70</v>
      </c>
      <c r="E23" s="248">
        <v>3</v>
      </c>
      <c r="F23" s="262">
        <v>84</v>
      </c>
      <c r="G23" s="248">
        <v>4</v>
      </c>
      <c r="H23" s="262">
        <v>124</v>
      </c>
      <c r="I23" s="248">
        <v>5</v>
      </c>
      <c r="J23" s="262">
        <v>102</v>
      </c>
      <c r="K23" s="248">
        <v>4</v>
      </c>
      <c r="L23" s="262">
        <v>64</v>
      </c>
      <c r="M23" s="248">
        <v>3</v>
      </c>
      <c r="N23" s="262"/>
      <c r="O23" s="248"/>
      <c r="P23" s="266"/>
      <c r="Q23" s="264"/>
      <c r="R23" s="247">
        <f t="shared" si="0"/>
        <v>500</v>
      </c>
      <c r="S23" s="248">
        <f t="shared" si="1"/>
        <v>21</v>
      </c>
      <c r="T23" s="249">
        <f t="shared" si="2"/>
        <v>0</v>
      </c>
      <c r="U23" s="247">
        <f t="shared" si="3"/>
        <v>500</v>
      </c>
      <c r="V23" s="248">
        <f t="shared" si="4"/>
        <v>21</v>
      </c>
    </row>
    <row r="24" spans="1:22" x14ac:dyDescent="0.2">
      <c r="A24" s="223" t="s">
        <v>16</v>
      </c>
      <c r="B24" s="268">
        <v>55</v>
      </c>
      <c r="C24" s="270">
        <v>2</v>
      </c>
      <c r="D24" s="262">
        <v>58</v>
      </c>
      <c r="E24" s="248">
        <v>3</v>
      </c>
      <c r="F24" s="262">
        <v>77</v>
      </c>
      <c r="G24" s="248">
        <v>4</v>
      </c>
      <c r="H24" s="262">
        <v>90</v>
      </c>
      <c r="I24" s="248">
        <v>4</v>
      </c>
      <c r="J24" s="262">
        <v>122</v>
      </c>
      <c r="K24" s="248">
        <v>6</v>
      </c>
      <c r="L24" s="262">
        <v>50</v>
      </c>
      <c r="M24" s="248">
        <v>2</v>
      </c>
      <c r="N24" s="262"/>
      <c r="O24" s="248"/>
      <c r="P24" s="266"/>
      <c r="Q24" s="264"/>
      <c r="R24" s="247">
        <f t="shared" si="0"/>
        <v>452</v>
      </c>
      <c r="S24" s="248">
        <f t="shared" si="1"/>
        <v>21</v>
      </c>
      <c r="T24" s="249">
        <f t="shared" si="2"/>
        <v>0</v>
      </c>
      <c r="U24" s="247">
        <f t="shared" si="3"/>
        <v>452</v>
      </c>
      <c r="V24" s="248">
        <f t="shared" si="4"/>
        <v>21</v>
      </c>
    </row>
    <row r="25" spans="1:22" x14ac:dyDescent="0.2">
      <c r="A25" s="223" t="s">
        <v>17</v>
      </c>
      <c r="B25" s="262">
        <v>72</v>
      </c>
      <c r="C25" s="248">
        <v>3</v>
      </c>
      <c r="D25" s="268">
        <v>55</v>
      </c>
      <c r="E25" s="270">
        <v>2</v>
      </c>
      <c r="F25" s="262">
        <v>62</v>
      </c>
      <c r="G25" s="248">
        <v>3</v>
      </c>
      <c r="H25" s="262">
        <v>87</v>
      </c>
      <c r="I25" s="248">
        <v>4</v>
      </c>
      <c r="J25" s="262">
        <v>90</v>
      </c>
      <c r="K25" s="248">
        <v>4</v>
      </c>
      <c r="L25" s="262">
        <v>64</v>
      </c>
      <c r="M25" s="248">
        <v>3</v>
      </c>
      <c r="N25" s="262"/>
      <c r="O25" s="248"/>
      <c r="P25" s="266"/>
      <c r="Q25" s="264"/>
      <c r="R25" s="247">
        <f t="shared" si="0"/>
        <v>430</v>
      </c>
      <c r="S25" s="248">
        <f t="shared" si="1"/>
        <v>19</v>
      </c>
      <c r="T25" s="249">
        <f t="shared" si="2"/>
        <v>0</v>
      </c>
      <c r="U25" s="247">
        <f t="shared" si="3"/>
        <v>430</v>
      </c>
      <c r="V25" s="248">
        <f t="shared" si="4"/>
        <v>19</v>
      </c>
    </row>
    <row r="26" spans="1:22" x14ac:dyDescent="0.2">
      <c r="A26" s="223" t="s">
        <v>18</v>
      </c>
      <c r="B26" s="262">
        <v>71</v>
      </c>
      <c r="C26" s="248">
        <v>3</v>
      </c>
      <c r="D26" s="262">
        <v>72</v>
      </c>
      <c r="E26" s="248">
        <v>3</v>
      </c>
      <c r="F26" s="268">
        <v>61</v>
      </c>
      <c r="G26" s="270">
        <v>3</v>
      </c>
      <c r="H26" s="262">
        <v>64</v>
      </c>
      <c r="I26" s="248">
        <v>3</v>
      </c>
      <c r="J26" s="262">
        <v>96</v>
      </c>
      <c r="K26" s="248">
        <v>4</v>
      </c>
      <c r="L26" s="262">
        <v>44</v>
      </c>
      <c r="M26" s="248">
        <v>2</v>
      </c>
      <c r="N26" s="20">
        <v>0</v>
      </c>
      <c r="O26" s="34">
        <v>0</v>
      </c>
      <c r="P26" s="21">
        <v>0</v>
      </c>
      <c r="Q26" s="113">
        <v>0</v>
      </c>
      <c r="R26" s="247">
        <f t="shared" si="0"/>
        <v>408</v>
      </c>
      <c r="S26" s="248">
        <f t="shared" si="1"/>
        <v>18</v>
      </c>
      <c r="T26" s="249">
        <f t="shared" si="2"/>
        <v>0</v>
      </c>
      <c r="U26" s="247">
        <f t="shared" si="3"/>
        <v>408</v>
      </c>
      <c r="V26" s="248">
        <f t="shared" si="4"/>
        <v>18</v>
      </c>
    </row>
    <row r="27" spans="1:22" x14ac:dyDescent="0.2">
      <c r="A27" s="223" t="s">
        <v>19</v>
      </c>
      <c r="B27" s="262">
        <v>68</v>
      </c>
      <c r="C27" s="248">
        <v>3</v>
      </c>
      <c r="D27" s="262">
        <v>75</v>
      </c>
      <c r="E27" s="248">
        <v>3</v>
      </c>
      <c r="F27" s="262">
        <v>74</v>
      </c>
      <c r="G27" s="248">
        <v>3</v>
      </c>
      <c r="H27" s="268">
        <v>68</v>
      </c>
      <c r="I27" s="270">
        <v>3</v>
      </c>
      <c r="J27" s="262">
        <v>74</v>
      </c>
      <c r="K27" s="248">
        <v>3</v>
      </c>
      <c r="L27" s="262">
        <v>49</v>
      </c>
      <c r="M27" s="248">
        <v>2</v>
      </c>
      <c r="N27" s="20">
        <v>0</v>
      </c>
      <c r="O27" s="34">
        <v>0</v>
      </c>
      <c r="P27" s="21">
        <v>0</v>
      </c>
      <c r="Q27" s="113">
        <v>0</v>
      </c>
      <c r="R27" s="247">
        <f t="shared" si="0"/>
        <v>408</v>
      </c>
      <c r="S27" s="248">
        <f t="shared" si="1"/>
        <v>17</v>
      </c>
      <c r="T27" s="249">
        <f t="shared" si="2"/>
        <v>0</v>
      </c>
      <c r="U27" s="247">
        <f t="shared" si="3"/>
        <v>408</v>
      </c>
      <c r="V27" s="248">
        <f t="shared" si="4"/>
        <v>17</v>
      </c>
    </row>
    <row r="28" spans="1:22" x14ac:dyDescent="0.2">
      <c r="A28" s="223" t="s">
        <v>20</v>
      </c>
      <c r="B28" s="262">
        <v>59</v>
      </c>
      <c r="C28" s="248">
        <v>3</v>
      </c>
      <c r="D28" s="262">
        <v>64</v>
      </c>
      <c r="E28" s="248">
        <v>3</v>
      </c>
      <c r="F28" s="262">
        <v>81</v>
      </c>
      <c r="G28" s="248">
        <v>3</v>
      </c>
      <c r="H28" s="262">
        <v>84</v>
      </c>
      <c r="I28" s="248">
        <v>3</v>
      </c>
      <c r="J28" s="268">
        <v>76</v>
      </c>
      <c r="K28" s="270">
        <v>3</v>
      </c>
      <c r="L28" s="262">
        <v>39</v>
      </c>
      <c r="M28" s="248">
        <v>2</v>
      </c>
      <c r="N28" s="20">
        <v>0</v>
      </c>
      <c r="O28" s="34">
        <v>0</v>
      </c>
      <c r="P28" s="21">
        <v>0</v>
      </c>
      <c r="Q28" s="113">
        <v>0</v>
      </c>
      <c r="R28" s="247">
        <f t="shared" si="0"/>
        <v>403</v>
      </c>
      <c r="S28" s="248">
        <f t="shared" si="1"/>
        <v>17</v>
      </c>
      <c r="T28" s="249">
        <f t="shared" si="2"/>
        <v>0</v>
      </c>
      <c r="U28" s="247">
        <f t="shared" si="3"/>
        <v>403</v>
      </c>
      <c r="V28" s="248">
        <f t="shared" si="4"/>
        <v>17</v>
      </c>
    </row>
    <row r="29" spans="1:22" x14ac:dyDescent="0.2">
      <c r="A29" s="223" t="s">
        <v>21</v>
      </c>
      <c r="B29" s="20">
        <v>67</v>
      </c>
      <c r="C29" s="34">
        <v>3</v>
      </c>
      <c r="D29" s="20">
        <v>80</v>
      </c>
      <c r="E29" s="34">
        <v>3</v>
      </c>
      <c r="F29" s="20">
        <v>82</v>
      </c>
      <c r="G29" s="34">
        <v>3</v>
      </c>
      <c r="H29" s="20">
        <v>106</v>
      </c>
      <c r="I29" s="34">
        <v>4</v>
      </c>
      <c r="J29" s="20">
        <v>88</v>
      </c>
      <c r="K29" s="34">
        <v>4</v>
      </c>
      <c r="L29" s="268">
        <v>42</v>
      </c>
      <c r="M29" s="270">
        <v>2</v>
      </c>
      <c r="N29" s="20">
        <v>0</v>
      </c>
      <c r="O29" s="34">
        <v>0</v>
      </c>
      <c r="P29" s="21">
        <v>0</v>
      </c>
      <c r="Q29" s="113">
        <v>0</v>
      </c>
      <c r="R29" s="33">
        <f t="shared" si="0"/>
        <v>465</v>
      </c>
      <c r="S29" s="34">
        <f t="shared" si="1"/>
        <v>19</v>
      </c>
      <c r="T29" s="127">
        <f t="shared" si="2"/>
        <v>0</v>
      </c>
      <c r="U29" s="33">
        <f t="shared" si="3"/>
        <v>465</v>
      </c>
      <c r="V29" s="34">
        <f t="shared" si="4"/>
        <v>19</v>
      </c>
    </row>
    <row r="30" spans="1:22" x14ac:dyDescent="0.2">
      <c r="A30" s="10" t="s">
        <v>22</v>
      </c>
      <c r="B30" s="117">
        <v>68</v>
      </c>
      <c r="C30" s="12">
        <v>3</v>
      </c>
      <c r="D30" s="117">
        <v>74</v>
      </c>
      <c r="E30" s="12">
        <v>3</v>
      </c>
      <c r="F30" s="117">
        <v>90</v>
      </c>
      <c r="G30" s="12">
        <v>3</v>
      </c>
      <c r="H30" s="117">
        <v>98</v>
      </c>
      <c r="I30" s="12">
        <v>4</v>
      </c>
      <c r="J30" s="117">
        <v>117</v>
      </c>
      <c r="K30" s="12">
        <v>4</v>
      </c>
      <c r="L30" s="117">
        <v>47</v>
      </c>
      <c r="M30" s="12">
        <v>2</v>
      </c>
      <c r="N30" s="117">
        <v>4</v>
      </c>
      <c r="O30" s="12">
        <v>0</v>
      </c>
      <c r="P30" s="118">
        <v>0</v>
      </c>
      <c r="Q30" s="116">
        <v>0</v>
      </c>
      <c r="R30" s="23">
        <f t="shared" si="0"/>
        <v>494</v>
      </c>
      <c r="S30" s="12">
        <f t="shared" si="1"/>
        <v>19</v>
      </c>
      <c r="T30" s="3">
        <f t="shared" si="2"/>
        <v>4</v>
      </c>
      <c r="U30" s="23">
        <f t="shared" si="3"/>
        <v>498</v>
      </c>
      <c r="V30" s="12">
        <f t="shared" si="4"/>
        <v>19</v>
      </c>
    </row>
    <row r="31" spans="1:22" x14ac:dyDescent="0.2">
      <c r="A31" s="10" t="s">
        <v>23</v>
      </c>
      <c r="B31" s="117">
        <v>65</v>
      </c>
      <c r="C31" s="12">
        <v>3</v>
      </c>
      <c r="D31" s="117">
        <v>75</v>
      </c>
      <c r="E31" s="12">
        <v>3</v>
      </c>
      <c r="F31" s="117">
        <v>83</v>
      </c>
      <c r="G31" s="12">
        <v>3</v>
      </c>
      <c r="H31" s="117">
        <v>108</v>
      </c>
      <c r="I31" s="12">
        <v>4</v>
      </c>
      <c r="J31" s="117">
        <v>108</v>
      </c>
      <c r="K31" s="12">
        <v>4</v>
      </c>
      <c r="L31" s="117">
        <v>62</v>
      </c>
      <c r="M31" s="12">
        <v>3</v>
      </c>
      <c r="N31" s="117">
        <v>5</v>
      </c>
      <c r="O31" s="12">
        <v>0</v>
      </c>
      <c r="P31" s="118">
        <v>4</v>
      </c>
      <c r="Q31" s="116">
        <v>0</v>
      </c>
      <c r="R31" s="23">
        <f t="shared" si="0"/>
        <v>501</v>
      </c>
      <c r="S31" s="12">
        <f t="shared" si="1"/>
        <v>20</v>
      </c>
      <c r="T31" s="3">
        <f t="shared" si="2"/>
        <v>9</v>
      </c>
      <c r="U31" s="23">
        <f t="shared" si="3"/>
        <v>510</v>
      </c>
      <c r="V31" s="12">
        <f t="shared" si="4"/>
        <v>20</v>
      </c>
    </row>
    <row r="32" spans="1:22" x14ac:dyDescent="0.2">
      <c r="A32" s="10" t="s">
        <v>24</v>
      </c>
      <c r="B32" s="117">
        <v>68</v>
      </c>
      <c r="C32" s="12">
        <v>3</v>
      </c>
      <c r="D32" s="117">
        <v>72</v>
      </c>
      <c r="E32" s="12">
        <v>3</v>
      </c>
      <c r="F32" s="117">
        <v>84</v>
      </c>
      <c r="G32" s="12">
        <v>3</v>
      </c>
      <c r="H32" s="117">
        <v>99</v>
      </c>
      <c r="I32" s="12">
        <v>4</v>
      </c>
      <c r="J32" s="117">
        <v>119</v>
      </c>
      <c r="K32" s="12">
        <v>4</v>
      </c>
      <c r="L32" s="117">
        <v>57</v>
      </c>
      <c r="M32" s="12">
        <v>2</v>
      </c>
      <c r="N32" s="117">
        <v>6</v>
      </c>
      <c r="O32" s="12">
        <v>0</v>
      </c>
      <c r="P32" s="118">
        <v>5</v>
      </c>
      <c r="Q32" s="116">
        <v>3</v>
      </c>
      <c r="R32" s="23">
        <f t="shared" si="0"/>
        <v>499</v>
      </c>
      <c r="S32" s="12">
        <f t="shared" si="1"/>
        <v>19</v>
      </c>
      <c r="T32" s="3">
        <f t="shared" si="2"/>
        <v>14</v>
      </c>
      <c r="U32" s="23">
        <f t="shared" si="3"/>
        <v>513</v>
      </c>
      <c r="V32" s="12">
        <f t="shared" si="4"/>
        <v>19</v>
      </c>
    </row>
    <row r="33" spans="1:22" x14ac:dyDescent="0.2">
      <c r="A33" s="10" t="s">
        <v>25</v>
      </c>
      <c r="B33" s="117">
        <v>69</v>
      </c>
      <c r="C33" s="12">
        <v>3</v>
      </c>
      <c r="D33" s="117">
        <v>75</v>
      </c>
      <c r="E33" s="12">
        <v>3</v>
      </c>
      <c r="F33" s="117">
        <v>81</v>
      </c>
      <c r="G33" s="12">
        <v>3</v>
      </c>
      <c r="H33" s="117">
        <v>100</v>
      </c>
      <c r="I33" s="12">
        <v>4</v>
      </c>
      <c r="J33" s="117">
        <v>109</v>
      </c>
      <c r="K33" s="12">
        <v>4</v>
      </c>
      <c r="L33" s="117">
        <v>63</v>
      </c>
      <c r="M33" s="12">
        <v>3</v>
      </c>
      <c r="N33" s="117">
        <v>6</v>
      </c>
      <c r="O33" s="12">
        <v>0</v>
      </c>
      <c r="P33" s="118">
        <v>6</v>
      </c>
      <c r="Q33" s="116">
        <v>4</v>
      </c>
      <c r="R33" s="23">
        <f t="shared" si="0"/>
        <v>497</v>
      </c>
      <c r="S33" s="12">
        <f t="shared" si="1"/>
        <v>20</v>
      </c>
      <c r="T33" s="3">
        <f t="shared" si="2"/>
        <v>16</v>
      </c>
      <c r="U33" s="23">
        <f t="shared" si="3"/>
        <v>513</v>
      </c>
      <c r="V33" s="12">
        <f t="shared" si="4"/>
        <v>20</v>
      </c>
    </row>
    <row r="34" spans="1:22" x14ac:dyDescent="0.2">
      <c r="A34" s="10" t="s">
        <v>26</v>
      </c>
      <c r="B34" s="117">
        <v>74</v>
      </c>
      <c r="C34" s="12">
        <v>3</v>
      </c>
      <c r="D34" s="117">
        <v>76</v>
      </c>
      <c r="E34" s="12">
        <v>3</v>
      </c>
      <c r="F34" s="117">
        <v>84</v>
      </c>
      <c r="G34" s="12">
        <v>3</v>
      </c>
      <c r="H34" s="117">
        <v>97</v>
      </c>
      <c r="I34" s="12">
        <v>4</v>
      </c>
      <c r="J34" s="117">
        <v>110</v>
      </c>
      <c r="K34" s="12">
        <v>4</v>
      </c>
      <c r="L34" s="117">
        <v>58</v>
      </c>
      <c r="M34" s="12">
        <v>2</v>
      </c>
      <c r="N34" s="117">
        <v>6</v>
      </c>
      <c r="O34" s="12">
        <v>0</v>
      </c>
      <c r="P34" s="118">
        <v>6</v>
      </c>
      <c r="Q34" s="116">
        <v>5</v>
      </c>
      <c r="R34" s="23">
        <f t="shared" si="0"/>
        <v>499</v>
      </c>
      <c r="S34" s="12">
        <f t="shared" si="1"/>
        <v>19</v>
      </c>
      <c r="T34" s="3">
        <f t="shared" si="2"/>
        <v>17</v>
      </c>
      <c r="U34" s="23">
        <f t="shared" si="3"/>
        <v>516</v>
      </c>
      <c r="V34" s="12">
        <f t="shared" si="4"/>
        <v>19</v>
      </c>
    </row>
    <row r="35" spans="1:22" x14ac:dyDescent="0.2">
      <c r="A35" s="10" t="s">
        <v>27</v>
      </c>
      <c r="B35" s="117">
        <v>71</v>
      </c>
      <c r="C35" s="12">
        <v>3</v>
      </c>
      <c r="D35" s="117">
        <v>82</v>
      </c>
      <c r="E35" s="12">
        <v>3</v>
      </c>
      <c r="F35" s="117">
        <v>85</v>
      </c>
      <c r="G35" s="12">
        <v>3</v>
      </c>
      <c r="H35" s="117">
        <v>100</v>
      </c>
      <c r="I35" s="12">
        <v>4</v>
      </c>
      <c r="J35" s="117">
        <v>107</v>
      </c>
      <c r="K35" s="12">
        <v>4</v>
      </c>
      <c r="L35" s="117">
        <v>58</v>
      </c>
      <c r="M35" s="12">
        <v>2</v>
      </c>
      <c r="N35" s="117">
        <v>6</v>
      </c>
      <c r="O35" s="12">
        <v>0</v>
      </c>
      <c r="P35" s="118">
        <v>6</v>
      </c>
      <c r="Q35" s="116">
        <v>5</v>
      </c>
      <c r="R35" s="23">
        <f t="shared" si="0"/>
        <v>503</v>
      </c>
      <c r="S35" s="12">
        <f t="shared" si="1"/>
        <v>19</v>
      </c>
      <c r="T35" s="3">
        <f t="shared" si="2"/>
        <v>17</v>
      </c>
      <c r="U35" s="23">
        <f t="shared" si="3"/>
        <v>520</v>
      </c>
      <c r="V35" s="12">
        <f t="shared" si="4"/>
        <v>19</v>
      </c>
    </row>
    <row r="36" spans="1:22" x14ac:dyDescent="0.2">
      <c r="A36" s="10" t="s">
        <v>28</v>
      </c>
      <c r="B36" s="117">
        <v>71</v>
      </c>
      <c r="C36" s="12">
        <v>3</v>
      </c>
      <c r="D36" s="117">
        <v>79</v>
      </c>
      <c r="E36" s="12">
        <v>3</v>
      </c>
      <c r="F36" s="117">
        <v>92</v>
      </c>
      <c r="G36" s="12">
        <v>3</v>
      </c>
      <c r="H36" s="117">
        <v>102</v>
      </c>
      <c r="I36" s="12">
        <v>4</v>
      </c>
      <c r="J36" s="117">
        <v>110</v>
      </c>
      <c r="K36" s="12">
        <v>4</v>
      </c>
      <c r="L36" s="117">
        <v>57</v>
      </c>
      <c r="M36" s="12">
        <v>2</v>
      </c>
      <c r="N36" s="117">
        <v>6</v>
      </c>
      <c r="O36" s="12">
        <v>0</v>
      </c>
      <c r="P36" s="118">
        <v>6</v>
      </c>
      <c r="Q36" s="116">
        <v>5</v>
      </c>
      <c r="R36" s="23">
        <f t="shared" si="0"/>
        <v>511</v>
      </c>
      <c r="S36" s="12">
        <f t="shared" si="1"/>
        <v>19</v>
      </c>
      <c r="T36" s="3">
        <f t="shared" si="2"/>
        <v>17</v>
      </c>
      <c r="U36" s="23">
        <f t="shared" si="3"/>
        <v>528</v>
      </c>
      <c r="V36" s="12">
        <f t="shared" si="4"/>
        <v>19</v>
      </c>
    </row>
    <row r="37" spans="1:22" x14ac:dyDescent="0.2">
      <c r="A37" s="10" t="s">
        <v>29</v>
      </c>
      <c r="B37" s="117">
        <v>73</v>
      </c>
      <c r="C37" s="12">
        <v>3</v>
      </c>
      <c r="D37" s="117">
        <v>79</v>
      </c>
      <c r="E37" s="12">
        <v>3</v>
      </c>
      <c r="F37" s="117">
        <v>89</v>
      </c>
      <c r="G37" s="12">
        <v>3</v>
      </c>
      <c r="H37" s="117">
        <v>110</v>
      </c>
      <c r="I37" s="12">
        <v>4</v>
      </c>
      <c r="J37" s="117">
        <v>112</v>
      </c>
      <c r="K37" s="12">
        <v>4</v>
      </c>
      <c r="L37" s="117">
        <v>58</v>
      </c>
      <c r="M37" s="12">
        <v>2</v>
      </c>
      <c r="N37" s="117">
        <v>6</v>
      </c>
      <c r="O37" s="12">
        <v>0</v>
      </c>
      <c r="P37" s="118">
        <v>6</v>
      </c>
      <c r="Q37" s="116">
        <v>5</v>
      </c>
      <c r="R37" s="23">
        <f t="shared" si="0"/>
        <v>521</v>
      </c>
      <c r="S37" s="12">
        <f t="shared" si="1"/>
        <v>19</v>
      </c>
      <c r="T37" s="3">
        <f t="shared" si="2"/>
        <v>17</v>
      </c>
      <c r="U37" s="23">
        <f t="shared" si="3"/>
        <v>538</v>
      </c>
      <c r="V37" s="12">
        <f t="shared" si="4"/>
        <v>19</v>
      </c>
    </row>
    <row r="38" spans="1:22" x14ac:dyDescent="0.2">
      <c r="A38" s="10" t="s">
        <v>30</v>
      </c>
      <c r="B38" s="117">
        <v>73</v>
      </c>
      <c r="C38" s="12">
        <v>3</v>
      </c>
      <c r="D38" s="117">
        <v>81</v>
      </c>
      <c r="E38" s="12">
        <v>3</v>
      </c>
      <c r="F38" s="117">
        <v>89</v>
      </c>
      <c r="G38" s="12">
        <v>3</v>
      </c>
      <c r="H38" s="117">
        <v>106</v>
      </c>
      <c r="I38" s="12">
        <v>4</v>
      </c>
      <c r="J38" s="117">
        <v>121</v>
      </c>
      <c r="K38" s="12">
        <v>4</v>
      </c>
      <c r="L38" s="117">
        <v>59</v>
      </c>
      <c r="M38" s="12">
        <v>3</v>
      </c>
      <c r="N38" s="117">
        <v>6</v>
      </c>
      <c r="O38" s="12">
        <v>0</v>
      </c>
      <c r="P38" s="118">
        <v>6</v>
      </c>
      <c r="Q38" s="116">
        <v>5</v>
      </c>
      <c r="R38" s="23">
        <f>B38+D38+F38+H38+J38+L38</f>
        <v>529</v>
      </c>
      <c r="S38" s="12">
        <f>C38+E38+G38+I38+K38+M38</f>
        <v>20</v>
      </c>
      <c r="T38" s="3">
        <f>+N38+P38+Q38</f>
        <v>17</v>
      </c>
      <c r="U38" s="23">
        <f>R38+T38</f>
        <v>546</v>
      </c>
      <c r="V38" s="12">
        <f>S38+O38</f>
        <v>20</v>
      </c>
    </row>
    <row r="39" spans="1:22" x14ac:dyDescent="0.2">
      <c r="A39" s="10" t="s">
        <v>45</v>
      </c>
      <c r="B39" s="117">
        <v>77</v>
      </c>
      <c r="C39" s="12">
        <v>3</v>
      </c>
      <c r="D39" s="117">
        <v>81</v>
      </c>
      <c r="E39" s="12">
        <v>3</v>
      </c>
      <c r="F39" s="117">
        <v>91</v>
      </c>
      <c r="G39" s="12">
        <v>3</v>
      </c>
      <c r="H39" s="117">
        <v>106</v>
      </c>
      <c r="I39" s="12">
        <v>4</v>
      </c>
      <c r="J39" s="117">
        <v>117</v>
      </c>
      <c r="K39" s="12">
        <v>4</v>
      </c>
      <c r="L39" s="117">
        <v>64</v>
      </c>
      <c r="M39" s="12">
        <v>3</v>
      </c>
      <c r="N39" s="117">
        <v>6</v>
      </c>
      <c r="O39" s="12">
        <v>0</v>
      </c>
      <c r="P39" s="118">
        <v>6</v>
      </c>
      <c r="Q39" s="116">
        <v>5</v>
      </c>
      <c r="R39" s="23">
        <f t="shared" ref="R39:R48" si="5">B39+D39+F39+H39+J39+L39</f>
        <v>536</v>
      </c>
      <c r="S39" s="12">
        <f t="shared" ref="S39:S48" si="6">C39+E39+G39+I39+K39+M39</f>
        <v>20</v>
      </c>
      <c r="T39" s="3">
        <f t="shared" ref="T39:T48" si="7">+N39+P39+Q39</f>
        <v>17</v>
      </c>
      <c r="U39" s="23">
        <f t="shared" ref="U39:U48" si="8">R39+T39</f>
        <v>553</v>
      </c>
      <c r="V39" s="12">
        <f t="shared" ref="V39:V48" si="9">S39+O39</f>
        <v>20</v>
      </c>
    </row>
    <row r="40" spans="1:22" x14ac:dyDescent="0.2">
      <c r="A40" s="10" t="s">
        <v>46</v>
      </c>
      <c r="B40" s="117">
        <v>78</v>
      </c>
      <c r="C40" s="12">
        <v>3</v>
      </c>
      <c r="D40" s="117">
        <v>85</v>
      </c>
      <c r="E40" s="12">
        <v>3</v>
      </c>
      <c r="F40" s="117">
        <v>91</v>
      </c>
      <c r="G40" s="12">
        <v>3</v>
      </c>
      <c r="H40" s="117">
        <v>109</v>
      </c>
      <c r="I40" s="12">
        <v>4</v>
      </c>
      <c r="J40" s="117">
        <v>117</v>
      </c>
      <c r="K40" s="12">
        <v>4</v>
      </c>
      <c r="L40" s="117">
        <v>62</v>
      </c>
      <c r="M40" s="12">
        <v>3</v>
      </c>
      <c r="N40" s="117">
        <v>6</v>
      </c>
      <c r="O40" s="12">
        <v>0</v>
      </c>
      <c r="P40" s="118">
        <v>6</v>
      </c>
      <c r="Q40" s="116">
        <v>5</v>
      </c>
      <c r="R40" s="23">
        <f t="shared" si="5"/>
        <v>542</v>
      </c>
      <c r="S40" s="12">
        <f t="shared" si="6"/>
        <v>20</v>
      </c>
      <c r="T40" s="3">
        <f t="shared" si="7"/>
        <v>17</v>
      </c>
      <c r="U40" s="23">
        <f t="shared" si="8"/>
        <v>559</v>
      </c>
      <c r="V40" s="12">
        <f t="shared" si="9"/>
        <v>20</v>
      </c>
    </row>
    <row r="41" spans="1:22" x14ac:dyDescent="0.2">
      <c r="A41" s="10" t="s">
        <v>171</v>
      </c>
      <c r="B41" s="117">
        <v>78</v>
      </c>
      <c r="C41" s="12">
        <v>3</v>
      </c>
      <c r="D41" s="117">
        <v>86</v>
      </c>
      <c r="E41" s="12">
        <v>3</v>
      </c>
      <c r="F41" s="117">
        <v>95</v>
      </c>
      <c r="G41" s="12">
        <v>3</v>
      </c>
      <c r="H41" s="117">
        <v>109</v>
      </c>
      <c r="I41" s="12">
        <v>4</v>
      </c>
      <c r="J41" s="117">
        <v>120</v>
      </c>
      <c r="K41" s="12">
        <v>4</v>
      </c>
      <c r="L41" s="117">
        <v>62</v>
      </c>
      <c r="M41" s="12">
        <v>3</v>
      </c>
      <c r="N41" s="117">
        <v>6</v>
      </c>
      <c r="O41" s="12">
        <v>0</v>
      </c>
      <c r="P41" s="118">
        <v>6</v>
      </c>
      <c r="Q41" s="116">
        <v>5</v>
      </c>
      <c r="R41" s="23">
        <f t="shared" si="5"/>
        <v>550</v>
      </c>
      <c r="S41" s="12">
        <f t="shared" si="6"/>
        <v>20</v>
      </c>
      <c r="T41" s="3">
        <f t="shared" si="7"/>
        <v>17</v>
      </c>
      <c r="U41" s="23">
        <f t="shared" si="8"/>
        <v>567</v>
      </c>
      <c r="V41" s="12">
        <f t="shared" si="9"/>
        <v>20</v>
      </c>
    </row>
    <row r="42" spans="1:22" x14ac:dyDescent="0.2">
      <c r="A42" s="10" t="s">
        <v>172</v>
      </c>
      <c r="B42" s="117">
        <v>78</v>
      </c>
      <c r="C42" s="12">
        <v>3</v>
      </c>
      <c r="D42" s="117">
        <v>86</v>
      </c>
      <c r="E42" s="12">
        <v>3</v>
      </c>
      <c r="F42" s="117">
        <v>97</v>
      </c>
      <c r="G42" s="12">
        <v>4</v>
      </c>
      <c r="H42" s="117">
        <v>113</v>
      </c>
      <c r="I42" s="12">
        <v>4</v>
      </c>
      <c r="J42" s="117">
        <v>120</v>
      </c>
      <c r="K42" s="12">
        <v>4</v>
      </c>
      <c r="L42" s="117">
        <v>63</v>
      </c>
      <c r="M42" s="12">
        <v>3</v>
      </c>
      <c r="N42" s="117">
        <v>6</v>
      </c>
      <c r="O42" s="12">
        <v>0</v>
      </c>
      <c r="P42" s="118">
        <v>6</v>
      </c>
      <c r="Q42" s="116">
        <v>5</v>
      </c>
      <c r="R42" s="23">
        <f t="shared" si="5"/>
        <v>557</v>
      </c>
      <c r="S42" s="12">
        <f t="shared" si="6"/>
        <v>21</v>
      </c>
      <c r="T42" s="3">
        <f t="shared" si="7"/>
        <v>17</v>
      </c>
      <c r="U42" s="23">
        <f t="shared" si="8"/>
        <v>574</v>
      </c>
      <c r="V42" s="12">
        <f t="shared" si="9"/>
        <v>21</v>
      </c>
    </row>
    <row r="43" spans="1:22" x14ac:dyDescent="0.2">
      <c r="A43" s="10" t="s">
        <v>173</v>
      </c>
      <c r="B43" s="117">
        <v>78</v>
      </c>
      <c r="C43" s="12">
        <v>3</v>
      </c>
      <c r="D43" s="117">
        <v>86</v>
      </c>
      <c r="E43" s="12">
        <v>3</v>
      </c>
      <c r="F43" s="117">
        <v>97</v>
      </c>
      <c r="G43" s="12">
        <v>4</v>
      </c>
      <c r="H43" s="117">
        <v>116</v>
      </c>
      <c r="I43" s="12">
        <v>4</v>
      </c>
      <c r="J43" s="117">
        <v>125</v>
      </c>
      <c r="K43" s="12">
        <v>4</v>
      </c>
      <c r="L43" s="117">
        <v>63</v>
      </c>
      <c r="M43" s="12">
        <v>3</v>
      </c>
      <c r="N43" s="117">
        <v>6</v>
      </c>
      <c r="O43" s="12">
        <v>0</v>
      </c>
      <c r="P43" s="118">
        <v>6</v>
      </c>
      <c r="Q43" s="116">
        <v>5</v>
      </c>
      <c r="R43" s="23">
        <f t="shared" si="5"/>
        <v>565</v>
      </c>
      <c r="S43" s="12">
        <f t="shared" si="6"/>
        <v>21</v>
      </c>
      <c r="T43" s="3">
        <f t="shared" si="7"/>
        <v>17</v>
      </c>
      <c r="U43" s="23">
        <f t="shared" si="8"/>
        <v>582</v>
      </c>
      <c r="V43" s="12">
        <f t="shared" si="9"/>
        <v>21</v>
      </c>
    </row>
    <row r="44" spans="1:22" x14ac:dyDescent="0.2">
      <c r="A44" s="10" t="s">
        <v>174</v>
      </c>
      <c r="B44" s="117">
        <v>77</v>
      </c>
      <c r="C44" s="12">
        <v>3</v>
      </c>
      <c r="D44" s="117">
        <v>86</v>
      </c>
      <c r="E44" s="12">
        <v>3</v>
      </c>
      <c r="F44" s="117">
        <v>97</v>
      </c>
      <c r="G44" s="12">
        <v>4</v>
      </c>
      <c r="H44" s="117">
        <v>116</v>
      </c>
      <c r="I44" s="12">
        <v>4</v>
      </c>
      <c r="J44" s="117">
        <v>128</v>
      </c>
      <c r="K44" s="12">
        <v>4</v>
      </c>
      <c r="L44" s="117">
        <v>66</v>
      </c>
      <c r="M44" s="12">
        <v>3</v>
      </c>
      <c r="N44" s="117">
        <v>6</v>
      </c>
      <c r="O44" s="12">
        <v>0</v>
      </c>
      <c r="P44" s="118">
        <v>6</v>
      </c>
      <c r="Q44" s="116">
        <v>5</v>
      </c>
      <c r="R44" s="23">
        <f t="shared" si="5"/>
        <v>570</v>
      </c>
      <c r="S44" s="12">
        <f t="shared" si="6"/>
        <v>21</v>
      </c>
      <c r="T44" s="3">
        <f t="shared" si="7"/>
        <v>17</v>
      </c>
      <c r="U44" s="23">
        <f t="shared" si="8"/>
        <v>587</v>
      </c>
      <c r="V44" s="12">
        <f t="shared" si="9"/>
        <v>21</v>
      </c>
    </row>
    <row r="45" spans="1:22" x14ac:dyDescent="0.2">
      <c r="A45" s="10" t="s">
        <v>175</v>
      </c>
      <c r="B45" s="117">
        <v>77</v>
      </c>
      <c r="C45" s="12">
        <v>3</v>
      </c>
      <c r="D45" s="117">
        <v>85</v>
      </c>
      <c r="E45" s="12">
        <v>3</v>
      </c>
      <c r="F45" s="117">
        <v>97</v>
      </c>
      <c r="G45" s="12">
        <v>4</v>
      </c>
      <c r="H45" s="117">
        <v>116</v>
      </c>
      <c r="I45" s="12">
        <v>4</v>
      </c>
      <c r="J45" s="117">
        <v>128</v>
      </c>
      <c r="K45" s="12">
        <v>4</v>
      </c>
      <c r="L45" s="117">
        <v>68</v>
      </c>
      <c r="M45" s="12">
        <v>3</v>
      </c>
      <c r="N45" s="117">
        <v>7</v>
      </c>
      <c r="O45" s="12">
        <v>0</v>
      </c>
      <c r="P45" s="118">
        <v>6</v>
      </c>
      <c r="Q45" s="116">
        <v>5</v>
      </c>
      <c r="R45" s="23">
        <f t="shared" si="5"/>
        <v>571</v>
      </c>
      <c r="S45" s="12">
        <f t="shared" si="6"/>
        <v>21</v>
      </c>
      <c r="T45" s="3">
        <f t="shared" si="7"/>
        <v>18</v>
      </c>
      <c r="U45" s="23">
        <f t="shared" si="8"/>
        <v>589</v>
      </c>
      <c r="V45" s="12">
        <f t="shared" si="9"/>
        <v>21</v>
      </c>
    </row>
    <row r="46" spans="1:22" x14ac:dyDescent="0.2">
      <c r="A46" s="10" t="s">
        <v>176</v>
      </c>
      <c r="B46" s="117">
        <v>76</v>
      </c>
      <c r="C46" s="12">
        <v>3</v>
      </c>
      <c r="D46" s="117">
        <v>85</v>
      </c>
      <c r="E46" s="12">
        <v>3</v>
      </c>
      <c r="F46" s="117">
        <v>95</v>
      </c>
      <c r="G46" s="12">
        <v>3</v>
      </c>
      <c r="H46" s="117">
        <v>116</v>
      </c>
      <c r="I46" s="12">
        <v>4</v>
      </c>
      <c r="J46" s="117">
        <v>128</v>
      </c>
      <c r="K46" s="12">
        <v>4</v>
      </c>
      <c r="L46" s="117">
        <v>68</v>
      </c>
      <c r="M46" s="12">
        <v>3</v>
      </c>
      <c r="N46" s="117">
        <v>7</v>
      </c>
      <c r="O46" s="12">
        <v>0</v>
      </c>
      <c r="P46" s="118">
        <v>7</v>
      </c>
      <c r="Q46" s="116">
        <v>5</v>
      </c>
      <c r="R46" s="23">
        <f t="shared" si="5"/>
        <v>568</v>
      </c>
      <c r="S46" s="12">
        <f t="shared" si="6"/>
        <v>20</v>
      </c>
      <c r="T46" s="3">
        <f t="shared" si="7"/>
        <v>19</v>
      </c>
      <c r="U46" s="23">
        <f t="shared" si="8"/>
        <v>587</v>
      </c>
      <c r="V46" s="12">
        <f t="shared" si="9"/>
        <v>20</v>
      </c>
    </row>
    <row r="47" spans="1:22" x14ac:dyDescent="0.2">
      <c r="A47" s="10" t="s">
        <v>177</v>
      </c>
      <c r="B47" s="117">
        <v>75</v>
      </c>
      <c r="C47" s="12">
        <v>3</v>
      </c>
      <c r="D47" s="117">
        <v>84</v>
      </c>
      <c r="E47" s="12">
        <v>3</v>
      </c>
      <c r="F47" s="117">
        <v>95</v>
      </c>
      <c r="G47" s="12">
        <v>3</v>
      </c>
      <c r="H47" s="117">
        <v>113</v>
      </c>
      <c r="I47" s="12">
        <v>4</v>
      </c>
      <c r="J47" s="117">
        <v>128</v>
      </c>
      <c r="K47" s="12">
        <v>4</v>
      </c>
      <c r="L47" s="117">
        <v>68</v>
      </c>
      <c r="M47" s="12">
        <v>3</v>
      </c>
      <c r="N47" s="117">
        <v>7</v>
      </c>
      <c r="O47" s="12">
        <v>0</v>
      </c>
      <c r="P47" s="118">
        <v>7</v>
      </c>
      <c r="Q47" s="116">
        <v>6</v>
      </c>
      <c r="R47" s="23">
        <f t="shared" si="5"/>
        <v>563</v>
      </c>
      <c r="S47" s="12">
        <f t="shared" si="6"/>
        <v>20</v>
      </c>
      <c r="T47" s="3">
        <f t="shared" si="7"/>
        <v>20</v>
      </c>
      <c r="U47" s="23">
        <f t="shared" si="8"/>
        <v>583</v>
      </c>
      <c r="V47" s="12">
        <f t="shared" si="9"/>
        <v>20</v>
      </c>
    </row>
    <row r="48" spans="1:22" x14ac:dyDescent="0.2">
      <c r="A48" s="11" t="s">
        <v>178</v>
      </c>
      <c r="B48" s="119">
        <v>73</v>
      </c>
      <c r="C48" s="28">
        <v>3</v>
      </c>
      <c r="D48" s="119">
        <v>83</v>
      </c>
      <c r="E48" s="28">
        <v>3</v>
      </c>
      <c r="F48" s="119">
        <v>94</v>
      </c>
      <c r="G48" s="28">
        <v>3</v>
      </c>
      <c r="H48" s="119">
        <v>113</v>
      </c>
      <c r="I48" s="28">
        <v>4</v>
      </c>
      <c r="J48" s="119">
        <v>125</v>
      </c>
      <c r="K48" s="28">
        <v>4</v>
      </c>
      <c r="L48" s="119">
        <v>68</v>
      </c>
      <c r="M48" s="28">
        <v>3</v>
      </c>
      <c r="N48" s="119">
        <v>7</v>
      </c>
      <c r="O48" s="28">
        <v>0</v>
      </c>
      <c r="P48" s="121">
        <v>7</v>
      </c>
      <c r="Q48" s="120">
        <v>6</v>
      </c>
      <c r="R48" s="24">
        <f t="shared" si="5"/>
        <v>556</v>
      </c>
      <c r="S48" s="28">
        <f t="shared" si="6"/>
        <v>20</v>
      </c>
      <c r="T48" s="40">
        <f t="shared" si="7"/>
        <v>20</v>
      </c>
      <c r="U48" s="24">
        <f t="shared" si="8"/>
        <v>576</v>
      </c>
      <c r="V48" s="28">
        <f t="shared" si="9"/>
        <v>20</v>
      </c>
    </row>
    <row r="49" spans="1:22" x14ac:dyDescent="0.2">
      <c r="A49" s="78" t="s">
        <v>47</v>
      </c>
      <c r="B49" s="79" t="s">
        <v>214</v>
      </c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 t="s">
        <v>48</v>
      </c>
      <c r="T49" s="80"/>
      <c r="U49" s="80"/>
      <c r="V49" s="80"/>
    </row>
    <row r="50" spans="1:22" x14ac:dyDescent="0.2">
      <c r="A50" s="81"/>
      <c r="B50" s="79" t="s">
        <v>215</v>
      </c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0"/>
      <c r="T50" s="80"/>
      <c r="U50" s="80"/>
      <c r="V50" s="80"/>
    </row>
    <row r="51" spans="1:22" x14ac:dyDescent="0.2">
      <c r="A51" s="27"/>
      <c r="B51" s="82"/>
      <c r="C51" s="27"/>
      <c r="D51" s="27"/>
      <c r="E51" s="27"/>
      <c r="F51" s="27"/>
      <c r="G51" s="27"/>
      <c r="H51" s="27"/>
      <c r="I51" s="27"/>
      <c r="J51" s="27"/>
      <c r="K51" s="27"/>
      <c r="L51" s="1"/>
      <c r="M51" s="1"/>
      <c r="N51" s="1"/>
      <c r="O51" s="1"/>
      <c r="P51" s="1"/>
      <c r="Q51" s="1"/>
      <c r="R51" s="1"/>
      <c r="S51" s="1"/>
      <c r="T51" s="1"/>
      <c r="U51" s="1"/>
      <c r="V51" s="44"/>
    </row>
    <row r="52" spans="1:22" x14ac:dyDescent="0.2">
      <c r="A52" s="83" t="s">
        <v>49</v>
      </c>
      <c r="B52" s="84"/>
      <c r="C52" s="85"/>
      <c r="D52" s="85"/>
      <c r="E52" s="85"/>
      <c r="F52" s="86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7"/>
    </row>
    <row r="53" spans="1:22" x14ac:dyDescent="0.2">
      <c r="A53" s="88" t="s">
        <v>50</v>
      </c>
      <c r="B53" s="89"/>
      <c r="C53" s="90"/>
      <c r="D53" s="90"/>
      <c r="E53" s="90"/>
      <c r="F53" s="19"/>
      <c r="G53" s="90"/>
      <c r="H53" s="90"/>
      <c r="I53" s="90"/>
      <c r="J53" s="90"/>
      <c r="K53" s="90"/>
      <c r="L53" s="3"/>
      <c r="M53" s="3"/>
      <c r="N53" s="3"/>
      <c r="O53" s="3"/>
      <c r="P53" s="3"/>
      <c r="Q53" s="3"/>
      <c r="R53" s="3"/>
      <c r="S53" s="3"/>
      <c r="T53" s="3"/>
      <c r="U53" s="3"/>
      <c r="V53" s="12"/>
    </row>
    <row r="54" spans="1:22" x14ac:dyDescent="0.2">
      <c r="A54" s="91" t="s">
        <v>58</v>
      </c>
      <c r="B54" s="89"/>
      <c r="C54" s="90"/>
      <c r="D54" s="90"/>
      <c r="E54" s="90"/>
      <c r="F54" s="19"/>
      <c r="G54" s="90"/>
      <c r="H54" s="90"/>
      <c r="I54" s="90"/>
      <c r="J54" s="90"/>
      <c r="K54" s="90"/>
      <c r="L54" s="3"/>
      <c r="M54" s="3"/>
      <c r="N54" s="3"/>
      <c r="O54" s="3"/>
      <c r="P54" s="3"/>
      <c r="Q54" s="3"/>
      <c r="R54" s="3"/>
      <c r="S54" s="3"/>
      <c r="T54" s="3"/>
      <c r="U54" s="3"/>
      <c r="V54" s="12"/>
    </row>
    <row r="55" spans="1:22" x14ac:dyDescent="0.2">
      <c r="A55" s="91" t="s">
        <v>59</v>
      </c>
      <c r="B55" s="89"/>
      <c r="C55" s="90"/>
      <c r="D55" s="90"/>
      <c r="E55" s="90"/>
      <c r="F55" s="19"/>
      <c r="G55" s="90"/>
      <c r="H55" s="90"/>
      <c r="I55" s="90"/>
      <c r="J55" s="90"/>
      <c r="K55" s="90"/>
      <c r="L55" s="3"/>
      <c r="M55" s="3"/>
      <c r="N55" s="3"/>
      <c r="O55" s="3"/>
      <c r="P55" s="3"/>
      <c r="Q55" s="3"/>
      <c r="R55" s="3"/>
      <c r="S55" s="3"/>
      <c r="T55" s="3"/>
      <c r="U55" s="3"/>
      <c r="V55" s="12"/>
    </row>
    <row r="56" spans="1:22" x14ac:dyDescent="0.2">
      <c r="A56" s="91" t="s">
        <v>38</v>
      </c>
      <c r="B56" s="89"/>
      <c r="C56" s="90"/>
      <c r="D56" s="90"/>
      <c r="E56" s="90"/>
      <c r="F56" s="19"/>
      <c r="G56" s="90"/>
      <c r="H56" s="90"/>
      <c r="I56" s="90"/>
      <c r="J56" s="90"/>
      <c r="K56" s="90"/>
      <c r="L56" s="3"/>
      <c r="M56" s="3"/>
      <c r="N56" s="3"/>
      <c r="O56" s="3"/>
      <c r="P56" s="3"/>
      <c r="Q56" s="3"/>
      <c r="R56" s="3"/>
      <c r="S56" s="3"/>
      <c r="T56" s="3"/>
      <c r="U56" s="3"/>
      <c r="V56" s="12"/>
    </row>
    <row r="57" spans="1:22" x14ac:dyDescent="0.2">
      <c r="A57" s="92" t="s">
        <v>51</v>
      </c>
      <c r="B57" s="93"/>
      <c r="C57" s="94"/>
      <c r="D57" s="94"/>
      <c r="E57" s="94"/>
      <c r="F57" s="95"/>
      <c r="G57" s="106"/>
      <c r="H57" s="94"/>
      <c r="I57" s="94"/>
      <c r="J57" s="94"/>
      <c r="K57" s="94"/>
      <c r="L57" s="237" t="s">
        <v>132</v>
      </c>
      <c r="M57" s="96"/>
      <c r="N57" s="96"/>
      <c r="O57" s="99"/>
      <c r="P57" s="220"/>
      <c r="Q57" s="220"/>
      <c r="R57" s="94"/>
      <c r="S57" s="94"/>
      <c r="T57" s="94"/>
      <c r="U57" s="94"/>
      <c r="V57" s="97"/>
    </row>
    <row r="58" spans="1:22" x14ac:dyDescent="0.2">
      <c r="A58" s="98"/>
      <c r="B58" s="93"/>
      <c r="C58" s="94"/>
      <c r="D58" s="94"/>
      <c r="E58" s="94"/>
      <c r="F58" s="95"/>
      <c r="G58" s="106"/>
      <c r="H58" s="94"/>
      <c r="I58" s="94"/>
      <c r="J58" s="94"/>
      <c r="K58" s="94"/>
      <c r="L58" s="96"/>
      <c r="M58" s="94"/>
      <c r="N58" s="94"/>
      <c r="O58" s="99"/>
      <c r="P58" s="94"/>
      <c r="Q58" s="94"/>
      <c r="R58" s="94"/>
      <c r="S58" s="94"/>
      <c r="T58" s="94"/>
      <c r="U58" s="94"/>
      <c r="V58" s="97"/>
    </row>
    <row r="59" spans="1:22" x14ac:dyDescent="0.2">
      <c r="A59" s="92" t="s">
        <v>131</v>
      </c>
      <c r="B59" s="93"/>
      <c r="C59" s="94"/>
      <c r="D59" s="94"/>
      <c r="E59" s="94"/>
      <c r="F59" s="95"/>
      <c r="G59" s="106"/>
      <c r="H59" s="94"/>
      <c r="I59" s="94"/>
      <c r="J59" s="94"/>
      <c r="K59" s="94"/>
      <c r="L59" s="99"/>
      <c r="M59" s="94"/>
      <c r="N59" s="94"/>
      <c r="O59" s="94"/>
      <c r="P59" s="94"/>
      <c r="Q59" s="94"/>
      <c r="R59" s="94"/>
      <c r="S59" s="94"/>
      <c r="T59" s="94"/>
      <c r="U59" s="94"/>
      <c r="V59" s="97"/>
    </row>
    <row r="60" spans="1:22" x14ac:dyDescent="0.2">
      <c r="A60" s="100" t="s">
        <v>60</v>
      </c>
      <c r="B60" s="93"/>
      <c r="C60" s="94"/>
      <c r="D60" s="94"/>
      <c r="E60" s="94"/>
      <c r="F60" s="94"/>
      <c r="G60" s="106"/>
      <c r="H60" s="94"/>
      <c r="I60" s="94"/>
      <c r="J60" s="94"/>
      <c r="K60" s="94"/>
      <c r="L60" s="96" t="s">
        <v>61</v>
      </c>
      <c r="M60" s="94"/>
      <c r="N60" s="94"/>
      <c r="O60" s="94"/>
      <c r="P60" s="94"/>
      <c r="Q60" s="94"/>
      <c r="R60" s="94"/>
      <c r="S60" s="94"/>
      <c r="T60" s="94"/>
      <c r="U60" s="94"/>
      <c r="V60" s="97"/>
    </row>
    <row r="61" spans="1:22" x14ac:dyDescent="0.2">
      <c r="A61" s="92"/>
      <c r="B61" s="93"/>
      <c r="C61" s="94"/>
      <c r="D61" s="94"/>
      <c r="E61" s="94"/>
      <c r="F61" s="94"/>
      <c r="G61" s="106"/>
      <c r="H61" s="94"/>
      <c r="I61" s="94"/>
      <c r="J61" s="94"/>
      <c r="K61" s="94"/>
      <c r="L61" s="99" t="s">
        <v>62</v>
      </c>
      <c r="M61" s="94"/>
      <c r="N61" s="94"/>
      <c r="O61" s="94"/>
      <c r="P61" s="94"/>
      <c r="Q61" s="94"/>
      <c r="R61" s="94"/>
      <c r="S61" s="94"/>
      <c r="T61" s="94"/>
      <c r="U61" s="94"/>
      <c r="V61" s="97"/>
    </row>
    <row r="62" spans="1:22" x14ac:dyDescent="0.2">
      <c r="A62" s="101"/>
      <c r="B62" s="102"/>
      <c r="C62" s="103"/>
      <c r="D62" s="103"/>
      <c r="E62" s="103"/>
      <c r="F62" s="103"/>
      <c r="G62" s="107"/>
      <c r="H62" s="103"/>
      <c r="I62" s="103"/>
      <c r="J62" s="103"/>
      <c r="K62" s="103"/>
      <c r="L62" s="104" t="s">
        <v>63</v>
      </c>
      <c r="M62" s="103"/>
      <c r="N62" s="103"/>
      <c r="O62" s="103"/>
      <c r="P62" s="103"/>
      <c r="Q62" s="103"/>
      <c r="R62" s="103"/>
      <c r="S62" s="103"/>
      <c r="T62" s="103"/>
      <c r="U62" s="103"/>
      <c r="V62" s="105"/>
    </row>
  </sheetData>
  <mergeCells count="2">
    <mergeCell ref="N5:O5"/>
    <mergeCell ref="B4:V4"/>
  </mergeCells>
  <phoneticPr fontId="3" type="noConversion"/>
  <hyperlinks>
    <hyperlink ref="V1" location="Inhalt!A1" display="Inhalt"/>
  </hyperlinks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Footer>&amp;L&amp;8Ministerium für Bildung und Kultur, Referat B4&amp;R&amp;8Februar 2016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2" enableFormatConditionsCalculation="0">
    <tabColor indexed="43"/>
  </sheetPr>
  <dimension ref="A1:V62"/>
  <sheetViews>
    <sheetView zoomScale="85" zoomScaleNormal="85" workbookViewId="0">
      <selection activeCell="X18" sqref="X18"/>
    </sheetView>
  </sheetViews>
  <sheetFormatPr baseColWidth="10" defaultColWidth="9.140625" defaultRowHeight="12.75" x14ac:dyDescent="0.2"/>
  <cols>
    <col min="1" max="1" width="9.7109375" customWidth="1"/>
    <col min="2" max="22" width="6.7109375" customWidth="1"/>
  </cols>
  <sheetData>
    <row r="1" spans="1:22" ht="18" x14ac:dyDescent="0.25">
      <c r="A1" s="55" t="s">
        <v>31</v>
      </c>
      <c r="V1" s="229" t="s">
        <v>37</v>
      </c>
    </row>
    <row r="2" spans="1:22" ht="15" x14ac:dyDescent="0.2">
      <c r="A2" s="57" t="s">
        <v>91</v>
      </c>
      <c r="B2" s="1"/>
      <c r="J2" s="110" t="s">
        <v>66</v>
      </c>
      <c r="K2" s="110"/>
      <c r="L2" s="110"/>
      <c r="M2" s="110"/>
      <c r="N2" s="110">
        <v>6</v>
      </c>
    </row>
    <row r="3" spans="1:22" ht="15.75" x14ac:dyDescent="0.25">
      <c r="A3" s="56"/>
      <c r="B3" s="3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22" x14ac:dyDescent="0.2">
      <c r="A4" s="52"/>
      <c r="B4" s="511" t="s">
        <v>32</v>
      </c>
      <c r="C4" s="512"/>
      <c r="D4" s="512"/>
      <c r="E4" s="512"/>
      <c r="F4" s="512"/>
      <c r="G4" s="512"/>
      <c r="H4" s="512"/>
      <c r="I4" s="512"/>
      <c r="J4" s="512"/>
      <c r="K4" s="512"/>
      <c r="L4" s="512"/>
      <c r="M4" s="512"/>
      <c r="N4" s="512"/>
      <c r="O4" s="512"/>
      <c r="P4" s="512"/>
      <c r="Q4" s="512"/>
      <c r="R4" s="512"/>
      <c r="S4" s="512"/>
      <c r="T4" s="512"/>
      <c r="U4" s="512"/>
      <c r="V4" s="510"/>
    </row>
    <row r="5" spans="1:22" x14ac:dyDescent="0.2">
      <c r="A5" s="53" t="s">
        <v>0</v>
      </c>
      <c r="B5" s="45">
        <v>5</v>
      </c>
      <c r="C5" s="46"/>
      <c r="D5" s="47">
        <v>6</v>
      </c>
      <c r="E5" s="47"/>
      <c r="F5" s="47">
        <v>7</v>
      </c>
      <c r="G5" s="46"/>
      <c r="H5" s="47">
        <v>8</v>
      </c>
      <c r="I5" s="46"/>
      <c r="J5" s="47">
        <v>9</v>
      </c>
      <c r="K5" s="46"/>
      <c r="L5" s="47">
        <v>10</v>
      </c>
      <c r="M5" s="47"/>
      <c r="N5" s="511" t="s">
        <v>39</v>
      </c>
      <c r="O5" s="510"/>
      <c r="P5" s="48" t="s">
        <v>40</v>
      </c>
      <c r="Q5" s="142" t="s">
        <v>41</v>
      </c>
      <c r="R5" s="230" t="s">
        <v>64</v>
      </c>
      <c r="S5" s="231"/>
      <c r="T5" s="142" t="s">
        <v>42</v>
      </c>
      <c r="U5" s="143" t="s">
        <v>43</v>
      </c>
      <c r="V5" s="77"/>
    </row>
    <row r="6" spans="1:22" x14ac:dyDescent="0.2">
      <c r="A6" s="54"/>
      <c r="B6" s="49" t="s">
        <v>1</v>
      </c>
      <c r="C6" s="48" t="s">
        <v>33</v>
      </c>
      <c r="D6" s="50" t="s">
        <v>1</v>
      </c>
      <c r="E6" s="48" t="s">
        <v>33</v>
      </c>
      <c r="F6" s="50" t="s">
        <v>1</v>
      </c>
      <c r="G6" s="48" t="s">
        <v>33</v>
      </c>
      <c r="H6" s="50" t="s">
        <v>1</v>
      </c>
      <c r="I6" s="48" t="s">
        <v>33</v>
      </c>
      <c r="J6" s="50" t="s">
        <v>1</v>
      </c>
      <c r="K6" s="48" t="s">
        <v>33</v>
      </c>
      <c r="L6" s="50" t="s">
        <v>1</v>
      </c>
      <c r="M6" s="48" t="s">
        <v>33</v>
      </c>
      <c r="N6" s="50" t="s">
        <v>1</v>
      </c>
      <c r="O6" s="48" t="s">
        <v>33</v>
      </c>
      <c r="P6" s="50" t="s">
        <v>1</v>
      </c>
      <c r="Q6" s="50" t="s">
        <v>1</v>
      </c>
      <c r="R6" s="50" t="s">
        <v>1</v>
      </c>
      <c r="S6" s="48" t="s">
        <v>33</v>
      </c>
      <c r="T6" s="50" t="s">
        <v>1</v>
      </c>
      <c r="U6" s="50" t="s">
        <v>1</v>
      </c>
      <c r="V6" s="48" t="s">
        <v>33</v>
      </c>
    </row>
    <row r="7" spans="1:22" x14ac:dyDescent="0.2">
      <c r="A7" s="50">
        <v>100</v>
      </c>
      <c r="B7" s="59">
        <v>101</v>
      </c>
      <c r="C7" s="59">
        <v>102</v>
      </c>
      <c r="D7" s="59">
        <v>103</v>
      </c>
      <c r="E7" s="59">
        <v>104</v>
      </c>
      <c r="F7" s="59">
        <v>109</v>
      </c>
      <c r="G7" s="59">
        <v>110</v>
      </c>
      <c r="H7" s="59">
        <v>115</v>
      </c>
      <c r="I7" s="59">
        <v>116</v>
      </c>
      <c r="J7" s="59">
        <v>121</v>
      </c>
      <c r="K7" s="59">
        <v>122</v>
      </c>
      <c r="L7" s="59">
        <v>123</v>
      </c>
      <c r="M7" s="59">
        <v>124</v>
      </c>
      <c r="N7" s="59">
        <v>115</v>
      </c>
      <c r="O7" s="59">
        <v>116</v>
      </c>
      <c r="P7" s="59">
        <v>117</v>
      </c>
      <c r="Q7" s="59">
        <v>118</v>
      </c>
      <c r="R7" s="59">
        <v>125</v>
      </c>
      <c r="S7" s="59">
        <v>126</v>
      </c>
      <c r="T7" s="59">
        <v>119</v>
      </c>
      <c r="U7" s="59">
        <v>120</v>
      </c>
      <c r="V7" s="59">
        <v>121</v>
      </c>
    </row>
    <row r="8" spans="1:22" x14ac:dyDescent="0.2">
      <c r="A8" s="232" t="s">
        <v>2</v>
      </c>
      <c r="B8" s="5"/>
      <c r="C8" s="6"/>
      <c r="D8" s="29"/>
      <c r="E8" s="6"/>
      <c r="F8" s="7"/>
      <c r="G8" s="8"/>
      <c r="H8" s="7"/>
      <c r="I8" s="8"/>
      <c r="J8" s="7"/>
      <c r="K8" s="8"/>
      <c r="L8" s="7"/>
      <c r="M8" s="8"/>
      <c r="N8" s="5"/>
      <c r="O8" s="6"/>
      <c r="P8" s="222"/>
      <c r="Q8" s="226"/>
      <c r="R8" s="7"/>
      <c r="S8" s="8"/>
      <c r="T8" s="4"/>
      <c r="U8" s="5"/>
      <c r="V8" s="6"/>
    </row>
    <row r="9" spans="1:22" x14ac:dyDescent="0.2">
      <c r="A9" s="233" t="s">
        <v>3</v>
      </c>
      <c r="B9" s="7"/>
      <c r="C9" s="8"/>
      <c r="D9" s="7"/>
      <c r="E9" s="8"/>
      <c r="F9" s="17"/>
      <c r="G9" s="18"/>
      <c r="H9" s="17"/>
      <c r="I9" s="18"/>
      <c r="J9" s="17"/>
      <c r="K9" s="18"/>
      <c r="L9" s="17"/>
      <c r="M9" s="18"/>
      <c r="N9" s="7"/>
      <c r="O9" s="8"/>
      <c r="P9" s="223"/>
      <c r="Q9" s="127"/>
      <c r="R9" s="17"/>
      <c r="S9" s="18"/>
      <c r="T9" s="4"/>
      <c r="U9" s="7"/>
      <c r="V9" s="8"/>
    </row>
    <row r="10" spans="1:22" x14ac:dyDescent="0.2">
      <c r="A10" s="233" t="s">
        <v>4</v>
      </c>
      <c r="B10" s="7">
        <v>185</v>
      </c>
      <c r="C10" s="8">
        <v>6</v>
      </c>
      <c r="D10" s="17"/>
      <c r="E10" s="18"/>
      <c r="F10" s="17"/>
      <c r="G10" s="18"/>
      <c r="H10" s="17"/>
      <c r="I10" s="18"/>
      <c r="J10" s="17"/>
      <c r="K10" s="18"/>
      <c r="L10" s="17"/>
      <c r="M10" s="18"/>
      <c r="N10" s="7"/>
      <c r="O10" s="8"/>
      <c r="P10" s="223"/>
      <c r="Q10" s="127"/>
      <c r="R10" s="247">
        <f>B10+D10+F10+H10+J10+L10</f>
        <v>185</v>
      </c>
      <c r="S10" s="248">
        <f>C10+E10+G10+I10+K10+M10</f>
        <v>6</v>
      </c>
      <c r="T10" s="249">
        <f>+N10+P10+Q10</f>
        <v>0</v>
      </c>
      <c r="U10" s="247">
        <f>R10+T10</f>
        <v>185</v>
      </c>
      <c r="V10" s="248">
        <f>S10+O10</f>
        <v>6</v>
      </c>
    </row>
    <row r="11" spans="1:22" x14ac:dyDescent="0.2">
      <c r="A11" s="233" t="s">
        <v>34</v>
      </c>
      <c r="B11" s="7">
        <v>158</v>
      </c>
      <c r="C11" s="8">
        <v>6</v>
      </c>
      <c r="D11" s="17">
        <v>199</v>
      </c>
      <c r="E11" s="18">
        <v>7</v>
      </c>
      <c r="F11" s="33"/>
      <c r="G11" s="34"/>
      <c r="H11" s="33"/>
      <c r="I11" s="34"/>
      <c r="J11" s="33"/>
      <c r="K11" s="34"/>
      <c r="L11" s="33"/>
      <c r="M11" s="34"/>
      <c r="N11" s="7"/>
      <c r="O11" s="128"/>
      <c r="P11" s="223"/>
      <c r="Q11" s="127"/>
      <c r="R11" s="247">
        <f t="shared" ref="R11:R38" si="0">B11+D11+F11+H11+J11+L11</f>
        <v>357</v>
      </c>
      <c r="S11" s="248">
        <f t="shared" ref="S11:S38" si="1">C11+E11+G11+I11+K11+M11</f>
        <v>13</v>
      </c>
      <c r="T11" s="249">
        <f t="shared" ref="T11:T38" si="2">+N11+P11+Q11</f>
        <v>0</v>
      </c>
      <c r="U11" s="247">
        <f t="shared" ref="U11:U38" si="3">R11+T11</f>
        <v>357</v>
      </c>
      <c r="V11" s="248">
        <f t="shared" ref="V11:V38" si="4">S11+O11</f>
        <v>13</v>
      </c>
    </row>
    <row r="12" spans="1:22" x14ac:dyDescent="0.2">
      <c r="A12" s="233" t="s">
        <v>5</v>
      </c>
      <c r="B12" s="17">
        <v>122</v>
      </c>
      <c r="C12" s="18">
        <v>5</v>
      </c>
      <c r="D12" s="33">
        <v>159</v>
      </c>
      <c r="E12" s="34">
        <v>6</v>
      </c>
      <c r="F12" s="20">
        <v>212</v>
      </c>
      <c r="G12" s="16">
        <v>8</v>
      </c>
      <c r="H12" s="20"/>
      <c r="I12" s="16"/>
      <c r="J12" s="20"/>
      <c r="K12" s="16"/>
      <c r="L12" s="20"/>
      <c r="M12" s="16"/>
      <c r="N12" s="17"/>
      <c r="O12" s="18"/>
      <c r="P12" s="126"/>
      <c r="Q12" s="135"/>
      <c r="R12" s="247">
        <f t="shared" si="0"/>
        <v>493</v>
      </c>
      <c r="S12" s="248">
        <f t="shared" si="1"/>
        <v>19</v>
      </c>
      <c r="T12" s="249">
        <f t="shared" si="2"/>
        <v>0</v>
      </c>
      <c r="U12" s="247">
        <f t="shared" si="3"/>
        <v>493</v>
      </c>
      <c r="V12" s="248">
        <f t="shared" si="4"/>
        <v>19</v>
      </c>
    </row>
    <row r="13" spans="1:22" x14ac:dyDescent="0.2">
      <c r="A13" s="233" t="s">
        <v>6</v>
      </c>
      <c r="B13" s="17">
        <v>121</v>
      </c>
      <c r="C13" s="18">
        <v>5</v>
      </c>
      <c r="D13" s="20">
        <v>136</v>
      </c>
      <c r="E13" s="16">
        <v>5</v>
      </c>
      <c r="F13" s="20">
        <v>174</v>
      </c>
      <c r="G13" s="16">
        <v>7</v>
      </c>
      <c r="H13" s="20">
        <v>215</v>
      </c>
      <c r="I13" s="16">
        <v>8</v>
      </c>
      <c r="J13" s="20"/>
      <c r="K13" s="16"/>
      <c r="L13" s="20"/>
      <c r="M13" s="16"/>
      <c r="N13" s="17"/>
      <c r="O13" s="18"/>
      <c r="P13" s="126"/>
      <c r="Q13" s="135"/>
      <c r="R13" s="247">
        <f t="shared" si="0"/>
        <v>646</v>
      </c>
      <c r="S13" s="248">
        <f t="shared" si="1"/>
        <v>25</v>
      </c>
      <c r="T13" s="249">
        <f t="shared" si="2"/>
        <v>0</v>
      </c>
      <c r="U13" s="247">
        <f t="shared" si="3"/>
        <v>646</v>
      </c>
      <c r="V13" s="248">
        <f t="shared" si="4"/>
        <v>25</v>
      </c>
    </row>
    <row r="14" spans="1:22" x14ac:dyDescent="0.2">
      <c r="A14" s="223" t="s">
        <v>36</v>
      </c>
      <c r="B14" s="33">
        <v>125</v>
      </c>
      <c r="C14" s="34">
        <v>5</v>
      </c>
      <c r="D14" s="20">
        <v>133</v>
      </c>
      <c r="E14" s="16">
        <v>5</v>
      </c>
      <c r="F14" s="20">
        <v>155</v>
      </c>
      <c r="G14" s="16">
        <v>6</v>
      </c>
      <c r="H14" s="20">
        <v>191</v>
      </c>
      <c r="I14" s="16">
        <v>7</v>
      </c>
      <c r="J14" s="20">
        <v>226</v>
      </c>
      <c r="K14" s="16">
        <v>9</v>
      </c>
      <c r="L14" s="20">
        <v>0</v>
      </c>
      <c r="M14" s="16">
        <v>0</v>
      </c>
      <c r="N14" s="17"/>
      <c r="O14" s="18"/>
      <c r="P14" s="126"/>
      <c r="Q14" s="135"/>
      <c r="R14" s="247">
        <f t="shared" si="0"/>
        <v>830</v>
      </c>
      <c r="S14" s="248">
        <f t="shared" si="1"/>
        <v>32</v>
      </c>
      <c r="T14" s="249">
        <f t="shared" si="2"/>
        <v>0</v>
      </c>
      <c r="U14" s="247">
        <f t="shared" si="3"/>
        <v>830</v>
      </c>
      <c r="V14" s="248">
        <f t="shared" si="4"/>
        <v>32</v>
      </c>
    </row>
    <row r="15" spans="1:22" x14ac:dyDescent="0.2">
      <c r="A15" s="234" t="s">
        <v>7</v>
      </c>
      <c r="B15" s="20">
        <v>138</v>
      </c>
      <c r="C15" s="16">
        <v>5</v>
      </c>
      <c r="D15" s="20">
        <v>125</v>
      </c>
      <c r="E15" s="16">
        <v>5</v>
      </c>
      <c r="F15" s="20">
        <v>148</v>
      </c>
      <c r="G15" s="16">
        <v>6</v>
      </c>
      <c r="H15" s="20">
        <v>174</v>
      </c>
      <c r="I15" s="16">
        <v>7</v>
      </c>
      <c r="J15" s="20">
        <v>202</v>
      </c>
      <c r="K15" s="16">
        <v>8</v>
      </c>
      <c r="L15" s="20">
        <v>137</v>
      </c>
      <c r="M15" s="16">
        <v>5</v>
      </c>
      <c r="N15" s="147"/>
      <c r="O15" s="148"/>
      <c r="P15" s="126"/>
      <c r="Q15" s="135"/>
      <c r="R15" s="247">
        <f t="shared" si="0"/>
        <v>924</v>
      </c>
      <c r="S15" s="248">
        <f t="shared" si="1"/>
        <v>36</v>
      </c>
      <c r="T15" s="249">
        <f t="shared" si="2"/>
        <v>0</v>
      </c>
      <c r="U15" s="247">
        <f t="shared" si="3"/>
        <v>924</v>
      </c>
      <c r="V15" s="248">
        <f t="shared" si="4"/>
        <v>36</v>
      </c>
    </row>
    <row r="16" spans="1:22" x14ac:dyDescent="0.2">
      <c r="A16" s="234" t="s">
        <v>8</v>
      </c>
      <c r="B16" s="20">
        <v>132</v>
      </c>
      <c r="C16" s="16">
        <v>5</v>
      </c>
      <c r="D16" s="20">
        <v>140</v>
      </c>
      <c r="E16" s="16">
        <v>5</v>
      </c>
      <c r="F16" s="7">
        <v>143</v>
      </c>
      <c r="G16" s="8">
        <v>5</v>
      </c>
      <c r="H16" s="7">
        <v>159</v>
      </c>
      <c r="I16" s="8">
        <v>6</v>
      </c>
      <c r="J16" s="7">
        <v>182</v>
      </c>
      <c r="K16" s="8">
        <v>7</v>
      </c>
      <c r="L16" s="7">
        <v>124</v>
      </c>
      <c r="M16" s="8">
        <v>5</v>
      </c>
      <c r="N16" s="20"/>
      <c r="O16" s="16"/>
      <c r="P16" s="21"/>
      <c r="Q16" s="113"/>
      <c r="R16" s="247">
        <f t="shared" si="0"/>
        <v>880</v>
      </c>
      <c r="S16" s="248">
        <f t="shared" si="1"/>
        <v>33</v>
      </c>
      <c r="T16" s="249">
        <f t="shared" si="2"/>
        <v>0</v>
      </c>
      <c r="U16" s="247">
        <f t="shared" si="3"/>
        <v>880</v>
      </c>
      <c r="V16" s="248">
        <f t="shared" si="4"/>
        <v>33</v>
      </c>
    </row>
    <row r="17" spans="1:22" x14ac:dyDescent="0.2">
      <c r="A17" s="234" t="s">
        <v>9</v>
      </c>
      <c r="B17" s="20">
        <v>109</v>
      </c>
      <c r="C17" s="16">
        <v>4</v>
      </c>
      <c r="D17" s="7">
        <v>121</v>
      </c>
      <c r="E17" s="8">
        <v>5</v>
      </c>
      <c r="F17" s="7">
        <v>162</v>
      </c>
      <c r="G17" s="8">
        <v>6</v>
      </c>
      <c r="H17" s="7">
        <v>157</v>
      </c>
      <c r="I17" s="8">
        <v>6</v>
      </c>
      <c r="J17" s="7">
        <v>161</v>
      </c>
      <c r="K17" s="8">
        <v>7</v>
      </c>
      <c r="L17" s="7">
        <v>106</v>
      </c>
      <c r="M17" s="8">
        <v>4</v>
      </c>
      <c r="N17" s="20"/>
      <c r="O17" s="16"/>
      <c r="P17" s="21"/>
      <c r="Q17" s="113"/>
      <c r="R17" s="247">
        <f t="shared" si="0"/>
        <v>816</v>
      </c>
      <c r="S17" s="248">
        <f t="shared" si="1"/>
        <v>32</v>
      </c>
      <c r="T17" s="249">
        <f t="shared" si="2"/>
        <v>0</v>
      </c>
      <c r="U17" s="247">
        <f t="shared" si="3"/>
        <v>816</v>
      </c>
      <c r="V17" s="248">
        <f t="shared" si="4"/>
        <v>32</v>
      </c>
    </row>
    <row r="18" spans="1:22" x14ac:dyDescent="0.2">
      <c r="A18" s="234" t="s">
        <v>10</v>
      </c>
      <c r="B18" s="20">
        <v>85</v>
      </c>
      <c r="C18" s="16">
        <v>3</v>
      </c>
      <c r="D18" s="7">
        <v>105</v>
      </c>
      <c r="E18" s="8">
        <v>4</v>
      </c>
      <c r="F18" s="17">
        <v>135</v>
      </c>
      <c r="G18" s="18">
        <v>6</v>
      </c>
      <c r="H18" s="17">
        <v>167</v>
      </c>
      <c r="I18" s="18">
        <v>7</v>
      </c>
      <c r="J18" s="17">
        <v>159</v>
      </c>
      <c r="K18" s="18">
        <v>7</v>
      </c>
      <c r="L18" s="17">
        <v>90</v>
      </c>
      <c r="M18" s="18">
        <v>4</v>
      </c>
      <c r="N18" s="20"/>
      <c r="O18" s="16"/>
      <c r="P18" s="21"/>
      <c r="Q18" s="113"/>
      <c r="R18" s="247">
        <f t="shared" si="0"/>
        <v>741</v>
      </c>
      <c r="S18" s="248">
        <f t="shared" si="1"/>
        <v>31</v>
      </c>
      <c r="T18" s="249">
        <f t="shared" si="2"/>
        <v>0</v>
      </c>
      <c r="U18" s="247">
        <f t="shared" si="3"/>
        <v>741</v>
      </c>
      <c r="V18" s="248">
        <f t="shared" si="4"/>
        <v>31</v>
      </c>
    </row>
    <row r="19" spans="1:22" x14ac:dyDescent="0.2">
      <c r="A19" s="234" t="s">
        <v>11</v>
      </c>
      <c r="B19" s="7">
        <v>87</v>
      </c>
      <c r="C19" s="8">
        <v>4</v>
      </c>
      <c r="D19" s="17">
        <v>88</v>
      </c>
      <c r="E19" s="18">
        <v>4</v>
      </c>
      <c r="F19" s="17">
        <v>116</v>
      </c>
      <c r="G19" s="18">
        <v>5</v>
      </c>
      <c r="H19" s="17">
        <v>153</v>
      </c>
      <c r="I19" s="18">
        <v>6</v>
      </c>
      <c r="J19" s="17">
        <v>169</v>
      </c>
      <c r="K19" s="18">
        <v>7</v>
      </c>
      <c r="L19" s="17">
        <v>90</v>
      </c>
      <c r="M19" s="18">
        <v>4</v>
      </c>
      <c r="N19" s="20"/>
      <c r="O19" s="16"/>
      <c r="P19" s="21"/>
      <c r="Q19" s="113"/>
      <c r="R19" s="247">
        <f t="shared" si="0"/>
        <v>703</v>
      </c>
      <c r="S19" s="248">
        <f t="shared" si="1"/>
        <v>30</v>
      </c>
      <c r="T19" s="249">
        <f t="shared" si="2"/>
        <v>0</v>
      </c>
      <c r="U19" s="247">
        <f t="shared" si="3"/>
        <v>703</v>
      </c>
      <c r="V19" s="248">
        <f t="shared" si="4"/>
        <v>30</v>
      </c>
    </row>
    <row r="20" spans="1:22" x14ac:dyDescent="0.2">
      <c r="A20" s="234" t="s">
        <v>12</v>
      </c>
      <c r="B20" s="7">
        <v>67</v>
      </c>
      <c r="C20" s="8">
        <v>3</v>
      </c>
      <c r="D20" s="17">
        <v>81</v>
      </c>
      <c r="E20" s="18">
        <v>4</v>
      </c>
      <c r="F20" s="33">
        <v>99</v>
      </c>
      <c r="G20" s="34">
        <v>5</v>
      </c>
      <c r="H20" s="33">
        <v>115</v>
      </c>
      <c r="I20" s="34">
        <v>5</v>
      </c>
      <c r="J20" s="33">
        <v>146</v>
      </c>
      <c r="K20" s="34">
        <v>6</v>
      </c>
      <c r="L20" s="33">
        <v>74</v>
      </c>
      <c r="M20" s="34">
        <v>3</v>
      </c>
      <c r="N20" s="20"/>
      <c r="O20" s="16"/>
      <c r="P20" s="21"/>
      <c r="Q20" s="113"/>
      <c r="R20" s="247">
        <f t="shared" si="0"/>
        <v>582</v>
      </c>
      <c r="S20" s="248">
        <f t="shared" si="1"/>
        <v>26</v>
      </c>
      <c r="T20" s="249">
        <f t="shared" si="2"/>
        <v>0</v>
      </c>
      <c r="U20" s="247">
        <f t="shared" si="3"/>
        <v>582</v>
      </c>
      <c r="V20" s="248">
        <f t="shared" si="4"/>
        <v>26</v>
      </c>
    </row>
    <row r="21" spans="1:22" x14ac:dyDescent="0.2">
      <c r="A21" s="234" t="s">
        <v>13</v>
      </c>
      <c r="B21" s="17">
        <v>88</v>
      </c>
      <c r="C21" s="18">
        <v>4</v>
      </c>
      <c r="D21" s="33">
        <v>66</v>
      </c>
      <c r="E21" s="34">
        <v>3</v>
      </c>
      <c r="F21" s="20">
        <v>90</v>
      </c>
      <c r="G21" s="16">
        <v>4</v>
      </c>
      <c r="H21" s="20">
        <v>106</v>
      </c>
      <c r="I21" s="16">
        <v>4</v>
      </c>
      <c r="J21" s="20">
        <v>123</v>
      </c>
      <c r="K21" s="16">
        <v>5</v>
      </c>
      <c r="L21" s="20">
        <v>74</v>
      </c>
      <c r="M21" s="16">
        <v>3</v>
      </c>
      <c r="N21" s="20"/>
      <c r="O21" s="16"/>
      <c r="P21" s="21"/>
      <c r="Q21" s="113"/>
      <c r="R21" s="247">
        <f t="shared" si="0"/>
        <v>547</v>
      </c>
      <c r="S21" s="248">
        <f t="shared" si="1"/>
        <v>23</v>
      </c>
      <c r="T21" s="249">
        <f t="shared" si="2"/>
        <v>0</v>
      </c>
      <c r="U21" s="247">
        <f t="shared" si="3"/>
        <v>547</v>
      </c>
      <c r="V21" s="248">
        <f t="shared" si="4"/>
        <v>23</v>
      </c>
    </row>
    <row r="22" spans="1:22" x14ac:dyDescent="0.2">
      <c r="A22" s="223" t="s">
        <v>14</v>
      </c>
      <c r="B22" s="258">
        <v>75</v>
      </c>
      <c r="C22" s="259">
        <v>3</v>
      </c>
      <c r="D22" s="262">
        <v>94</v>
      </c>
      <c r="E22" s="248">
        <v>4</v>
      </c>
      <c r="F22" s="262">
        <v>70</v>
      </c>
      <c r="G22" s="248">
        <v>4</v>
      </c>
      <c r="H22" s="249">
        <v>100</v>
      </c>
      <c r="I22" s="248">
        <v>4</v>
      </c>
      <c r="J22" s="262">
        <v>115</v>
      </c>
      <c r="K22" s="248">
        <v>4</v>
      </c>
      <c r="L22" s="262">
        <v>63</v>
      </c>
      <c r="M22" s="248">
        <v>3</v>
      </c>
      <c r="N22" s="262"/>
      <c r="O22" s="248"/>
      <c r="P22" s="266"/>
      <c r="Q22" s="264"/>
      <c r="R22" s="247">
        <f t="shared" si="0"/>
        <v>517</v>
      </c>
      <c r="S22" s="248">
        <f t="shared" si="1"/>
        <v>22</v>
      </c>
      <c r="T22" s="249">
        <f t="shared" si="2"/>
        <v>0</v>
      </c>
      <c r="U22" s="247">
        <f t="shared" si="3"/>
        <v>517</v>
      </c>
      <c r="V22" s="248">
        <f t="shared" si="4"/>
        <v>22</v>
      </c>
    </row>
    <row r="23" spans="1:22" x14ac:dyDescent="0.2">
      <c r="A23" s="223" t="s">
        <v>15</v>
      </c>
      <c r="B23" s="262">
        <v>53</v>
      </c>
      <c r="C23" s="248">
        <v>2</v>
      </c>
      <c r="D23" s="262">
        <v>78</v>
      </c>
      <c r="E23" s="248">
        <v>3</v>
      </c>
      <c r="F23" s="262">
        <v>94</v>
      </c>
      <c r="G23" s="248">
        <v>4</v>
      </c>
      <c r="H23" s="262">
        <v>82</v>
      </c>
      <c r="I23" s="248">
        <v>4</v>
      </c>
      <c r="J23" s="262">
        <v>112</v>
      </c>
      <c r="K23" s="248">
        <v>5</v>
      </c>
      <c r="L23" s="262">
        <v>51</v>
      </c>
      <c r="M23" s="248">
        <v>2</v>
      </c>
      <c r="N23" s="262"/>
      <c r="O23" s="248"/>
      <c r="P23" s="266"/>
      <c r="Q23" s="264"/>
      <c r="R23" s="247">
        <f t="shared" si="0"/>
        <v>470</v>
      </c>
      <c r="S23" s="248">
        <f t="shared" si="1"/>
        <v>20</v>
      </c>
      <c r="T23" s="249">
        <f t="shared" si="2"/>
        <v>0</v>
      </c>
      <c r="U23" s="247">
        <f t="shared" si="3"/>
        <v>470</v>
      </c>
      <c r="V23" s="248">
        <f t="shared" si="4"/>
        <v>20</v>
      </c>
    </row>
    <row r="24" spans="1:22" x14ac:dyDescent="0.2">
      <c r="A24" s="223" t="s">
        <v>16</v>
      </c>
      <c r="B24" s="268">
        <v>44</v>
      </c>
      <c r="C24" s="270">
        <v>2</v>
      </c>
      <c r="D24" s="262">
        <v>58</v>
      </c>
      <c r="E24" s="248">
        <v>2</v>
      </c>
      <c r="F24" s="262">
        <v>92</v>
      </c>
      <c r="G24" s="248">
        <v>4</v>
      </c>
      <c r="H24" s="262">
        <v>94</v>
      </c>
      <c r="I24" s="248">
        <v>4</v>
      </c>
      <c r="J24" s="262">
        <v>87</v>
      </c>
      <c r="K24" s="248">
        <v>4</v>
      </c>
      <c r="L24" s="262">
        <v>63</v>
      </c>
      <c r="M24" s="248">
        <v>3</v>
      </c>
      <c r="N24" s="262"/>
      <c r="O24" s="248"/>
      <c r="P24" s="266"/>
      <c r="Q24" s="264"/>
      <c r="R24" s="247">
        <f t="shared" si="0"/>
        <v>438</v>
      </c>
      <c r="S24" s="248">
        <f t="shared" si="1"/>
        <v>19</v>
      </c>
      <c r="T24" s="249">
        <f t="shared" si="2"/>
        <v>0</v>
      </c>
      <c r="U24" s="247">
        <f t="shared" si="3"/>
        <v>438</v>
      </c>
      <c r="V24" s="248">
        <f t="shared" si="4"/>
        <v>19</v>
      </c>
    </row>
    <row r="25" spans="1:22" x14ac:dyDescent="0.2">
      <c r="A25" s="223" t="s">
        <v>17</v>
      </c>
      <c r="B25" s="262">
        <v>63</v>
      </c>
      <c r="C25" s="248">
        <v>3</v>
      </c>
      <c r="D25" s="268">
        <v>48</v>
      </c>
      <c r="E25" s="270">
        <v>2</v>
      </c>
      <c r="F25" s="262">
        <v>60</v>
      </c>
      <c r="G25" s="248">
        <v>3</v>
      </c>
      <c r="H25" s="262">
        <v>91</v>
      </c>
      <c r="I25" s="248">
        <v>5</v>
      </c>
      <c r="J25" s="262">
        <v>92</v>
      </c>
      <c r="K25" s="248">
        <v>4</v>
      </c>
      <c r="L25" s="262">
        <v>47</v>
      </c>
      <c r="M25" s="248">
        <v>2</v>
      </c>
      <c r="N25" s="262"/>
      <c r="O25" s="248"/>
      <c r="P25" s="266"/>
      <c r="Q25" s="264"/>
      <c r="R25" s="247">
        <f t="shared" si="0"/>
        <v>401</v>
      </c>
      <c r="S25" s="248">
        <f t="shared" si="1"/>
        <v>19</v>
      </c>
      <c r="T25" s="249">
        <f t="shared" si="2"/>
        <v>0</v>
      </c>
      <c r="U25" s="247">
        <f t="shared" si="3"/>
        <v>401</v>
      </c>
      <c r="V25" s="248">
        <f t="shared" si="4"/>
        <v>19</v>
      </c>
    </row>
    <row r="26" spans="1:22" x14ac:dyDescent="0.2">
      <c r="A26" s="223" t="s">
        <v>18</v>
      </c>
      <c r="B26" s="262">
        <v>54</v>
      </c>
      <c r="C26" s="248">
        <v>2</v>
      </c>
      <c r="D26" s="262">
        <v>66</v>
      </c>
      <c r="E26" s="248">
        <v>3</v>
      </c>
      <c r="F26" s="268">
        <v>49</v>
      </c>
      <c r="G26" s="270">
        <v>2</v>
      </c>
      <c r="H26" s="262">
        <v>68</v>
      </c>
      <c r="I26" s="248">
        <v>4</v>
      </c>
      <c r="J26" s="262">
        <v>96</v>
      </c>
      <c r="K26" s="248">
        <v>5</v>
      </c>
      <c r="L26" s="262">
        <v>53</v>
      </c>
      <c r="M26" s="248">
        <v>2</v>
      </c>
      <c r="N26" s="20">
        <v>0</v>
      </c>
      <c r="O26" s="34">
        <v>0</v>
      </c>
      <c r="P26" s="21">
        <v>0</v>
      </c>
      <c r="Q26" s="113">
        <v>0</v>
      </c>
      <c r="R26" s="247">
        <f t="shared" si="0"/>
        <v>386</v>
      </c>
      <c r="S26" s="248">
        <f t="shared" si="1"/>
        <v>18</v>
      </c>
      <c r="T26" s="249">
        <f t="shared" si="2"/>
        <v>0</v>
      </c>
      <c r="U26" s="247">
        <f t="shared" si="3"/>
        <v>386</v>
      </c>
      <c r="V26" s="248">
        <f t="shared" si="4"/>
        <v>18</v>
      </c>
    </row>
    <row r="27" spans="1:22" x14ac:dyDescent="0.2">
      <c r="A27" s="223" t="s">
        <v>19</v>
      </c>
      <c r="B27" s="262">
        <v>42</v>
      </c>
      <c r="C27" s="248">
        <v>2</v>
      </c>
      <c r="D27" s="262">
        <v>56</v>
      </c>
      <c r="E27" s="248">
        <v>2</v>
      </c>
      <c r="F27" s="262">
        <v>73</v>
      </c>
      <c r="G27" s="248">
        <v>3</v>
      </c>
      <c r="H27" s="268">
        <v>51</v>
      </c>
      <c r="I27" s="270">
        <v>2</v>
      </c>
      <c r="J27" s="262">
        <v>75</v>
      </c>
      <c r="K27" s="248">
        <v>4</v>
      </c>
      <c r="L27" s="262">
        <v>43</v>
      </c>
      <c r="M27" s="248">
        <v>2</v>
      </c>
      <c r="N27" s="20">
        <v>0</v>
      </c>
      <c r="O27" s="34">
        <v>0</v>
      </c>
      <c r="P27" s="21">
        <v>0</v>
      </c>
      <c r="Q27" s="113">
        <v>0</v>
      </c>
      <c r="R27" s="247">
        <f t="shared" si="0"/>
        <v>340</v>
      </c>
      <c r="S27" s="248">
        <f t="shared" si="1"/>
        <v>15</v>
      </c>
      <c r="T27" s="249">
        <f t="shared" si="2"/>
        <v>0</v>
      </c>
      <c r="U27" s="247">
        <f t="shared" si="3"/>
        <v>340</v>
      </c>
      <c r="V27" s="248">
        <f t="shared" si="4"/>
        <v>15</v>
      </c>
    </row>
    <row r="28" spans="1:22" x14ac:dyDescent="0.2">
      <c r="A28" s="223" t="s">
        <v>20</v>
      </c>
      <c r="B28" s="262">
        <v>53</v>
      </c>
      <c r="C28" s="248">
        <v>2</v>
      </c>
      <c r="D28" s="262">
        <v>44</v>
      </c>
      <c r="E28" s="248">
        <v>2</v>
      </c>
      <c r="F28" s="262">
        <v>59</v>
      </c>
      <c r="G28" s="248">
        <v>3</v>
      </c>
      <c r="H28" s="262">
        <v>83</v>
      </c>
      <c r="I28" s="248">
        <v>3</v>
      </c>
      <c r="J28" s="268">
        <v>56</v>
      </c>
      <c r="K28" s="270">
        <v>3</v>
      </c>
      <c r="L28" s="262">
        <v>41</v>
      </c>
      <c r="M28" s="248">
        <v>2</v>
      </c>
      <c r="N28" s="20">
        <v>0</v>
      </c>
      <c r="O28" s="34">
        <v>0</v>
      </c>
      <c r="P28" s="21">
        <v>0</v>
      </c>
      <c r="Q28" s="113">
        <v>0</v>
      </c>
      <c r="R28" s="247">
        <f t="shared" si="0"/>
        <v>336</v>
      </c>
      <c r="S28" s="248">
        <f t="shared" si="1"/>
        <v>15</v>
      </c>
      <c r="T28" s="249">
        <f t="shared" si="2"/>
        <v>0</v>
      </c>
      <c r="U28" s="247">
        <f t="shared" si="3"/>
        <v>336</v>
      </c>
      <c r="V28" s="248">
        <f t="shared" si="4"/>
        <v>15</v>
      </c>
    </row>
    <row r="29" spans="1:22" x14ac:dyDescent="0.2">
      <c r="A29" s="223" t="s">
        <v>21</v>
      </c>
      <c r="B29" s="20">
        <v>53</v>
      </c>
      <c r="C29" s="34">
        <v>2</v>
      </c>
      <c r="D29" s="20">
        <v>61</v>
      </c>
      <c r="E29" s="34">
        <v>3</v>
      </c>
      <c r="F29" s="20">
        <v>54</v>
      </c>
      <c r="G29" s="34">
        <v>2</v>
      </c>
      <c r="H29" s="20">
        <v>74</v>
      </c>
      <c r="I29" s="34">
        <v>3</v>
      </c>
      <c r="J29" s="20">
        <v>79</v>
      </c>
      <c r="K29" s="34">
        <v>4</v>
      </c>
      <c r="L29" s="268">
        <v>38</v>
      </c>
      <c r="M29" s="270">
        <v>2</v>
      </c>
      <c r="N29" s="20">
        <v>0</v>
      </c>
      <c r="O29" s="34">
        <v>0</v>
      </c>
      <c r="P29" s="21">
        <v>0</v>
      </c>
      <c r="Q29" s="113">
        <v>0</v>
      </c>
      <c r="R29" s="33">
        <f t="shared" si="0"/>
        <v>359</v>
      </c>
      <c r="S29" s="34">
        <f t="shared" si="1"/>
        <v>16</v>
      </c>
      <c r="T29" s="127">
        <f t="shared" si="2"/>
        <v>0</v>
      </c>
      <c r="U29" s="33">
        <f t="shared" si="3"/>
        <v>359</v>
      </c>
      <c r="V29" s="34">
        <f t="shared" si="4"/>
        <v>16</v>
      </c>
    </row>
    <row r="30" spans="1:22" x14ac:dyDescent="0.2">
      <c r="A30" s="10" t="s">
        <v>22</v>
      </c>
      <c r="B30" s="117">
        <v>57</v>
      </c>
      <c r="C30" s="12">
        <v>2</v>
      </c>
      <c r="D30" s="117">
        <v>57</v>
      </c>
      <c r="E30" s="12">
        <v>2</v>
      </c>
      <c r="F30" s="117">
        <v>68</v>
      </c>
      <c r="G30" s="12">
        <v>3</v>
      </c>
      <c r="H30" s="117">
        <v>62</v>
      </c>
      <c r="I30" s="12">
        <v>2</v>
      </c>
      <c r="J30" s="117">
        <v>77</v>
      </c>
      <c r="K30" s="12">
        <v>3</v>
      </c>
      <c r="L30" s="117">
        <v>42</v>
      </c>
      <c r="M30" s="12">
        <v>2</v>
      </c>
      <c r="N30" s="117">
        <v>4</v>
      </c>
      <c r="O30" s="12">
        <v>0</v>
      </c>
      <c r="P30" s="118">
        <v>0</v>
      </c>
      <c r="Q30" s="116">
        <v>0</v>
      </c>
      <c r="R30" s="23">
        <f t="shared" si="0"/>
        <v>363</v>
      </c>
      <c r="S30" s="12">
        <f t="shared" si="1"/>
        <v>14</v>
      </c>
      <c r="T30" s="3">
        <f t="shared" si="2"/>
        <v>4</v>
      </c>
      <c r="U30" s="23">
        <f t="shared" si="3"/>
        <v>367</v>
      </c>
      <c r="V30" s="12">
        <f t="shared" si="4"/>
        <v>14</v>
      </c>
    </row>
    <row r="31" spans="1:22" x14ac:dyDescent="0.2">
      <c r="A31" s="10" t="s">
        <v>23</v>
      </c>
      <c r="B31" s="117">
        <v>54</v>
      </c>
      <c r="C31" s="12">
        <v>2</v>
      </c>
      <c r="D31" s="117">
        <v>62</v>
      </c>
      <c r="E31" s="12">
        <v>2</v>
      </c>
      <c r="F31" s="117">
        <v>64</v>
      </c>
      <c r="G31" s="12">
        <v>2</v>
      </c>
      <c r="H31" s="117">
        <v>78</v>
      </c>
      <c r="I31" s="12">
        <v>3</v>
      </c>
      <c r="J31" s="117">
        <v>64</v>
      </c>
      <c r="K31" s="12">
        <v>2</v>
      </c>
      <c r="L31" s="117">
        <v>41</v>
      </c>
      <c r="M31" s="12">
        <v>2</v>
      </c>
      <c r="N31" s="117">
        <v>4</v>
      </c>
      <c r="O31" s="12">
        <v>0</v>
      </c>
      <c r="P31" s="118">
        <v>4</v>
      </c>
      <c r="Q31" s="116">
        <v>0</v>
      </c>
      <c r="R31" s="23">
        <f t="shared" si="0"/>
        <v>363</v>
      </c>
      <c r="S31" s="12">
        <f t="shared" si="1"/>
        <v>13</v>
      </c>
      <c r="T31" s="3">
        <f t="shared" si="2"/>
        <v>8</v>
      </c>
      <c r="U31" s="23">
        <f t="shared" si="3"/>
        <v>371</v>
      </c>
      <c r="V31" s="12">
        <f t="shared" si="4"/>
        <v>13</v>
      </c>
    </row>
    <row r="32" spans="1:22" x14ac:dyDescent="0.2">
      <c r="A32" s="10" t="s">
        <v>24</v>
      </c>
      <c r="B32" s="117">
        <v>57</v>
      </c>
      <c r="C32" s="12">
        <v>2</v>
      </c>
      <c r="D32" s="117">
        <v>58</v>
      </c>
      <c r="E32" s="12">
        <v>2</v>
      </c>
      <c r="F32" s="117">
        <v>69</v>
      </c>
      <c r="G32" s="12">
        <v>3</v>
      </c>
      <c r="H32" s="117">
        <v>74</v>
      </c>
      <c r="I32" s="12">
        <v>3</v>
      </c>
      <c r="J32" s="117">
        <v>81</v>
      </c>
      <c r="K32" s="12">
        <v>3</v>
      </c>
      <c r="L32" s="117">
        <v>34</v>
      </c>
      <c r="M32" s="12">
        <v>2</v>
      </c>
      <c r="N32" s="117">
        <v>4</v>
      </c>
      <c r="O32" s="12">
        <v>0</v>
      </c>
      <c r="P32" s="118">
        <v>4</v>
      </c>
      <c r="Q32" s="116">
        <v>3</v>
      </c>
      <c r="R32" s="23">
        <f t="shared" si="0"/>
        <v>373</v>
      </c>
      <c r="S32" s="12">
        <f t="shared" si="1"/>
        <v>15</v>
      </c>
      <c r="T32" s="3">
        <f t="shared" si="2"/>
        <v>11</v>
      </c>
      <c r="U32" s="23">
        <f t="shared" si="3"/>
        <v>384</v>
      </c>
      <c r="V32" s="12">
        <f t="shared" si="4"/>
        <v>15</v>
      </c>
    </row>
    <row r="33" spans="1:22" x14ac:dyDescent="0.2">
      <c r="A33" s="10" t="s">
        <v>25</v>
      </c>
      <c r="B33" s="117">
        <v>58</v>
      </c>
      <c r="C33" s="12">
        <v>2</v>
      </c>
      <c r="D33" s="117">
        <v>62</v>
      </c>
      <c r="E33" s="12">
        <v>2</v>
      </c>
      <c r="F33" s="117">
        <v>65</v>
      </c>
      <c r="G33" s="12">
        <v>3</v>
      </c>
      <c r="H33" s="117">
        <v>79</v>
      </c>
      <c r="I33" s="12">
        <v>3</v>
      </c>
      <c r="J33" s="117">
        <v>77</v>
      </c>
      <c r="K33" s="12">
        <v>3</v>
      </c>
      <c r="L33" s="117">
        <v>44</v>
      </c>
      <c r="M33" s="12">
        <v>2</v>
      </c>
      <c r="N33" s="117">
        <v>3</v>
      </c>
      <c r="O33" s="12">
        <v>0</v>
      </c>
      <c r="P33" s="118">
        <v>4</v>
      </c>
      <c r="Q33" s="116">
        <v>3</v>
      </c>
      <c r="R33" s="23">
        <f t="shared" si="0"/>
        <v>385</v>
      </c>
      <c r="S33" s="12">
        <f t="shared" si="1"/>
        <v>15</v>
      </c>
      <c r="T33" s="3">
        <f t="shared" si="2"/>
        <v>10</v>
      </c>
      <c r="U33" s="23">
        <f t="shared" si="3"/>
        <v>395</v>
      </c>
      <c r="V33" s="12">
        <f t="shared" si="4"/>
        <v>15</v>
      </c>
    </row>
    <row r="34" spans="1:22" x14ac:dyDescent="0.2">
      <c r="A34" s="10" t="s">
        <v>26</v>
      </c>
      <c r="B34" s="117">
        <v>62</v>
      </c>
      <c r="C34" s="12">
        <v>3</v>
      </c>
      <c r="D34" s="117">
        <v>63</v>
      </c>
      <c r="E34" s="12">
        <v>2</v>
      </c>
      <c r="F34" s="117">
        <v>69</v>
      </c>
      <c r="G34" s="12">
        <v>3</v>
      </c>
      <c r="H34" s="117">
        <v>75</v>
      </c>
      <c r="I34" s="12">
        <v>3</v>
      </c>
      <c r="J34" s="117">
        <v>82</v>
      </c>
      <c r="K34" s="12">
        <v>3</v>
      </c>
      <c r="L34" s="117">
        <v>41</v>
      </c>
      <c r="M34" s="12">
        <v>2</v>
      </c>
      <c r="N34" s="117">
        <v>4</v>
      </c>
      <c r="O34" s="12">
        <v>0</v>
      </c>
      <c r="P34" s="118">
        <v>3</v>
      </c>
      <c r="Q34" s="116">
        <v>3</v>
      </c>
      <c r="R34" s="23">
        <f t="shared" si="0"/>
        <v>392</v>
      </c>
      <c r="S34" s="12">
        <f t="shared" si="1"/>
        <v>16</v>
      </c>
      <c r="T34" s="3">
        <f t="shared" si="2"/>
        <v>10</v>
      </c>
      <c r="U34" s="23">
        <f t="shared" si="3"/>
        <v>402</v>
      </c>
      <c r="V34" s="12">
        <f t="shared" si="4"/>
        <v>16</v>
      </c>
    </row>
    <row r="35" spans="1:22" x14ac:dyDescent="0.2">
      <c r="A35" s="10" t="s">
        <v>27</v>
      </c>
      <c r="B35" s="117">
        <v>60</v>
      </c>
      <c r="C35" s="12">
        <v>3</v>
      </c>
      <c r="D35" s="117">
        <v>67</v>
      </c>
      <c r="E35" s="12">
        <v>3</v>
      </c>
      <c r="F35" s="117">
        <v>71</v>
      </c>
      <c r="G35" s="12">
        <v>3</v>
      </c>
      <c r="H35" s="117">
        <v>79</v>
      </c>
      <c r="I35" s="12">
        <v>3</v>
      </c>
      <c r="J35" s="117">
        <v>78</v>
      </c>
      <c r="K35" s="12">
        <v>3</v>
      </c>
      <c r="L35" s="117">
        <v>44</v>
      </c>
      <c r="M35" s="12">
        <v>2</v>
      </c>
      <c r="N35" s="117">
        <v>4</v>
      </c>
      <c r="O35" s="12">
        <v>0</v>
      </c>
      <c r="P35" s="118">
        <v>4</v>
      </c>
      <c r="Q35" s="116">
        <v>3</v>
      </c>
      <c r="R35" s="23">
        <f t="shared" si="0"/>
        <v>399</v>
      </c>
      <c r="S35" s="12">
        <f t="shared" si="1"/>
        <v>17</v>
      </c>
      <c r="T35" s="3">
        <f t="shared" si="2"/>
        <v>11</v>
      </c>
      <c r="U35" s="23">
        <f t="shared" si="3"/>
        <v>410</v>
      </c>
      <c r="V35" s="12">
        <f t="shared" si="4"/>
        <v>17</v>
      </c>
    </row>
    <row r="36" spans="1:22" x14ac:dyDescent="0.2">
      <c r="A36" s="10" t="s">
        <v>28</v>
      </c>
      <c r="B36" s="117">
        <v>60</v>
      </c>
      <c r="C36" s="12">
        <v>3</v>
      </c>
      <c r="D36" s="117">
        <v>65</v>
      </c>
      <c r="E36" s="12">
        <v>3</v>
      </c>
      <c r="F36" s="117">
        <v>75</v>
      </c>
      <c r="G36" s="12">
        <v>3</v>
      </c>
      <c r="H36" s="117">
        <v>82</v>
      </c>
      <c r="I36" s="12">
        <v>3</v>
      </c>
      <c r="J36" s="117">
        <v>82</v>
      </c>
      <c r="K36" s="12">
        <v>3</v>
      </c>
      <c r="L36" s="117">
        <v>42</v>
      </c>
      <c r="M36" s="12">
        <v>2</v>
      </c>
      <c r="N36" s="117">
        <v>4</v>
      </c>
      <c r="O36" s="12">
        <v>0</v>
      </c>
      <c r="P36" s="118">
        <v>4</v>
      </c>
      <c r="Q36" s="116">
        <v>3</v>
      </c>
      <c r="R36" s="23">
        <f t="shared" si="0"/>
        <v>406</v>
      </c>
      <c r="S36" s="12">
        <f t="shared" si="1"/>
        <v>17</v>
      </c>
      <c r="T36" s="3">
        <f t="shared" si="2"/>
        <v>11</v>
      </c>
      <c r="U36" s="23">
        <f t="shared" si="3"/>
        <v>417</v>
      </c>
      <c r="V36" s="12">
        <f t="shared" si="4"/>
        <v>17</v>
      </c>
    </row>
    <row r="37" spans="1:22" x14ac:dyDescent="0.2">
      <c r="A37" s="10" t="s">
        <v>29</v>
      </c>
      <c r="B37" s="117">
        <v>61</v>
      </c>
      <c r="C37" s="12">
        <v>3</v>
      </c>
      <c r="D37" s="117">
        <v>65</v>
      </c>
      <c r="E37" s="12">
        <v>3</v>
      </c>
      <c r="F37" s="117">
        <v>73</v>
      </c>
      <c r="G37" s="12">
        <v>3</v>
      </c>
      <c r="H37" s="117">
        <v>86</v>
      </c>
      <c r="I37" s="12">
        <v>3</v>
      </c>
      <c r="J37" s="117">
        <v>85</v>
      </c>
      <c r="K37" s="12">
        <v>3</v>
      </c>
      <c r="L37" s="117">
        <v>44</v>
      </c>
      <c r="M37" s="12">
        <v>2</v>
      </c>
      <c r="N37" s="117">
        <v>4</v>
      </c>
      <c r="O37" s="12">
        <v>0</v>
      </c>
      <c r="P37" s="118">
        <v>4</v>
      </c>
      <c r="Q37" s="116">
        <v>3</v>
      </c>
      <c r="R37" s="23">
        <f t="shared" si="0"/>
        <v>414</v>
      </c>
      <c r="S37" s="12">
        <f t="shared" si="1"/>
        <v>17</v>
      </c>
      <c r="T37" s="3">
        <f t="shared" si="2"/>
        <v>11</v>
      </c>
      <c r="U37" s="23">
        <f t="shared" si="3"/>
        <v>425</v>
      </c>
      <c r="V37" s="12">
        <f t="shared" si="4"/>
        <v>17</v>
      </c>
    </row>
    <row r="38" spans="1:22" x14ac:dyDescent="0.2">
      <c r="A38" s="10" t="s">
        <v>30</v>
      </c>
      <c r="B38" s="117">
        <v>62</v>
      </c>
      <c r="C38" s="12">
        <v>3</v>
      </c>
      <c r="D38" s="117">
        <v>66</v>
      </c>
      <c r="E38" s="12">
        <v>3</v>
      </c>
      <c r="F38" s="117">
        <v>73</v>
      </c>
      <c r="G38" s="12">
        <v>3</v>
      </c>
      <c r="H38" s="117">
        <v>84</v>
      </c>
      <c r="I38" s="12">
        <v>3</v>
      </c>
      <c r="J38" s="117">
        <v>89</v>
      </c>
      <c r="K38" s="12">
        <v>3</v>
      </c>
      <c r="L38" s="117">
        <v>46</v>
      </c>
      <c r="M38" s="12">
        <v>2</v>
      </c>
      <c r="N38" s="117">
        <v>4</v>
      </c>
      <c r="O38" s="12">
        <v>0</v>
      </c>
      <c r="P38" s="118">
        <v>4</v>
      </c>
      <c r="Q38" s="116">
        <v>3</v>
      </c>
      <c r="R38" s="23">
        <f t="shared" si="0"/>
        <v>420</v>
      </c>
      <c r="S38" s="12">
        <f t="shared" si="1"/>
        <v>17</v>
      </c>
      <c r="T38" s="3">
        <f t="shared" si="2"/>
        <v>11</v>
      </c>
      <c r="U38" s="23">
        <f t="shared" si="3"/>
        <v>431</v>
      </c>
      <c r="V38" s="12">
        <f t="shared" si="4"/>
        <v>17</v>
      </c>
    </row>
    <row r="39" spans="1:22" x14ac:dyDescent="0.2">
      <c r="A39" s="10" t="s">
        <v>45</v>
      </c>
      <c r="B39" s="117">
        <v>65</v>
      </c>
      <c r="C39" s="12">
        <v>3</v>
      </c>
      <c r="D39" s="117">
        <v>67</v>
      </c>
      <c r="E39" s="12">
        <v>3</v>
      </c>
      <c r="F39" s="117">
        <v>74</v>
      </c>
      <c r="G39" s="12">
        <v>3</v>
      </c>
      <c r="H39" s="117">
        <v>84</v>
      </c>
      <c r="I39" s="12">
        <v>3</v>
      </c>
      <c r="J39" s="117">
        <v>87</v>
      </c>
      <c r="K39" s="12">
        <v>3</v>
      </c>
      <c r="L39" s="117">
        <v>48</v>
      </c>
      <c r="M39" s="12">
        <v>2</v>
      </c>
      <c r="N39" s="117">
        <v>5</v>
      </c>
      <c r="O39" s="12">
        <v>0</v>
      </c>
      <c r="P39" s="118">
        <v>4</v>
      </c>
      <c r="Q39" s="116">
        <v>3</v>
      </c>
      <c r="R39" s="23">
        <f t="shared" ref="R39:R48" si="5">B39+D39+F39+H39+J39+L39</f>
        <v>425</v>
      </c>
      <c r="S39" s="12">
        <f t="shared" ref="S39:S48" si="6">C39+E39+G39+I39+K39+M39</f>
        <v>17</v>
      </c>
      <c r="T39" s="3">
        <f t="shared" ref="T39:T48" si="7">+N39+P39+Q39</f>
        <v>12</v>
      </c>
      <c r="U39" s="23">
        <f t="shared" ref="U39:U48" si="8">R39+T39</f>
        <v>437</v>
      </c>
      <c r="V39" s="12">
        <f t="shared" ref="V39:V48" si="9">S39+O39</f>
        <v>17</v>
      </c>
    </row>
    <row r="40" spans="1:22" x14ac:dyDescent="0.2">
      <c r="A40" s="10" t="s">
        <v>46</v>
      </c>
      <c r="B40" s="117">
        <v>66</v>
      </c>
      <c r="C40" s="12">
        <v>3</v>
      </c>
      <c r="D40" s="117">
        <v>70</v>
      </c>
      <c r="E40" s="12">
        <v>3</v>
      </c>
      <c r="F40" s="117">
        <v>75</v>
      </c>
      <c r="G40" s="12">
        <v>3</v>
      </c>
      <c r="H40" s="117">
        <v>85</v>
      </c>
      <c r="I40" s="12">
        <v>3</v>
      </c>
      <c r="J40" s="117">
        <v>87</v>
      </c>
      <c r="K40" s="12">
        <v>3</v>
      </c>
      <c r="L40" s="117">
        <v>47</v>
      </c>
      <c r="M40" s="12">
        <v>2</v>
      </c>
      <c r="N40" s="117">
        <v>5</v>
      </c>
      <c r="O40" s="12">
        <v>0</v>
      </c>
      <c r="P40" s="118">
        <v>5</v>
      </c>
      <c r="Q40" s="116">
        <v>3</v>
      </c>
      <c r="R40" s="23">
        <f t="shared" si="5"/>
        <v>430</v>
      </c>
      <c r="S40" s="12">
        <f t="shared" si="6"/>
        <v>17</v>
      </c>
      <c r="T40" s="3">
        <f t="shared" si="7"/>
        <v>13</v>
      </c>
      <c r="U40" s="23">
        <f t="shared" si="8"/>
        <v>443</v>
      </c>
      <c r="V40" s="12">
        <f t="shared" si="9"/>
        <v>17</v>
      </c>
    </row>
    <row r="41" spans="1:22" x14ac:dyDescent="0.2">
      <c r="A41" s="10" t="s">
        <v>171</v>
      </c>
      <c r="B41" s="117">
        <v>66</v>
      </c>
      <c r="C41" s="12">
        <v>3</v>
      </c>
      <c r="D41" s="117">
        <v>71</v>
      </c>
      <c r="E41" s="12">
        <v>3</v>
      </c>
      <c r="F41" s="117">
        <v>78</v>
      </c>
      <c r="G41" s="12">
        <v>3</v>
      </c>
      <c r="H41" s="117">
        <v>86</v>
      </c>
      <c r="I41" s="12">
        <v>3</v>
      </c>
      <c r="J41" s="117">
        <v>88</v>
      </c>
      <c r="K41" s="12">
        <v>3</v>
      </c>
      <c r="L41" s="117">
        <v>47</v>
      </c>
      <c r="M41" s="12">
        <v>2</v>
      </c>
      <c r="N41" s="117">
        <v>5</v>
      </c>
      <c r="O41" s="12">
        <v>0</v>
      </c>
      <c r="P41" s="118">
        <v>5</v>
      </c>
      <c r="Q41" s="116">
        <v>4</v>
      </c>
      <c r="R41" s="23">
        <f t="shared" si="5"/>
        <v>436</v>
      </c>
      <c r="S41" s="12">
        <f t="shared" si="6"/>
        <v>17</v>
      </c>
      <c r="T41" s="3">
        <f t="shared" si="7"/>
        <v>14</v>
      </c>
      <c r="U41" s="23">
        <f t="shared" si="8"/>
        <v>450</v>
      </c>
      <c r="V41" s="12">
        <f t="shared" si="9"/>
        <v>17</v>
      </c>
    </row>
    <row r="42" spans="1:22" x14ac:dyDescent="0.2">
      <c r="A42" s="10" t="s">
        <v>172</v>
      </c>
      <c r="B42" s="117">
        <v>66</v>
      </c>
      <c r="C42" s="12">
        <v>3</v>
      </c>
      <c r="D42" s="117">
        <v>71</v>
      </c>
      <c r="E42" s="12">
        <v>3</v>
      </c>
      <c r="F42" s="117">
        <v>80</v>
      </c>
      <c r="G42" s="12">
        <v>3</v>
      </c>
      <c r="H42" s="117">
        <v>90</v>
      </c>
      <c r="I42" s="12">
        <v>3</v>
      </c>
      <c r="J42" s="117">
        <v>89</v>
      </c>
      <c r="K42" s="12">
        <v>3</v>
      </c>
      <c r="L42" s="117">
        <v>47</v>
      </c>
      <c r="M42" s="12">
        <v>2</v>
      </c>
      <c r="N42" s="117">
        <v>5</v>
      </c>
      <c r="O42" s="12">
        <v>0</v>
      </c>
      <c r="P42" s="118">
        <v>5</v>
      </c>
      <c r="Q42" s="116">
        <v>4</v>
      </c>
      <c r="R42" s="23">
        <f t="shared" si="5"/>
        <v>443</v>
      </c>
      <c r="S42" s="12">
        <f t="shared" si="6"/>
        <v>17</v>
      </c>
      <c r="T42" s="3">
        <f t="shared" si="7"/>
        <v>14</v>
      </c>
      <c r="U42" s="23">
        <f t="shared" si="8"/>
        <v>457</v>
      </c>
      <c r="V42" s="12">
        <f t="shared" si="9"/>
        <v>17</v>
      </c>
    </row>
    <row r="43" spans="1:22" x14ac:dyDescent="0.2">
      <c r="A43" s="10" t="s">
        <v>173</v>
      </c>
      <c r="B43" s="117">
        <v>66</v>
      </c>
      <c r="C43" s="12">
        <v>3</v>
      </c>
      <c r="D43" s="117">
        <v>71</v>
      </c>
      <c r="E43" s="12">
        <v>3</v>
      </c>
      <c r="F43" s="117">
        <v>80</v>
      </c>
      <c r="G43" s="12">
        <v>3</v>
      </c>
      <c r="H43" s="117">
        <v>92</v>
      </c>
      <c r="I43" s="12">
        <v>3</v>
      </c>
      <c r="J43" s="117">
        <v>94</v>
      </c>
      <c r="K43" s="12">
        <v>3</v>
      </c>
      <c r="L43" s="117">
        <v>48</v>
      </c>
      <c r="M43" s="12">
        <v>2</v>
      </c>
      <c r="N43" s="117">
        <v>5</v>
      </c>
      <c r="O43" s="12">
        <v>0</v>
      </c>
      <c r="P43" s="118">
        <v>5</v>
      </c>
      <c r="Q43" s="116">
        <v>4</v>
      </c>
      <c r="R43" s="23">
        <f t="shared" si="5"/>
        <v>451</v>
      </c>
      <c r="S43" s="12">
        <f t="shared" si="6"/>
        <v>17</v>
      </c>
      <c r="T43" s="3">
        <f t="shared" si="7"/>
        <v>14</v>
      </c>
      <c r="U43" s="23">
        <f t="shared" si="8"/>
        <v>465</v>
      </c>
      <c r="V43" s="12">
        <f t="shared" si="9"/>
        <v>17</v>
      </c>
    </row>
    <row r="44" spans="1:22" x14ac:dyDescent="0.2">
      <c r="A44" s="10" t="s">
        <v>174</v>
      </c>
      <c r="B44" s="117">
        <v>65</v>
      </c>
      <c r="C44" s="12">
        <v>3</v>
      </c>
      <c r="D44" s="117">
        <v>71</v>
      </c>
      <c r="E44" s="12">
        <v>3</v>
      </c>
      <c r="F44" s="117">
        <v>80</v>
      </c>
      <c r="G44" s="12">
        <v>3</v>
      </c>
      <c r="H44" s="117">
        <v>92</v>
      </c>
      <c r="I44" s="12">
        <v>3</v>
      </c>
      <c r="J44" s="117">
        <v>96</v>
      </c>
      <c r="K44" s="12">
        <v>3</v>
      </c>
      <c r="L44" s="117">
        <v>51</v>
      </c>
      <c r="M44" s="12">
        <v>2</v>
      </c>
      <c r="N44" s="117">
        <v>5</v>
      </c>
      <c r="O44" s="12">
        <v>0</v>
      </c>
      <c r="P44" s="118">
        <v>5</v>
      </c>
      <c r="Q44" s="116">
        <v>4</v>
      </c>
      <c r="R44" s="23">
        <f t="shared" si="5"/>
        <v>455</v>
      </c>
      <c r="S44" s="12">
        <f t="shared" si="6"/>
        <v>17</v>
      </c>
      <c r="T44" s="3">
        <f t="shared" si="7"/>
        <v>14</v>
      </c>
      <c r="U44" s="23">
        <f t="shared" si="8"/>
        <v>469</v>
      </c>
      <c r="V44" s="12">
        <f t="shared" si="9"/>
        <v>17</v>
      </c>
    </row>
    <row r="45" spans="1:22" x14ac:dyDescent="0.2">
      <c r="A45" s="10" t="s">
        <v>175</v>
      </c>
      <c r="B45" s="117">
        <v>65</v>
      </c>
      <c r="C45" s="12">
        <v>3</v>
      </c>
      <c r="D45" s="117">
        <v>70</v>
      </c>
      <c r="E45" s="12">
        <v>3</v>
      </c>
      <c r="F45" s="117">
        <v>80</v>
      </c>
      <c r="G45" s="12">
        <v>3</v>
      </c>
      <c r="H45" s="117">
        <v>92</v>
      </c>
      <c r="I45" s="12">
        <v>3</v>
      </c>
      <c r="J45" s="117">
        <v>96</v>
      </c>
      <c r="K45" s="12">
        <v>3</v>
      </c>
      <c r="L45" s="117">
        <v>52</v>
      </c>
      <c r="M45" s="12">
        <v>2</v>
      </c>
      <c r="N45" s="117">
        <v>5</v>
      </c>
      <c r="O45" s="12">
        <v>0</v>
      </c>
      <c r="P45" s="118">
        <v>5</v>
      </c>
      <c r="Q45" s="116">
        <v>4</v>
      </c>
      <c r="R45" s="23">
        <f t="shared" si="5"/>
        <v>455</v>
      </c>
      <c r="S45" s="12">
        <f t="shared" si="6"/>
        <v>17</v>
      </c>
      <c r="T45" s="3">
        <f t="shared" si="7"/>
        <v>14</v>
      </c>
      <c r="U45" s="23">
        <f t="shared" si="8"/>
        <v>469</v>
      </c>
      <c r="V45" s="12">
        <f t="shared" si="9"/>
        <v>17</v>
      </c>
    </row>
    <row r="46" spans="1:22" x14ac:dyDescent="0.2">
      <c r="A46" s="10" t="s">
        <v>176</v>
      </c>
      <c r="B46" s="117">
        <v>64</v>
      </c>
      <c r="C46" s="12">
        <v>3</v>
      </c>
      <c r="D46" s="117">
        <v>70</v>
      </c>
      <c r="E46" s="12">
        <v>3</v>
      </c>
      <c r="F46" s="117">
        <v>78</v>
      </c>
      <c r="G46" s="12">
        <v>3</v>
      </c>
      <c r="H46" s="117">
        <v>92</v>
      </c>
      <c r="I46" s="12">
        <v>3</v>
      </c>
      <c r="J46" s="117">
        <v>96</v>
      </c>
      <c r="K46" s="12">
        <v>3</v>
      </c>
      <c r="L46" s="117">
        <v>52</v>
      </c>
      <c r="M46" s="12">
        <v>2</v>
      </c>
      <c r="N46" s="117">
        <v>5</v>
      </c>
      <c r="O46" s="12">
        <v>0</v>
      </c>
      <c r="P46" s="118">
        <v>5</v>
      </c>
      <c r="Q46" s="116">
        <v>4</v>
      </c>
      <c r="R46" s="23">
        <f t="shared" si="5"/>
        <v>452</v>
      </c>
      <c r="S46" s="12">
        <f t="shared" si="6"/>
        <v>17</v>
      </c>
      <c r="T46" s="3">
        <f t="shared" si="7"/>
        <v>14</v>
      </c>
      <c r="U46" s="23">
        <f t="shared" si="8"/>
        <v>466</v>
      </c>
      <c r="V46" s="12">
        <f t="shared" si="9"/>
        <v>17</v>
      </c>
    </row>
    <row r="47" spans="1:22" x14ac:dyDescent="0.2">
      <c r="A47" s="10" t="s">
        <v>177</v>
      </c>
      <c r="B47" s="117">
        <v>63</v>
      </c>
      <c r="C47" s="12">
        <v>3</v>
      </c>
      <c r="D47" s="117">
        <v>69</v>
      </c>
      <c r="E47" s="12">
        <v>3</v>
      </c>
      <c r="F47" s="117">
        <v>78</v>
      </c>
      <c r="G47" s="12">
        <v>3</v>
      </c>
      <c r="H47" s="117">
        <v>90</v>
      </c>
      <c r="I47" s="12">
        <v>3</v>
      </c>
      <c r="J47" s="117">
        <v>96</v>
      </c>
      <c r="K47" s="12">
        <v>3</v>
      </c>
      <c r="L47" s="117">
        <v>52</v>
      </c>
      <c r="M47" s="12">
        <v>2</v>
      </c>
      <c r="N47" s="117">
        <v>5</v>
      </c>
      <c r="O47" s="12">
        <v>0</v>
      </c>
      <c r="P47" s="118">
        <v>5</v>
      </c>
      <c r="Q47" s="116">
        <v>4</v>
      </c>
      <c r="R47" s="23">
        <f t="shared" si="5"/>
        <v>448</v>
      </c>
      <c r="S47" s="12">
        <f t="shared" si="6"/>
        <v>17</v>
      </c>
      <c r="T47" s="3">
        <f t="shared" si="7"/>
        <v>14</v>
      </c>
      <c r="U47" s="23">
        <f t="shared" si="8"/>
        <v>462</v>
      </c>
      <c r="V47" s="12">
        <f t="shared" si="9"/>
        <v>17</v>
      </c>
    </row>
    <row r="48" spans="1:22" x14ac:dyDescent="0.2">
      <c r="A48" s="11" t="s">
        <v>178</v>
      </c>
      <c r="B48" s="119">
        <v>62</v>
      </c>
      <c r="C48" s="28">
        <v>3</v>
      </c>
      <c r="D48" s="119">
        <v>68</v>
      </c>
      <c r="E48" s="28">
        <v>3</v>
      </c>
      <c r="F48" s="119">
        <v>77</v>
      </c>
      <c r="G48" s="28">
        <v>3</v>
      </c>
      <c r="H48" s="119">
        <v>90</v>
      </c>
      <c r="I48" s="28">
        <v>3</v>
      </c>
      <c r="J48" s="119">
        <v>94</v>
      </c>
      <c r="K48" s="28">
        <v>3</v>
      </c>
      <c r="L48" s="119">
        <v>52</v>
      </c>
      <c r="M48" s="28">
        <v>2</v>
      </c>
      <c r="N48" s="119">
        <v>5</v>
      </c>
      <c r="O48" s="28">
        <v>0</v>
      </c>
      <c r="P48" s="121">
        <v>5</v>
      </c>
      <c r="Q48" s="120">
        <v>4</v>
      </c>
      <c r="R48" s="24">
        <f t="shared" si="5"/>
        <v>443</v>
      </c>
      <c r="S48" s="28">
        <f t="shared" si="6"/>
        <v>17</v>
      </c>
      <c r="T48" s="40">
        <f t="shared" si="7"/>
        <v>14</v>
      </c>
      <c r="U48" s="24">
        <f t="shared" si="8"/>
        <v>457</v>
      </c>
      <c r="V48" s="28">
        <f t="shared" si="9"/>
        <v>17</v>
      </c>
    </row>
    <row r="49" spans="1:22" x14ac:dyDescent="0.2">
      <c r="A49" s="78" t="s">
        <v>47</v>
      </c>
      <c r="B49" s="79" t="s">
        <v>214</v>
      </c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 t="s">
        <v>48</v>
      </c>
      <c r="T49" s="80"/>
      <c r="U49" s="80"/>
      <c r="V49" s="80"/>
    </row>
    <row r="50" spans="1:22" x14ac:dyDescent="0.2">
      <c r="A50" s="81"/>
      <c r="B50" s="79" t="s">
        <v>215</v>
      </c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0"/>
      <c r="T50" s="80"/>
      <c r="U50" s="80"/>
      <c r="V50" s="80"/>
    </row>
    <row r="51" spans="1:22" x14ac:dyDescent="0.2">
      <c r="A51" s="27"/>
      <c r="B51" s="82"/>
      <c r="C51" s="27"/>
      <c r="D51" s="27"/>
      <c r="E51" s="27"/>
      <c r="F51" s="27"/>
      <c r="G51" s="27"/>
      <c r="H51" s="27"/>
      <c r="I51" s="27"/>
      <c r="J51" s="27"/>
      <c r="K51" s="27"/>
      <c r="L51" s="1"/>
      <c r="M51" s="1"/>
      <c r="N51" s="1"/>
      <c r="O51" s="1"/>
      <c r="P51" s="1"/>
      <c r="Q51" s="1"/>
      <c r="R51" s="1"/>
      <c r="S51" s="1"/>
      <c r="T51" s="1"/>
      <c r="U51" s="1"/>
      <c r="V51" s="44"/>
    </row>
    <row r="52" spans="1:22" x14ac:dyDescent="0.2">
      <c r="A52" s="83" t="s">
        <v>49</v>
      </c>
      <c r="B52" s="84"/>
      <c r="C52" s="85"/>
      <c r="D52" s="85"/>
      <c r="E52" s="85"/>
      <c r="F52" s="86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7"/>
    </row>
    <row r="53" spans="1:22" x14ac:dyDescent="0.2">
      <c r="A53" s="88" t="s">
        <v>50</v>
      </c>
      <c r="B53" s="89"/>
      <c r="C53" s="90"/>
      <c r="D53" s="90"/>
      <c r="E53" s="90"/>
      <c r="F53" s="19"/>
      <c r="G53" s="90"/>
      <c r="H53" s="90"/>
      <c r="I53" s="90"/>
      <c r="J53" s="90"/>
      <c r="K53" s="90"/>
      <c r="L53" s="3"/>
      <c r="M53" s="3"/>
      <c r="N53" s="3"/>
      <c r="O53" s="3"/>
      <c r="P53" s="3"/>
      <c r="Q53" s="3"/>
      <c r="R53" s="3"/>
      <c r="S53" s="3"/>
      <c r="T53" s="3"/>
      <c r="U53" s="3"/>
      <c r="V53" s="12"/>
    </row>
    <row r="54" spans="1:22" x14ac:dyDescent="0.2">
      <c r="A54" s="91" t="s">
        <v>58</v>
      </c>
      <c r="B54" s="89"/>
      <c r="C54" s="90"/>
      <c r="D54" s="90"/>
      <c r="E54" s="90"/>
      <c r="F54" s="19"/>
      <c r="G54" s="90"/>
      <c r="H54" s="90"/>
      <c r="I54" s="90"/>
      <c r="J54" s="90"/>
      <c r="K54" s="90"/>
      <c r="L54" s="3"/>
      <c r="M54" s="3"/>
      <c r="N54" s="3"/>
      <c r="O54" s="3"/>
      <c r="P54" s="3"/>
      <c r="Q54" s="3"/>
      <c r="R54" s="3"/>
      <c r="S54" s="3"/>
      <c r="T54" s="3"/>
      <c r="U54" s="3"/>
      <c r="V54" s="12"/>
    </row>
    <row r="55" spans="1:22" x14ac:dyDescent="0.2">
      <c r="A55" s="91" t="s">
        <v>59</v>
      </c>
      <c r="B55" s="89"/>
      <c r="C55" s="90"/>
      <c r="D55" s="90"/>
      <c r="E55" s="90"/>
      <c r="F55" s="19"/>
      <c r="G55" s="90"/>
      <c r="H55" s="90"/>
      <c r="I55" s="90"/>
      <c r="J55" s="90"/>
      <c r="K55" s="90"/>
      <c r="L55" s="3"/>
      <c r="M55" s="3"/>
      <c r="N55" s="3"/>
      <c r="O55" s="3"/>
      <c r="P55" s="3"/>
      <c r="Q55" s="3"/>
      <c r="R55" s="3"/>
      <c r="S55" s="3"/>
      <c r="T55" s="3"/>
      <c r="U55" s="3"/>
      <c r="V55" s="12"/>
    </row>
    <row r="56" spans="1:22" x14ac:dyDescent="0.2">
      <c r="A56" s="91" t="s">
        <v>38</v>
      </c>
      <c r="B56" s="89"/>
      <c r="C56" s="90"/>
      <c r="D56" s="90"/>
      <c r="E56" s="90"/>
      <c r="F56" s="19"/>
      <c r="G56" s="90"/>
      <c r="H56" s="90"/>
      <c r="I56" s="90"/>
      <c r="J56" s="90"/>
      <c r="K56" s="90"/>
      <c r="L56" s="3"/>
      <c r="M56" s="3"/>
      <c r="N56" s="3"/>
      <c r="O56" s="3"/>
      <c r="P56" s="3"/>
      <c r="Q56" s="3"/>
      <c r="R56" s="3"/>
      <c r="S56" s="3"/>
      <c r="T56" s="3"/>
      <c r="U56" s="3"/>
      <c r="V56" s="12"/>
    </row>
    <row r="57" spans="1:22" x14ac:dyDescent="0.2">
      <c r="A57" s="92" t="s">
        <v>51</v>
      </c>
      <c r="B57" s="93"/>
      <c r="C57" s="94"/>
      <c r="D57" s="94"/>
      <c r="E57" s="94"/>
      <c r="F57" s="95"/>
      <c r="G57" s="106"/>
      <c r="H57" s="94"/>
      <c r="I57" s="94"/>
      <c r="J57" s="94"/>
      <c r="K57" s="94"/>
      <c r="L57" s="237" t="s">
        <v>132</v>
      </c>
      <c r="M57" s="96"/>
      <c r="N57" s="96"/>
      <c r="O57" s="99"/>
      <c r="P57" s="220"/>
      <c r="Q57" s="220"/>
      <c r="R57" s="94"/>
      <c r="S57" s="94"/>
      <c r="T57" s="94"/>
      <c r="U57" s="94"/>
      <c r="V57" s="97"/>
    </row>
    <row r="58" spans="1:22" x14ac:dyDescent="0.2">
      <c r="A58" s="98"/>
      <c r="B58" s="93"/>
      <c r="C58" s="94"/>
      <c r="D58" s="94"/>
      <c r="E58" s="94"/>
      <c r="F58" s="95"/>
      <c r="G58" s="106"/>
      <c r="H58" s="94"/>
      <c r="I58" s="94"/>
      <c r="J58" s="94"/>
      <c r="K58" s="94"/>
      <c r="L58" s="96"/>
      <c r="M58" s="94"/>
      <c r="N58" s="94"/>
      <c r="O58" s="99"/>
      <c r="P58" s="94"/>
      <c r="Q58" s="94"/>
      <c r="R58" s="94"/>
      <c r="S58" s="94"/>
      <c r="T58" s="94"/>
      <c r="U58" s="94"/>
      <c r="V58" s="97"/>
    </row>
    <row r="59" spans="1:22" x14ac:dyDescent="0.2">
      <c r="A59" s="92" t="s">
        <v>131</v>
      </c>
      <c r="B59" s="93"/>
      <c r="C59" s="94"/>
      <c r="D59" s="94"/>
      <c r="E59" s="94"/>
      <c r="F59" s="95"/>
      <c r="G59" s="106"/>
      <c r="H59" s="94"/>
      <c r="I59" s="94"/>
      <c r="J59" s="94"/>
      <c r="K59" s="94"/>
      <c r="L59" s="99"/>
      <c r="M59" s="94"/>
      <c r="N59" s="94"/>
      <c r="O59" s="94"/>
      <c r="P59" s="94"/>
      <c r="Q59" s="94"/>
      <c r="R59" s="94"/>
      <c r="S59" s="94"/>
      <c r="T59" s="94"/>
      <c r="U59" s="94"/>
      <c r="V59" s="97"/>
    </row>
    <row r="60" spans="1:22" x14ac:dyDescent="0.2">
      <c r="A60" s="100" t="s">
        <v>60</v>
      </c>
      <c r="B60" s="93"/>
      <c r="C60" s="94"/>
      <c r="D60" s="94"/>
      <c r="E60" s="94"/>
      <c r="F60" s="94"/>
      <c r="G60" s="106"/>
      <c r="H60" s="94"/>
      <c r="I60" s="94"/>
      <c r="J60" s="94"/>
      <c r="K60" s="94"/>
      <c r="L60" s="96" t="s">
        <v>61</v>
      </c>
      <c r="M60" s="94"/>
      <c r="N60" s="94"/>
      <c r="O60" s="94"/>
      <c r="P60" s="94"/>
      <c r="Q60" s="94"/>
      <c r="R60" s="94"/>
      <c r="S60" s="94"/>
      <c r="T60" s="94"/>
      <c r="U60" s="94"/>
      <c r="V60" s="97"/>
    </row>
    <row r="61" spans="1:22" x14ac:dyDescent="0.2">
      <c r="A61" s="92"/>
      <c r="B61" s="93"/>
      <c r="C61" s="94"/>
      <c r="D61" s="94"/>
      <c r="E61" s="94"/>
      <c r="F61" s="94"/>
      <c r="G61" s="106"/>
      <c r="H61" s="94"/>
      <c r="I61" s="94"/>
      <c r="J61" s="94"/>
      <c r="K61" s="94"/>
      <c r="L61" s="99" t="s">
        <v>62</v>
      </c>
      <c r="M61" s="94"/>
      <c r="N61" s="94"/>
      <c r="O61" s="94"/>
      <c r="P61" s="94"/>
      <c r="Q61" s="94"/>
      <c r="R61" s="94"/>
      <c r="S61" s="94"/>
      <c r="T61" s="94"/>
      <c r="U61" s="94"/>
      <c r="V61" s="97"/>
    </row>
    <row r="62" spans="1:22" x14ac:dyDescent="0.2">
      <c r="A62" s="101"/>
      <c r="B62" s="102"/>
      <c r="C62" s="103"/>
      <c r="D62" s="103"/>
      <c r="E62" s="103"/>
      <c r="F62" s="103"/>
      <c r="G62" s="107"/>
      <c r="H62" s="103"/>
      <c r="I62" s="103"/>
      <c r="J62" s="103"/>
      <c r="K62" s="103"/>
      <c r="L62" s="104" t="s">
        <v>63</v>
      </c>
      <c r="M62" s="103"/>
      <c r="N62" s="103"/>
      <c r="O62" s="103"/>
      <c r="P62" s="103"/>
      <c r="Q62" s="103"/>
      <c r="R62" s="103"/>
      <c r="S62" s="103"/>
      <c r="T62" s="103"/>
      <c r="U62" s="103"/>
      <c r="V62" s="105"/>
    </row>
  </sheetData>
  <mergeCells count="2">
    <mergeCell ref="N5:O5"/>
    <mergeCell ref="B4:V4"/>
  </mergeCells>
  <phoneticPr fontId="3" type="noConversion"/>
  <hyperlinks>
    <hyperlink ref="V1" location="Inhalt!A1" display="Inhalt"/>
  </hyperlinks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Footer>&amp;L&amp;8Ministerium für Bildung und Kultur, Referat B4&amp;R&amp;8Februar 2016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3" enableFormatConditionsCalculation="0">
    <tabColor indexed="43"/>
  </sheetPr>
  <dimension ref="A1:V62"/>
  <sheetViews>
    <sheetView zoomScale="85" zoomScaleNormal="85" workbookViewId="0">
      <selection activeCell="X18" sqref="X18"/>
    </sheetView>
  </sheetViews>
  <sheetFormatPr baseColWidth="10" defaultColWidth="9.140625" defaultRowHeight="12.75" x14ac:dyDescent="0.2"/>
  <cols>
    <col min="1" max="1" width="9.7109375" customWidth="1"/>
    <col min="2" max="22" width="6.7109375" customWidth="1"/>
  </cols>
  <sheetData>
    <row r="1" spans="1:22" ht="18" x14ac:dyDescent="0.25">
      <c r="A1" s="55" t="s">
        <v>31</v>
      </c>
      <c r="V1" s="229" t="s">
        <v>37</v>
      </c>
    </row>
    <row r="2" spans="1:22" ht="15" x14ac:dyDescent="0.2">
      <c r="A2" s="57" t="s">
        <v>115</v>
      </c>
      <c r="B2" s="1"/>
      <c r="J2" s="110" t="s">
        <v>66</v>
      </c>
      <c r="K2" s="110"/>
      <c r="L2" s="110"/>
      <c r="M2" s="110"/>
      <c r="N2" s="110">
        <v>6</v>
      </c>
    </row>
    <row r="3" spans="1:22" ht="15.75" x14ac:dyDescent="0.25">
      <c r="A3" s="56"/>
      <c r="B3" s="3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22" x14ac:dyDescent="0.2">
      <c r="A4" s="52"/>
      <c r="B4" s="511" t="s">
        <v>32</v>
      </c>
      <c r="C4" s="512"/>
      <c r="D4" s="512"/>
      <c r="E4" s="512"/>
      <c r="F4" s="512"/>
      <c r="G4" s="512"/>
      <c r="H4" s="512"/>
      <c r="I4" s="512"/>
      <c r="J4" s="512"/>
      <c r="K4" s="512"/>
      <c r="L4" s="512"/>
      <c r="M4" s="512"/>
      <c r="N4" s="512"/>
      <c r="O4" s="512"/>
      <c r="P4" s="512"/>
      <c r="Q4" s="512"/>
      <c r="R4" s="512"/>
      <c r="S4" s="512"/>
      <c r="T4" s="512"/>
      <c r="U4" s="512"/>
      <c r="V4" s="510"/>
    </row>
    <row r="5" spans="1:22" x14ac:dyDescent="0.2">
      <c r="A5" s="53" t="s">
        <v>0</v>
      </c>
      <c r="B5" s="45">
        <v>5</v>
      </c>
      <c r="C5" s="46"/>
      <c r="D5" s="47">
        <v>6</v>
      </c>
      <c r="E5" s="47"/>
      <c r="F5" s="47">
        <v>7</v>
      </c>
      <c r="G5" s="46"/>
      <c r="H5" s="47">
        <v>8</v>
      </c>
      <c r="I5" s="46"/>
      <c r="J5" s="47">
        <v>9</v>
      </c>
      <c r="K5" s="46"/>
      <c r="L5" s="47">
        <v>10</v>
      </c>
      <c r="M5" s="47"/>
      <c r="N5" s="511" t="s">
        <v>39</v>
      </c>
      <c r="O5" s="510"/>
      <c r="P5" s="48" t="s">
        <v>40</v>
      </c>
      <c r="Q5" s="142" t="s">
        <v>41</v>
      </c>
      <c r="R5" s="230" t="s">
        <v>64</v>
      </c>
      <c r="S5" s="231"/>
      <c r="T5" s="142" t="s">
        <v>42</v>
      </c>
      <c r="U5" s="143" t="s">
        <v>43</v>
      </c>
      <c r="V5" s="77"/>
    </row>
    <row r="6" spans="1:22" x14ac:dyDescent="0.2">
      <c r="A6" s="54"/>
      <c r="B6" s="49" t="s">
        <v>1</v>
      </c>
      <c r="C6" s="48" t="s">
        <v>33</v>
      </c>
      <c r="D6" s="50" t="s">
        <v>1</v>
      </c>
      <c r="E6" s="48" t="s">
        <v>33</v>
      </c>
      <c r="F6" s="50" t="s">
        <v>1</v>
      </c>
      <c r="G6" s="48" t="s">
        <v>33</v>
      </c>
      <c r="H6" s="50" t="s">
        <v>1</v>
      </c>
      <c r="I6" s="48" t="s">
        <v>33</v>
      </c>
      <c r="J6" s="50" t="s">
        <v>1</v>
      </c>
      <c r="K6" s="48" t="s">
        <v>33</v>
      </c>
      <c r="L6" s="50" t="s">
        <v>1</v>
      </c>
      <c r="M6" s="48" t="s">
        <v>33</v>
      </c>
      <c r="N6" s="50" t="s">
        <v>1</v>
      </c>
      <c r="O6" s="48" t="s">
        <v>33</v>
      </c>
      <c r="P6" s="50" t="s">
        <v>1</v>
      </c>
      <c r="Q6" s="50" t="s">
        <v>1</v>
      </c>
      <c r="R6" s="50" t="s">
        <v>1</v>
      </c>
      <c r="S6" s="48" t="s">
        <v>33</v>
      </c>
      <c r="T6" s="50" t="s">
        <v>1</v>
      </c>
      <c r="U6" s="50" t="s">
        <v>1</v>
      </c>
      <c r="V6" s="48" t="s">
        <v>33</v>
      </c>
    </row>
    <row r="7" spans="1:22" x14ac:dyDescent="0.2">
      <c r="A7" s="50">
        <v>100</v>
      </c>
      <c r="B7" s="59">
        <v>101</v>
      </c>
      <c r="C7" s="59">
        <v>102</v>
      </c>
      <c r="D7" s="59">
        <v>103</v>
      </c>
      <c r="E7" s="59">
        <v>104</v>
      </c>
      <c r="F7" s="59">
        <v>109</v>
      </c>
      <c r="G7" s="59">
        <v>110</v>
      </c>
      <c r="H7" s="59">
        <v>115</v>
      </c>
      <c r="I7" s="59">
        <v>116</v>
      </c>
      <c r="J7" s="59">
        <v>121</v>
      </c>
      <c r="K7" s="59">
        <v>122</v>
      </c>
      <c r="L7" s="59">
        <v>123</v>
      </c>
      <c r="M7" s="59">
        <v>124</v>
      </c>
      <c r="N7" s="59">
        <v>115</v>
      </c>
      <c r="O7" s="59">
        <v>116</v>
      </c>
      <c r="P7" s="59">
        <v>117</v>
      </c>
      <c r="Q7" s="59">
        <v>118</v>
      </c>
      <c r="R7" s="59">
        <v>125</v>
      </c>
      <c r="S7" s="59">
        <v>126</v>
      </c>
      <c r="T7" s="59">
        <v>119</v>
      </c>
      <c r="U7" s="59">
        <v>120</v>
      </c>
      <c r="V7" s="59">
        <v>121</v>
      </c>
    </row>
    <row r="8" spans="1:22" x14ac:dyDescent="0.2">
      <c r="A8" s="232" t="s">
        <v>2</v>
      </c>
      <c r="B8" s="5"/>
      <c r="C8" s="6"/>
      <c r="D8" s="29"/>
      <c r="E8" s="6"/>
      <c r="F8" s="7"/>
      <c r="G8" s="8"/>
      <c r="H8" s="7"/>
      <c r="I8" s="8"/>
      <c r="J8" s="7"/>
      <c r="K8" s="8"/>
      <c r="L8" s="7"/>
      <c r="M8" s="8"/>
      <c r="N8" s="5"/>
      <c r="O8" s="6"/>
      <c r="P8" s="222"/>
      <c r="Q8" s="226"/>
      <c r="R8" s="7"/>
      <c r="S8" s="8"/>
      <c r="T8" s="4"/>
      <c r="U8" s="5"/>
      <c r="V8" s="6"/>
    </row>
    <row r="9" spans="1:22" x14ac:dyDescent="0.2">
      <c r="A9" s="233" t="s">
        <v>3</v>
      </c>
      <c r="B9" s="7"/>
      <c r="C9" s="8"/>
      <c r="D9" s="7"/>
      <c r="E9" s="8"/>
      <c r="F9" s="17"/>
      <c r="G9" s="18"/>
      <c r="H9" s="17"/>
      <c r="I9" s="18"/>
      <c r="J9" s="17"/>
      <c r="K9" s="18"/>
      <c r="L9" s="17"/>
      <c r="M9" s="18"/>
      <c r="N9" s="7"/>
      <c r="O9" s="8"/>
      <c r="P9" s="223"/>
      <c r="Q9" s="127"/>
      <c r="R9" s="17"/>
      <c r="S9" s="18"/>
      <c r="T9" s="4"/>
      <c r="U9" s="7"/>
      <c r="V9" s="8"/>
    </row>
    <row r="10" spans="1:22" x14ac:dyDescent="0.2">
      <c r="A10" s="233" t="s">
        <v>4</v>
      </c>
      <c r="B10" s="7">
        <v>43</v>
      </c>
      <c r="C10" s="8">
        <v>2</v>
      </c>
      <c r="D10" s="17"/>
      <c r="E10" s="18"/>
      <c r="F10" s="17"/>
      <c r="G10" s="18"/>
      <c r="H10" s="17"/>
      <c r="I10" s="18"/>
      <c r="J10" s="17"/>
      <c r="K10" s="18"/>
      <c r="L10" s="17"/>
      <c r="M10" s="18"/>
      <c r="N10" s="7"/>
      <c r="O10" s="8"/>
      <c r="P10" s="223"/>
      <c r="Q10" s="127"/>
      <c r="R10" s="247">
        <f t="shared" ref="R10:R38" si="0">B10+D10+F10+H10+J10+L10</f>
        <v>43</v>
      </c>
      <c r="S10" s="248">
        <f t="shared" ref="S10:S38" si="1">C10+E10+G10+I10+K10+M10</f>
        <v>2</v>
      </c>
      <c r="T10" s="249">
        <f t="shared" ref="T10:T38" si="2">+N10+P10+Q10</f>
        <v>0</v>
      </c>
      <c r="U10" s="247">
        <f t="shared" ref="U10:U38" si="3">R10+T10</f>
        <v>43</v>
      </c>
      <c r="V10" s="248">
        <f t="shared" ref="V10:V38" si="4">S10+O10</f>
        <v>2</v>
      </c>
    </row>
    <row r="11" spans="1:22" x14ac:dyDescent="0.2">
      <c r="A11" s="233" t="s">
        <v>34</v>
      </c>
      <c r="B11" s="7">
        <v>70</v>
      </c>
      <c r="C11" s="8">
        <v>3</v>
      </c>
      <c r="D11" s="17">
        <v>49</v>
      </c>
      <c r="E11" s="18">
        <v>2</v>
      </c>
      <c r="F11" s="33"/>
      <c r="G11" s="34"/>
      <c r="H11" s="33"/>
      <c r="I11" s="34"/>
      <c r="J11" s="33"/>
      <c r="K11" s="34"/>
      <c r="L11" s="33"/>
      <c r="M11" s="34"/>
      <c r="N11" s="7"/>
      <c r="O11" s="128"/>
      <c r="P11" s="223"/>
      <c r="Q11" s="127"/>
      <c r="R11" s="247">
        <f t="shared" si="0"/>
        <v>119</v>
      </c>
      <c r="S11" s="248">
        <f t="shared" si="1"/>
        <v>5</v>
      </c>
      <c r="T11" s="249">
        <f t="shared" si="2"/>
        <v>0</v>
      </c>
      <c r="U11" s="247">
        <f t="shared" si="3"/>
        <v>119</v>
      </c>
      <c r="V11" s="248">
        <f t="shared" si="4"/>
        <v>5</v>
      </c>
    </row>
    <row r="12" spans="1:22" x14ac:dyDescent="0.2">
      <c r="A12" s="233" t="s">
        <v>5</v>
      </c>
      <c r="B12" s="17">
        <v>88</v>
      </c>
      <c r="C12" s="18">
        <v>3</v>
      </c>
      <c r="D12" s="33">
        <v>70</v>
      </c>
      <c r="E12" s="34">
        <v>3</v>
      </c>
      <c r="F12" s="20">
        <v>67</v>
      </c>
      <c r="G12" s="16">
        <v>3</v>
      </c>
      <c r="H12" s="20"/>
      <c r="I12" s="16"/>
      <c r="J12" s="20"/>
      <c r="K12" s="16"/>
      <c r="L12" s="20"/>
      <c r="M12" s="16"/>
      <c r="N12" s="17"/>
      <c r="O12" s="18"/>
      <c r="P12" s="126"/>
      <c r="Q12" s="135"/>
      <c r="R12" s="247">
        <f t="shared" si="0"/>
        <v>225</v>
      </c>
      <c r="S12" s="248">
        <f t="shared" si="1"/>
        <v>9</v>
      </c>
      <c r="T12" s="249">
        <f t="shared" si="2"/>
        <v>0</v>
      </c>
      <c r="U12" s="247">
        <f t="shared" si="3"/>
        <v>225</v>
      </c>
      <c r="V12" s="248">
        <f t="shared" si="4"/>
        <v>9</v>
      </c>
    </row>
    <row r="13" spans="1:22" x14ac:dyDescent="0.2">
      <c r="A13" s="233" t="s">
        <v>6</v>
      </c>
      <c r="B13" s="17">
        <v>85</v>
      </c>
      <c r="C13" s="18">
        <v>3</v>
      </c>
      <c r="D13" s="20">
        <v>87</v>
      </c>
      <c r="E13" s="16">
        <v>3</v>
      </c>
      <c r="F13" s="20">
        <v>79</v>
      </c>
      <c r="G13" s="16">
        <v>4</v>
      </c>
      <c r="H13" s="20">
        <v>59</v>
      </c>
      <c r="I13" s="16">
        <v>3</v>
      </c>
      <c r="J13" s="20"/>
      <c r="K13" s="16"/>
      <c r="L13" s="20"/>
      <c r="M13" s="16"/>
      <c r="N13" s="17"/>
      <c r="O13" s="18"/>
      <c r="P13" s="126"/>
      <c r="Q13" s="135"/>
      <c r="R13" s="247">
        <f t="shared" si="0"/>
        <v>310</v>
      </c>
      <c r="S13" s="248">
        <f t="shared" si="1"/>
        <v>13</v>
      </c>
      <c r="T13" s="249">
        <f t="shared" si="2"/>
        <v>0</v>
      </c>
      <c r="U13" s="247">
        <f t="shared" si="3"/>
        <v>310</v>
      </c>
      <c r="V13" s="248">
        <f t="shared" si="4"/>
        <v>13</v>
      </c>
    </row>
    <row r="14" spans="1:22" x14ac:dyDescent="0.2">
      <c r="A14" s="223" t="s">
        <v>36</v>
      </c>
      <c r="B14" s="33">
        <v>96</v>
      </c>
      <c r="C14" s="34">
        <v>4</v>
      </c>
      <c r="D14" s="20">
        <v>88</v>
      </c>
      <c r="E14" s="16">
        <v>3</v>
      </c>
      <c r="F14" s="20">
        <v>89</v>
      </c>
      <c r="G14" s="16">
        <v>4</v>
      </c>
      <c r="H14" s="20">
        <v>83</v>
      </c>
      <c r="I14" s="16">
        <v>4</v>
      </c>
      <c r="J14" s="20">
        <v>49</v>
      </c>
      <c r="K14" s="16">
        <v>2</v>
      </c>
      <c r="L14" s="20">
        <v>0</v>
      </c>
      <c r="M14" s="16">
        <v>0</v>
      </c>
      <c r="N14" s="17"/>
      <c r="O14" s="18"/>
      <c r="P14" s="126"/>
      <c r="Q14" s="135"/>
      <c r="R14" s="247">
        <f t="shared" si="0"/>
        <v>405</v>
      </c>
      <c r="S14" s="248">
        <f t="shared" si="1"/>
        <v>17</v>
      </c>
      <c r="T14" s="249">
        <f t="shared" si="2"/>
        <v>0</v>
      </c>
      <c r="U14" s="247">
        <f t="shared" si="3"/>
        <v>405</v>
      </c>
      <c r="V14" s="248">
        <f t="shared" si="4"/>
        <v>17</v>
      </c>
    </row>
    <row r="15" spans="1:22" x14ac:dyDescent="0.2">
      <c r="A15" s="234" t="s">
        <v>7</v>
      </c>
      <c r="B15" s="20">
        <v>107</v>
      </c>
      <c r="C15" s="16">
        <v>4</v>
      </c>
      <c r="D15" s="20">
        <v>98</v>
      </c>
      <c r="E15" s="16">
        <v>4</v>
      </c>
      <c r="F15" s="20">
        <v>88</v>
      </c>
      <c r="G15" s="16">
        <v>4</v>
      </c>
      <c r="H15" s="20">
        <v>95</v>
      </c>
      <c r="I15" s="16">
        <v>4</v>
      </c>
      <c r="J15" s="20">
        <v>93</v>
      </c>
      <c r="K15" s="16">
        <v>4</v>
      </c>
      <c r="L15" s="20">
        <v>22</v>
      </c>
      <c r="M15" s="16">
        <v>1</v>
      </c>
      <c r="N15" s="147"/>
      <c r="O15" s="148"/>
      <c r="P15" s="126"/>
      <c r="Q15" s="135"/>
      <c r="R15" s="247">
        <f t="shared" si="0"/>
        <v>503</v>
      </c>
      <c r="S15" s="248">
        <f t="shared" si="1"/>
        <v>21</v>
      </c>
      <c r="T15" s="249">
        <f t="shared" si="2"/>
        <v>0</v>
      </c>
      <c r="U15" s="247">
        <f t="shared" si="3"/>
        <v>503</v>
      </c>
      <c r="V15" s="248">
        <f t="shared" si="4"/>
        <v>21</v>
      </c>
    </row>
    <row r="16" spans="1:22" x14ac:dyDescent="0.2">
      <c r="A16" s="234" t="s">
        <v>8</v>
      </c>
      <c r="B16" s="20">
        <v>105</v>
      </c>
      <c r="C16" s="16">
        <v>4</v>
      </c>
      <c r="D16" s="20">
        <v>107</v>
      </c>
      <c r="E16" s="16">
        <v>4</v>
      </c>
      <c r="F16" s="7">
        <v>104</v>
      </c>
      <c r="G16" s="8">
        <v>4</v>
      </c>
      <c r="H16" s="7">
        <v>92</v>
      </c>
      <c r="I16" s="8">
        <v>4</v>
      </c>
      <c r="J16" s="7">
        <v>98</v>
      </c>
      <c r="K16" s="8">
        <v>4</v>
      </c>
      <c r="L16" s="7">
        <v>57</v>
      </c>
      <c r="M16" s="8">
        <v>2</v>
      </c>
      <c r="N16" s="20"/>
      <c r="O16" s="16"/>
      <c r="P16" s="21"/>
      <c r="Q16" s="113"/>
      <c r="R16" s="247">
        <f t="shared" si="0"/>
        <v>563</v>
      </c>
      <c r="S16" s="248">
        <f t="shared" si="1"/>
        <v>22</v>
      </c>
      <c r="T16" s="249">
        <f t="shared" si="2"/>
        <v>0</v>
      </c>
      <c r="U16" s="247">
        <f t="shared" si="3"/>
        <v>563</v>
      </c>
      <c r="V16" s="248">
        <f t="shared" si="4"/>
        <v>22</v>
      </c>
    </row>
    <row r="17" spans="1:22" x14ac:dyDescent="0.2">
      <c r="A17" s="234" t="s">
        <v>9</v>
      </c>
      <c r="B17" s="20">
        <v>96</v>
      </c>
      <c r="C17" s="16">
        <v>3</v>
      </c>
      <c r="D17" s="7">
        <v>107</v>
      </c>
      <c r="E17" s="8">
        <v>4</v>
      </c>
      <c r="F17" s="7">
        <v>113</v>
      </c>
      <c r="G17" s="8">
        <v>4</v>
      </c>
      <c r="H17" s="7">
        <v>105</v>
      </c>
      <c r="I17" s="8">
        <v>4</v>
      </c>
      <c r="J17" s="7">
        <v>96</v>
      </c>
      <c r="K17" s="8">
        <v>4</v>
      </c>
      <c r="L17" s="7">
        <v>56</v>
      </c>
      <c r="M17" s="8">
        <v>2</v>
      </c>
      <c r="N17" s="20"/>
      <c r="O17" s="16"/>
      <c r="P17" s="21"/>
      <c r="Q17" s="113"/>
      <c r="R17" s="247">
        <f t="shared" si="0"/>
        <v>573</v>
      </c>
      <c r="S17" s="248">
        <f t="shared" si="1"/>
        <v>21</v>
      </c>
      <c r="T17" s="249">
        <f t="shared" si="2"/>
        <v>0</v>
      </c>
      <c r="U17" s="247">
        <f t="shared" si="3"/>
        <v>573</v>
      </c>
      <c r="V17" s="248">
        <f t="shared" si="4"/>
        <v>21</v>
      </c>
    </row>
    <row r="18" spans="1:22" x14ac:dyDescent="0.2">
      <c r="A18" s="234" t="s">
        <v>10</v>
      </c>
      <c r="B18" s="20">
        <v>81</v>
      </c>
      <c r="C18" s="16">
        <v>3</v>
      </c>
      <c r="D18" s="7">
        <v>96</v>
      </c>
      <c r="E18" s="8">
        <v>3</v>
      </c>
      <c r="F18" s="17">
        <v>109</v>
      </c>
      <c r="G18" s="18">
        <v>4</v>
      </c>
      <c r="H18" s="17">
        <v>116</v>
      </c>
      <c r="I18" s="18">
        <v>5</v>
      </c>
      <c r="J18" s="17">
        <v>97</v>
      </c>
      <c r="K18" s="18">
        <v>4</v>
      </c>
      <c r="L18" s="17">
        <v>59</v>
      </c>
      <c r="M18" s="18">
        <v>2</v>
      </c>
      <c r="N18" s="20"/>
      <c r="O18" s="16"/>
      <c r="P18" s="21"/>
      <c r="Q18" s="113"/>
      <c r="R18" s="247">
        <f t="shared" si="0"/>
        <v>558</v>
      </c>
      <c r="S18" s="248">
        <f t="shared" si="1"/>
        <v>21</v>
      </c>
      <c r="T18" s="249">
        <f t="shared" si="2"/>
        <v>0</v>
      </c>
      <c r="U18" s="247">
        <f t="shared" si="3"/>
        <v>558</v>
      </c>
      <c r="V18" s="248">
        <f t="shared" si="4"/>
        <v>21</v>
      </c>
    </row>
    <row r="19" spans="1:22" x14ac:dyDescent="0.2">
      <c r="A19" s="234" t="s">
        <v>11</v>
      </c>
      <c r="B19" s="7">
        <v>86</v>
      </c>
      <c r="C19" s="8">
        <v>3</v>
      </c>
      <c r="D19" s="17">
        <v>84</v>
      </c>
      <c r="E19" s="18">
        <v>3</v>
      </c>
      <c r="F19" s="17">
        <v>97</v>
      </c>
      <c r="G19" s="18">
        <v>4</v>
      </c>
      <c r="H19" s="17">
        <v>110</v>
      </c>
      <c r="I19" s="18">
        <v>4</v>
      </c>
      <c r="J19" s="17">
        <v>114</v>
      </c>
      <c r="K19" s="18">
        <v>5</v>
      </c>
      <c r="L19" s="17">
        <v>62</v>
      </c>
      <c r="M19" s="18">
        <v>2</v>
      </c>
      <c r="N19" s="20"/>
      <c r="O19" s="16"/>
      <c r="P19" s="21"/>
      <c r="Q19" s="113"/>
      <c r="R19" s="247">
        <f t="shared" si="0"/>
        <v>553</v>
      </c>
      <c r="S19" s="248">
        <f t="shared" si="1"/>
        <v>21</v>
      </c>
      <c r="T19" s="249">
        <f t="shared" si="2"/>
        <v>0</v>
      </c>
      <c r="U19" s="247">
        <f t="shared" si="3"/>
        <v>553</v>
      </c>
      <c r="V19" s="248">
        <f t="shared" si="4"/>
        <v>21</v>
      </c>
    </row>
    <row r="20" spans="1:22" x14ac:dyDescent="0.2">
      <c r="A20" s="234" t="s">
        <v>12</v>
      </c>
      <c r="B20" s="7">
        <v>79</v>
      </c>
      <c r="C20" s="8">
        <v>3</v>
      </c>
      <c r="D20" s="17">
        <v>90</v>
      </c>
      <c r="E20" s="18">
        <v>3</v>
      </c>
      <c r="F20" s="33">
        <v>87</v>
      </c>
      <c r="G20" s="34">
        <v>3</v>
      </c>
      <c r="H20" s="33">
        <v>104</v>
      </c>
      <c r="I20" s="34">
        <v>5</v>
      </c>
      <c r="J20" s="33">
        <v>106</v>
      </c>
      <c r="K20" s="34">
        <v>4</v>
      </c>
      <c r="L20" s="33">
        <v>77</v>
      </c>
      <c r="M20" s="34">
        <v>3</v>
      </c>
      <c r="N20" s="20"/>
      <c r="O20" s="16"/>
      <c r="P20" s="21"/>
      <c r="Q20" s="113"/>
      <c r="R20" s="247">
        <f t="shared" si="0"/>
        <v>543</v>
      </c>
      <c r="S20" s="248">
        <f t="shared" si="1"/>
        <v>21</v>
      </c>
      <c r="T20" s="249">
        <f t="shared" si="2"/>
        <v>0</v>
      </c>
      <c r="U20" s="247">
        <f t="shared" si="3"/>
        <v>543</v>
      </c>
      <c r="V20" s="248">
        <f t="shared" si="4"/>
        <v>21</v>
      </c>
    </row>
    <row r="21" spans="1:22" x14ac:dyDescent="0.2">
      <c r="A21" s="234" t="s">
        <v>13</v>
      </c>
      <c r="B21" s="17">
        <v>73</v>
      </c>
      <c r="C21" s="18">
        <v>3</v>
      </c>
      <c r="D21" s="33">
        <v>83</v>
      </c>
      <c r="E21" s="34">
        <v>3</v>
      </c>
      <c r="F21" s="20">
        <v>91</v>
      </c>
      <c r="G21" s="16">
        <v>4</v>
      </c>
      <c r="H21" s="20">
        <v>93</v>
      </c>
      <c r="I21" s="16">
        <v>4</v>
      </c>
      <c r="J21" s="20">
        <v>99</v>
      </c>
      <c r="K21" s="16">
        <v>5</v>
      </c>
      <c r="L21" s="20">
        <v>63</v>
      </c>
      <c r="M21" s="16">
        <v>2</v>
      </c>
      <c r="N21" s="20"/>
      <c r="O21" s="16"/>
      <c r="P21" s="21"/>
      <c r="Q21" s="113"/>
      <c r="R21" s="247">
        <f t="shared" si="0"/>
        <v>502</v>
      </c>
      <c r="S21" s="248">
        <f t="shared" si="1"/>
        <v>21</v>
      </c>
      <c r="T21" s="249">
        <f t="shared" si="2"/>
        <v>0</v>
      </c>
      <c r="U21" s="247">
        <f t="shared" si="3"/>
        <v>502</v>
      </c>
      <c r="V21" s="248">
        <f t="shared" si="4"/>
        <v>21</v>
      </c>
    </row>
    <row r="22" spans="1:22" x14ac:dyDescent="0.2">
      <c r="A22" s="223" t="s">
        <v>14</v>
      </c>
      <c r="B22" s="147">
        <v>77</v>
      </c>
      <c r="C22" s="148">
        <v>3</v>
      </c>
      <c r="D22" s="20">
        <v>74</v>
      </c>
      <c r="E22" s="34">
        <v>3</v>
      </c>
      <c r="F22" s="20">
        <v>83</v>
      </c>
      <c r="G22" s="34">
        <v>4</v>
      </c>
      <c r="H22" s="127">
        <v>96</v>
      </c>
      <c r="I22" s="34">
        <v>4</v>
      </c>
      <c r="J22" s="20">
        <v>98</v>
      </c>
      <c r="K22" s="34">
        <v>4</v>
      </c>
      <c r="L22" s="20">
        <v>64</v>
      </c>
      <c r="M22" s="34">
        <v>3</v>
      </c>
      <c r="N22" s="20"/>
      <c r="O22" s="34"/>
      <c r="P22" s="21"/>
      <c r="Q22" s="113"/>
      <c r="R22" s="247">
        <f t="shared" si="0"/>
        <v>492</v>
      </c>
      <c r="S22" s="248">
        <f t="shared" si="1"/>
        <v>21</v>
      </c>
      <c r="T22" s="249">
        <f t="shared" si="2"/>
        <v>0</v>
      </c>
      <c r="U22" s="247">
        <f t="shared" si="3"/>
        <v>492</v>
      </c>
      <c r="V22" s="248">
        <f t="shared" si="4"/>
        <v>21</v>
      </c>
    </row>
    <row r="23" spans="1:22" x14ac:dyDescent="0.2">
      <c r="A23" s="223" t="s">
        <v>15</v>
      </c>
      <c r="B23" s="20">
        <v>71</v>
      </c>
      <c r="C23" s="34">
        <v>3</v>
      </c>
      <c r="D23" s="20">
        <v>72</v>
      </c>
      <c r="E23" s="34">
        <v>3</v>
      </c>
      <c r="F23" s="20">
        <v>77</v>
      </c>
      <c r="G23" s="34">
        <v>4</v>
      </c>
      <c r="H23" s="20">
        <v>92</v>
      </c>
      <c r="I23" s="34">
        <v>4</v>
      </c>
      <c r="J23" s="20">
        <v>98</v>
      </c>
      <c r="K23" s="34">
        <v>4</v>
      </c>
      <c r="L23" s="20">
        <v>76</v>
      </c>
      <c r="M23" s="34">
        <v>3</v>
      </c>
      <c r="N23" s="20"/>
      <c r="O23" s="34"/>
      <c r="P23" s="21"/>
      <c r="Q23" s="113"/>
      <c r="R23" s="247">
        <f t="shared" si="0"/>
        <v>486</v>
      </c>
      <c r="S23" s="248">
        <f t="shared" si="1"/>
        <v>21</v>
      </c>
      <c r="T23" s="249">
        <f t="shared" si="2"/>
        <v>0</v>
      </c>
      <c r="U23" s="247">
        <f t="shared" si="3"/>
        <v>486</v>
      </c>
      <c r="V23" s="248">
        <f t="shared" si="4"/>
        <v>21</v>
      </c>
    </row>
    <row r="24" spans="1:22" x14ac:dyDescent="0.2">
      <c r="A24" s="223" t="s">
        <v>16</v>
      </c>
      <c r="B24" s="268">
        <v>36</v>
      </c>
      <c r="C24" s="270">
        <v>2</v>
      </c>
      <c r="D24" s="20">
        <v>73</v>
      </c>
      <c r="E24" s="34">
        <v>3</v>
      </c>
      <c r="F24" s="20">
        <v>72</v>
      </c>
      <c r="G24" s="34">
        <v>3</v>
      </c>
      <c r="H24" s="20">
        <v>84</v>
      </c>
      <c r="I24" s="34">
        <v>4</v>
      </c>
      <c r="J24" s="20">
        <v>92</v>
      </c>
      <c r="K24" s="34">
        <v>4</v>
      </c>
      <c r="L24" s="20">
        <v>57</v>
      </c>
      <c r="M24" s="34">
        <v>2</v>
      </c>
      <c r="N24" s="20"/>
      <c r="O24" s="34"/>
      <c r="P24" s="21"/>
      <c r="Q24" s="113"/>
      <c r="R24" s="247">
        <f t="shared" si="0"/>
        <v>414</v>
      </c>
      <c r="S24" s="248">
        <f t="shared" si="1"/>
        <v>18</v>
      </c>
      <c r="T24" s="249">
        <f t="shared" si="2"/>
        <v>0</v>
      </c>
      <c r="U24" s="247">
        <f t="shared" si="3"/>
        <v>414</v>
      </c>
      <c r="V24" s="248">
        <f t="shared" si="4"/>
        <v>18</v>
      </c>
    </row>
    <row r="25" spans="1:22" x14ac:dyDescent="0.2">
      <c r="A25" s="223" t="s">
        <v>17</v>
      </c>
      <c r="B25" s="20">
        <v>22</v>
      </c>
      <c r="C25" s="34">
        <v>1</v>
      </c>
      <c r="D25" s="268">
        <v>39</v>
      </c>
      <c r="E25" s="270">
        <v>2</v>
      </c>
      <c r="F25" s="20">
        <v>76</v>
      </c>
      <c r="G25" s="34">
        <v>3</v>
      </c>
      <c r="H25" s="20">
        <v>76</v>
      </c>
      <c r="I25" s="34">
        <v>3</v>
      </c>
      <c r="J25" s="20">
        <v>91</v>
      </c>
      <c r="K25" s="34">
        <v>4</v>
      </c>
      <c r="L25" s="20">
        <v>60</v>
      </c>
      <c r="M25" s="34">
        <v>2</v>
      </c>
      <c r="N25" s="20"/>
      <c r="O25" s="34"/>
      <c r="P25" s="266"/>
      <c r="Q25" s="264"/>
      <c r="R25" s="247">
        <f t="shared" si="0"/>
        <v>364</v>
      </c>
      <c r="S25" s="248">
        <f t="shared" si="1"/>
        <v>15</v>
      </c>
      <c r="T25" s="249">
        <f t="shared" si="2"/>
        <v>0</v>
      </c>
      <c r="U25" s="247">
        <f t="shared" si="3"/>
        <v>364</v>
      </c>
      <c r="V25" s="248">
        <f t="shared" si="4"/>
        <v>15</v>
      </c>
    </row>
    <row r="26" spans="1:22" x14ac:dyDescent="0.2">
      <c r="A26" s="223" t="s">
        <v>18</v>
      </c>
      <c r="B26" s="20">
        <v>38</v>
      </c>
      <c r="C26" s="34">
        <v>2</v>
      </c>
      <c r="D26" s="20">
        <v>27</v>
      </c>
      <c r="E26" s="34">
        <v>1</v>
      </c>
      <c r="F26" s="268">
        <v>52</v>
      </c>
      <c r="G26" s="270">
        <v>2</v>
      </c>
      <c r="H26" s="20">
        <v>81</v>
      </c>
      <c r="I26" s="34">
        <v>3</v>
      </c>
      <c r="J26" s="20">
        <v>72</v>
      </c>
      <c r="K26" s="34">
        <v>4</v>
      </c>
      <c r="L26" s="20">
        <v>60</v>
      </c>
      <c r="M26" s="34">
        <v>3</v>
      </c>
      <c r="N26" s="20">
        <v>0</v>
      </c>
      <c r="O26" s="34">
        <v>0</v>
      </c>
      <c r="P26" s="21">
        <v>0</v>
      </c>
      <c r="Q26" s="113">
        <v>0</v>
      </c>
      <c r="R26" s="247">
        <f t="shared" si="0"/>
        <v>330</v>
      </c>
      <c r="S26" s="248">
        <f t="shared" si="1"/>
        <v>15</v>
      </c>
      <c r="T26" s="249">
        <f t="shared" si="2"/>
        <v>0</v>
      </c>
      <c r="U26" s="247">
        <f t="shared" si="3"/>
        <v>330</v>
      </c>
      <c r="V26" s="248">
        <f t="shared" si="4"/>
        <v>15</v>
      </c>
    </row>
    <row r="27" spans="1:22" x14ac:dyDescent="0.2">
      <c r="A27" s="223" t="s">
        <v>19</v>
      </c>
      <c r="B27" s="20">
        <v>47</v>
      </c>
      <c r="C27" s="34">
        <v>2</v>
      </c>
      <c r="D27" s="20">
        <v>35</v>
      </c>
      <c r="E27" s="34">
        <v>2</v>
      </c>
      <c r="F27" s="20">
        <v>32</v>
      </c>
      <c r="G27" s="34">
        <v>2</v>
      </c>
      <c r="H27" s="268">
        <v>52</v>
      </c>
      <c r="I27" s="270">
        <v>2</v>
      </c>
      <c r="J27" s="20">
        <v>85</v>
      </c>
      <c r="K27" s="34">
        <v>4</v>
      </c>
      <c r="L27" s="20">
        <v>37</v>
      </c>
      <c r="M27" s="34">
        <v>2</v>
      </c>
      <c r="N27" s="20">
        <v>0</v>
      </c>
      <c r="O27" s="34">
        <v>0</v>
      </c>
      <c r="P27" s="21">
        <v>0</v>
      </c>
      <c r="Q27" s="113">
        <v>0</v>
      </c>
      <c r="R27" s="247">
        <f t="shared" si="0"/>
        <v>288</v>
      </c>
      <c r="S27" s="248">
        <f t="shared" si="1"/>
        <v>14</v>
      </c>
      <c r="T27" s="249">
        <f t="shared" si="2"/>
        <v>0</v>
      </c>
      <c r="U27" s="247">
        <f t="shared" si="3"/>
        <v>288</v>
      </c>
      <c r="V27" s="248">
        <f t="shared" si="4"/>
        <v>14</v>
      </c>
    </row>
    <row r="28" spans="1:22" x14ac:dyDescent="0.2">
      <c r="A28" s="223" t="s">
        <v>20</v>
      </c>
      <c r="B28" s="20">
        <v>38</v>
      </c>
      <c r="C28" s="34">
        <v>2</v>
      </c>
      <c r="D28" s="20">
        <v>48</v>
      </c>
      <c r="E28" s="34">
        <v>2</v>
      </c>
      <c r="F28" s="20">
        <v>39</v>
      </c>
      <c r="G28" s="34">
        <v>2</v>
      </c>
      <c r="H28" s="20">
        <v>36</v>
      </c>
      <c r="I28" s="34">
        <v>2</v>
      </c>
      <c r="J28" s="268">
        <v>52</v>
      </c>
      <c r="K28" s="270">
        <v>3</v>
      </c>
      <c r="L28" s="20">
        <v>50</v>
      </c>
      <c r="M28" s="34">
        <v>2</v>
      </c>
      <c r="N28" s="20">
        <v>0</v>
      </c>
      <c r="O28" s="34">
        <v>0</v>
      </c>
      <c r="P28" s="21">
        <v>0</v>
      </c>
      <c r="Q28" s="113">
        <v>0</v>
      </c>
      <c r="R28" s="247">
        <f t="shared" si="0"/>
        <v>263</v>
      </c>
      <c r="S28" s="248">
        <f t="shared" si="1"/>
        <v>13</v>
      </c>
      <c r="T28" s="249">
        <f t="shared" si="2"/>
        <v>0</v>
      </c>
      <c r="U28" s="247">
        <f t="shared" si="3"/>
        <v>263</v>
      </c>
      <c r="V28" s="248">
        <f t="shared" si="4"/>
        <v>13</v>
      </c>
    </row>
    <row r="29" spans="1:22" x14ac:dyDescent="0.2">
      <c r="A29" s="223" t="s">
        <v>21</v>
      </c>
      <c r="B29" s="20">
        <v>34</v>
      </c>
      <c r="C29" s="34">
        <v>2</v>
      </c>
      <c r="D29" s="20">
        <v>49</v>
      </c>
      <c r="E29" s="34">
        <v>2</v>
      </c>
      <c r="F29" s="20">
        <v>58</v>
      </c>
      <c r="G29" s="34">
        <v>2</v>
      </c>
      <c r="H29" s="20">
        <v>41</v>
      </c>
      <c r="I29" s="34">
        <v>2</v>
      </c>
      <c r="J29" s="20">
        <v>52</v>
      </c>
      <c r="K29" s="34">
        <v>2</v>
      </c>
      <c r="L29" s="268">
        <v>43</v>
      </c>
      <c r="M29" s="270">
        <v>2</v>
      </c>
      <c r="N29" s="20">
        <v>0</v>
      </c>
      <c r="O29" s="34">
        <v>0</v>
      </c>
      <c r="P29" s="21">
        <v>0</v>
      </c>
      <c r="Q29" s="113">
        <v>0</v>
      </c>
      <c r="R29" s="33">
        <f t="shared" si="0"/>
        <v>277</v>
      </c>
      <c r="S29" s="34">
        <f t="shared" si="1"/>
        <v>12</v>
      </c>
      <c r="T29" s="127">
        <f t="shared" si="2"/>
        <v>0</v>
      </c>
      <c r="U29" s="33">
        <f t="shared" si="3"/>
        <v>277</v>
      </c>
      <c r="V29" s="34">
        <f t="shared" si="4"/>
        <v>12</v>
      </c>
    </row>
    <row r="30" spans="1:22" x14ac:dyDescent="0.2">
      <c r="A30" s="10" t="s">
        <v>22</v>
      </c>
      <c r="B30" s="117">
        <v>39</v>
      </c>
      <c r="C30" s="12">
        <v>2</v>
      </c>
      <c r="D30" s="117">
        <v>36</v>
      </c>
      <c r="E30" s="12">
        <v>2</v>
      </c>
      <c r="F30" s="117">
        <v>57</v>
      </c>
      <c r="G30" s="12">
        <v>2</v>
      </c>
      <c r="H30" s="117">
        <v>61</v>
      </c>
      <c r="I30" s="12">
        <v>2</v>
      </c>
      <c r="J30" s="117">
        <v>46</v>
      </c>
      <c r="K30" s="12">
        <v>2</v>
      </c>
      <c r="L30" s="117">
        <v>32</v>
      </c>
      <c r="M30" s="12">
        <v>2</v>
      </c>
      <c r="N30" s="117">
        <v>4</v>
      </c>
      <c r="O30" s="12">
        <v>0</v>
      </c>
      <c r="P30" s="118">
        <v>0</v>
      </c>
      <c r="Q30" s="116">
        <v>0</v>
      </c>
      <c r="R30" s="23">
        <f t="shared" si="0"/>
        <v>271</v>
      </c>
      <c r="S30" s="12">
        <f t="shared" si="1"/>
        <v>12</v>
      </c>
      <c r="T30" s="3">
        <f t="shared" si="2"/>
        <v>4</v>
      </c>
      <c r="U30" s="23">
        <f t="shared" si="3"/>
        <v>275</v>
      </c>
      <c r="V30" s="12">
        <f t="shared" si="4"/>
        <v>12</v>
      </c>
    </row>
    <row r="31" spans="1:22" x14ac:dyDescent="0.2">
      <c r="A31" s="10" t="s">
        <v>23</v>
      </c>
      <c r="B31" s="117">
        <v>37</v>
      </c>
      <c r="C31" s="12">
        <v>2</v>
      </c>
      <c r="D31" s="117">
        <v>42</v>
      </c>
      <c r="E31" s="12">
        <v>2</v>
      </c>
      <c r="F31" s="117">
        <v>42</v>
      </c>
      <c r="G31" s="12">
        <v>2</v>
      </c>
      <c r="H31" s="117">
        <v>60</v>
      </c>
      <c r="I31" s="12">
        <v>2</v>
      </c>
      <c r="J31" s="117">
        <v>68</v>
      </c>
      <c r="K31" s="12">
        <v>3</v>
      </c>
      <c r="L31" s="117">
        <v>29</v>
      </c>
      <c r="M31" s="12">
        <v>1</v>
      </c>
      <c r="N31" s="117">
        <v>3</v>
      </c>
      <c r="O31" s="12">
        <v>0</v>
      </c>
      <c r="P31" s="118">
        <v>4</v>
      </c>
      <c r="Q31" s="116">
        <v>0</v>
      </c>
      <c r="R31" s="23">
        <f t="shared" si="0"/>
        <v>278</v>
      </c>
      <c r="S31" s="12">
        <f t="shared" si="1"/>
        <v>12</v>
      </c>
      <c r="T31" s="3">
        <f t="shared" si="2"/>
        <v>7</v>
      </c>
      <c r="U31" s="23">
        <f t="shared" si="3"/>
        <v>285</v>
      </c>
      <c r="V31" s="12">
        <f t="shared" si="4"/>
        <v>12</v>
      </c>
    </row>
    <row r="32" spans="1:22" x14ac:dyDescent="0.2">
      <c r="A32" s="10" t="s">
        <v>24</v>
      </c>
      <c r="B32" s="117">
        <v>39</v>
      </c>
      <c r="C32" s="12">
        <v>2</v>
      </c>
      <c r="D32" s="117">
        <v>40</v>
      </c>
      <c r="E32" s="12">
        <v>2</v>
      </c>
      <c r="F32" s="117">
        <v>49</v>
      </c>
      <c r="G32" s="12">
        <v>2</v>
      </c>
      <c r="H32" s="117">
        <v>44</v>
      </c>
      <c r="I32" s="12">
        <v>2</v>
      </c>
      <c r="J32" s="117">
        <v>67</v>
      </c>
      <c r="K32" s="12">
        <v>3</v>
      </c>
      <c r="L32" s="117">
        <v>42</v>
      </c>
      <c r="M32" s="12">
        <v>2</v>
      </c>
      <c r="N32" s="117">
        <v>3</v>
      </c>
      <c r="O32" s="12">
        <v>0</v>
      </c>
      <c r="P32" s="118">
        <v>3</v>
      </c>
      <c r="Q32" s="116">
        <v>3</v>
      </c>
      <c r="R32" s="23">
        <f t="shared" si="0"/>
        <v>281</v>
      </c>
      <c r="S32" s="12">
        <f t="shared" si="1"/>
        <v>13</v>
      </c>
      <c r="T32" s="3">
        <f t="shared" si="2"/>
        <v>9</v>
      </c>
      <c r="U32" s="23">
        <f t="shared" si="3"/>
        <v>290</v>
      </c>
      <c r="V32" s="12">
        <f t="shared" si="4"/>
        <v>13</v>
      </c>
    </row>
    <row r="33" spans="1:22" x14ac:dyDescent="0.2">
      <c r="A33" s="10" t="s">
        <v>25</v>
      </c>
      <c r="B33" s="117">
        <v>40</v>
      </c>
      <c r="C33" s="12">
        <v>2</v>
      </c>
      <c r="D33" s="117">
        <v>42</v>
      </c>
      <c r="E33" s="12">
        <v>2</v>
      </c>
      <c r="F33" s="117">
        <v>47</v>
      </c>
      <c r="G33" s="12">
        <v>2</v>
      </c>
      <c r="H33" s="117">
        <v>51</v>
      </c>
      <c r="I33" s="12">
        <v>2</v>
      </c>
      <c r="J33" s="117">
        <v>49</v>
      </c>
      <c r="K33" s="12">
        <v>2</v>
      </c>
      <c r="L33" s="117">
        <v>42</v>
      </c>
      <c r="M33" s="12">
        <v>2</v>
      </c>
      <c r="N33" s="117">
        <v>4</v>
      </c>
      <c r="O33" s="12">
        <v>0</v>
      </c>
      <c r="P33" s="118">
        <v>3</v>
      </c>
      <c r="Q33" s="116">
        <v>3</v>
      </c>
      <c r="R33" s="23">
        <f t="shared" si="0"/>
        <v>271</v>
      </c>
      <c r="S33" s="12">
        <f t="shared" si="1"/>
        <v>12</v>
      </c>
      <c r="T33" s="3">
        <f t="shared" si="2"/>
        <v>10</v>
      </c>
      <c r="U33" s="23">
        <f t="shared" si="3"/>
        <v>281</v>
      </c>
      <c r="V33" s="12">
        <f t="shared" si="4"/>
        <v>12</v>
      </c>
    </row>
    <row r="34" spans="1:22" x14ac:dyDescent="0.2">
      <c r="A34" s="10" t="s">
        <v>26</v>
      </c>
      <c r="B34" s="117">
        <v>42</v>
      </c>
      <c r="C34" s="12">
        <v>2</v>
      </c>
      <c r="D34" s="117">
        <v>43</v>
      </c>
      <c r="E34" s="12">
        <v>2</v>
      </c>
      <c r="F34" s="117">
        <v>49</v>
      </c>
      <c r="G34" s="12">
        <v>2</v>
      </c>
      <c r="H34" s="117">
        <v>49</v>
      </c>
      <c r="I34" s="12">
        <v>2</v>
      </c>
      <c r="J34" s="117">
        <v>57</v>
      </c>
      <c r="K34" s="12">
        <v>2</v>
      </c>
      <c r="L34" s="117">
        <v>30</v>
      </c>
      <c r="M34" s="12">
        <v>2</v>
      </c>
      <c r="N34" s="117">
        <v>4</v>
      </c>
      <c r="O34" s="12">
        <v>0</v>
      </c>
      <c r="P34" s="118">
        <v>4</v>
      </c>
      <c r="Q34" s="116">
        <v>3</v>
      </c>
      <c r="R34" s="23">
        <f t="shared" si="0"/>
        <v>270</v>
      </c>
      <c r="S34" s="12">
        <f t="shared" si="1"/>
        <v>12</v>
      </c>
      <c r="T34" s="3">
        <f t="shared" si="2"/>
        <v>11</v>
      </c>
      <c r="U34" s="23">
        <f t="shared" si="3"/>
        <v>281</v>
      </c>
      <c r="V34" s="12">
        <f t="shared" si="4"/>
        <v>12</v>
      </c>
    </row>
    <row r="35" spans="1:22" x14ac:dyDescent="0.2">
      <c r="A35" s="10" t="s">
        <v>27</v>
      </c>
      <c r="B35" s="117">
        <v>41</v>
      </c>
      <c r="C35" s="12">
        <v>2</v>
      </c>
      <c r="D35" s="117">
        <v>45</v>
      </c>
      <c r="E35" s="12">
        <v>2</v>
      </c>
      <c r="F35" s="117">
        <v>50</v>
      </c>
      <c r="G35" s="12">
        <v>2</v>
      </c>
      <c r="H35" s="117">
        <v>51</v>
      </c>
      <c r="I35" s="12">
        <v>2</v>
      </c>
      <c r="J35" s="117">
        <v>55</v>
      </c>
      <c r="K35" s="12">
        <v>2</v>
      </c>
      <c r="L35" s="117">
        <v>35</v>
      </c>
      <c r="M35" s="12">
        <v>2</v>
      </c>
      <c r="N35" s="117">
        <v>3</v>
      </c>
      <c r="O35" s="12">
        <v>0</v>
      </c>
      <c r="P35" s="118">
        <v>4</v>
      </c>
      <c r="Q35" s="116">
        <v>3</v>
      </c>
      <c r="R35" s="23">
        <f t="shared" si="0"/>
        <v>277</v>
      </c>
      <c r="S35" s="12">
        <f t="shared" si="1"/>
        <v>12</v>
      </c>
      <c r="T35" s="3">
        <f t="shared" si="2"/>
        <v>10</v>
      </c>
      <c r="U35" s="23">
        <f t="shared" si="3"/>
        <v>287</v>
      </c>
      <c r="V35" s="12">
        <f t="shared" si="4"/>
        <v>12</v>
      </c>
    </row>
    <row r="36" spans="1:22" x14ac:dyDescent="0.2">
      <c r="A36" s="10" t="s">
        <v>28</v>
      </c>
      <c r="B36" s="117">
        <v>41</v>
      </c>
      <c r="C36" s="12">
        <v>2</v>
      </c>
      <c r="D36" s="117">
        <v>44</v>
      </c>
      <c r="E36" s="12">
        <v>2</v>
      </c>
      <c r="F36" s="117">
        <v>53</v>
      </c>
      <c r="G36" s="12">
        <v>2</v>
      </c>
      <c r="H36" s="117">
        <v>52</v>
      </c>
      <c r="I36" s="12">
        <v>2</v>
      </c>
      <c r="J36" s="117">
        <v>57</v>
      </c>
      <c r="K36" s="12">
        <v>2</v>
      </c>
      <c r="L36" s="117">
        <v>34</v>
      </c>
      <c r="M36" s="12">
        <v>2</v>
      </c>
      <c r="N36" s="117">
        <v>4</v>
      </c>
      <c r="O36" s="12">
        <v>0</v>
      </c>
      <c r="P36" s="118">
        <v>3</v>
      </c>
      <c r="Q36" s="116">
        <v>3</v>
      </c>
      <c r="R36" s="23">
        <f t="shared" si="0"/>
        <v>281</v>
      </c>
      <c r="S36" s="12">
        <f t="shared" si="1"/>
        <v>12</v>
      </c>
      <c r="T36" s="3">
        <f t="shared" si="2"/>
        <v>10</v>
      </c>
      <c r="U36" s="23">
        <f t="shared" si="3"/>
        <v>291</v>
      </c>
      <c r="V36" s="12">
        <f t="shared" si="4"/>
        <v>12</v>
      </c>
    </row>
    <row r="37" spans="1:22" x14ac:dyDescent="0.2">
      <c r="A37" s="10" t="s">
        <v>29</v>
      </c>
      <c r="B37" s="117">
        <v>42</v>
      </c>
      <c r="C37" s="12">
        <v>2</v>
      </c>
      <c r="D37" s="117">
        <v>44</v>
      </c>
      <c r="E37" s="12">
        <v>2</v>
      </c>
      <c r="F37" s="117">
        <v>52</v>
      </c>
      <c r="G37" s="12">
        <v>2</v>
      </c>
      <c r="H37" s="117">
        <v>56</v>
      </c>
      <c r="I37" s="12">
        <v>2</v>
      </c>
      <c r="J37" s="117">
        <v>58</v>
      </c>
      <c r="K37" s="12">
        <v>2</v>
      </c>
      <c r="L37" s="117">
        <v>35</v>
      </c>
      <c r="M37" s="12">
        <v>2</v>
      </c>
      <c r="N37" s="117">
        <v>3</v>
      </c>
      <c r="O37" s="12">
        <v>0</v>
      </c>
      <c r="P37" s="118">
        <v>4</v>
      </c>
      <c r="Q37" s="116">
        <v>3</v>
      </c>
      <c r="R37" s="23">
        <f t="shared" si="0"/>
        <v>287</v>
      </c>
      <c r="S37" s="12">
        <f t="shared" si="1"/>
        <v>12</v>
      </c>
      <c r="T37" s="3">
        <f t="shared" si="2"/>
        <v>10</v>
      </c>
      <c r="U37" s="23">
        <f t="shared" si="3"/>
        <v>297</v>
      </c>
      <c r="V37" s="12">
        <f t="shared" si="4"/>
        <v>12</v>
      </c>
    </row>
    <row r="38" spans="1:22" x14ac:dyDescent="0.2">
      <c r="A38" s="10" t="s">
        <v>30</v>
      </c>
      <c r="B38" s="117">
        <v>42</v>
      </c>
      <c r="C38" s="12">
        <v>2</v>
      </c>
      <c r="D38" s="117">
        <v>45</v>
      </c>
      <c r="E38" s="12">
        <v>2</v>
      </c>
      <c r="F38" s="117">
        <v>52</v>
      </c>
      <c r="G38" s="12">
        <v>2</v>
      </c>
      <c r="H38" s="117">
        <v>55</v>
      </c>
      <c r="I38" s="12">
        <v>2</v>
      </c>
      <c r="J38" s="117">
        <v>63</v>
      </c>
      <c r="K38" s="12">
        <v>2</v>
      </c>
      <c r="L38" s="117">
        <v>36</v>
      </c>
      <c r="M38" s="12">
        <v>2</v>
      </c>
      <c r="N38" s="117">
        <v>4</v>
      </c>
      <c r="O38" s="12">
        <v>0</v>
      </c>
      <c r="P38" s="118">
        <v>3</v>
      </c>
      <c r="Q38" s="116">
        <v>3</v>
      </c>
      <c r="R38" s="23">
        <f t="shared" si="0"/>
        <v>293</v>
      </c>
      <c r="S38" s="12">
        <f t="shared" si="1"/>
        <v>12</v>
      </c>
      <c r="T38" s="3">
        <f t="shared" si="2"/>
        <v>10</v>
      </c>
      <c r="U38" s="23">
        <f t="shared" si="3"/>
        <v>303</v>
      </c>
      <c r="V38" s="12">
        <f t="shared" si="4"/>
        <v>12</v>
      </c>
    </row>
    <row r="39" spans="1:22" x14ac:dyDescent="0.2">
      <c r="A39" s="10" t="s">
        <v>45</v>
      </c>
      <c r="B39" s="117">
        <v>44</v>
      </c>
      <c r="C39" s="12">
        <v>2</v>
      </c>
      <c r="D39" s="117">
        <v>45</v>
      </c>
      <c r="E39" s="12">
        <v>2</v>
      </c>
      <c r="F39" s="117">
        <v>53</v>
      </c>
      <c r="G39" s="12">
        <v>2</v>
      </c>
      <c r="H39" s="117">
        <v>55</v>
      </c>
      <c r="I39" s="12">
        <v>2</v>
      </c>
      <c r="J39" s="117">
        <v>62</v>
      </c>
      <c r="K39" s="12">
        <v>2</v>
      </c>
      <c r="L39" s="117">
        <v>39</v>
      </c>
      <c r="M39" s="12">
        <v>2</v>
      </c>
      <c r="N39" s="117">
        <v>4</v>
      </c>
      <c r="O39" s="12">
        <v>0</v>
      </c>
      <c r="P39" s="118">
        <v>4</v>
      </c>
      <c r="Q39" s="116">
        <v>3</v>
      </c>
      <c r="R39" s="23">
        <f t="shared" ref="R39:R48" si="5">B39+D39+F39+H39+J39+L39</f>
        <v>298</v>
      </c>
      <c r="S39" s="12">
        <f t="shared" ref="S39:S48" si="6">C39+E39+G39+I39+K39+M39</f>
        <v>12</v>
      </c>
      <c r="T39" s="3">
        <f t="shared" ref="T39:T48" si="7">+N39+P39+Q39</f>
        <v>11</v>
      </c>
      <c r="U39" s="23">
        <f t="shared" ref="U39:U48" si="8">R39+T39</f>
        <v>309</v>
      </c>
      <c r="V39" s="12">
        <f t="shared" ref="V39:V48" si="9">S39+O39</f>
        <v>12</v>
      </c>
    </row>
    <row r="40" spans="1:22" x14ac:dyDescent="0.2">
      <c r="A40" s="10" t="s">
        <v>46</v>
      </c>
      <c r="B40" s="117">
        <v>45</v>
      </c>
      <c r="C40" s="12">
        <v>2</v>
      </c>
      <c r="D40" s="117">
        <v>47</v>
      </c>
      <c r="E40" s="12">
        <v>2</v>
      </c>
      <c r="F40" s="117">
        <v>53</v>
      </c>
      <c r="G40" s="12">
        <v>2</v>
      </c>
      <c r="H40" s="117">
        <v>56</v>
      </c>
      <c r="I40" s="12">
        <v>2</v>
      </c>
      <c r="J40" s="117">
        <v>62</v>
      </c>
      <c r="K40" s="12">
        <v>2</v>
      </c>
      <c r="L40" s="117">
        <v>39</v>
      </c>
      <c r="M40" s="12">
        <v>2</v>
      </c>
      <c r="N40" s="117">
        <v>4</v>
      </c>
      <c r="O40" s="12">
        <v>0</v>
      </c>
      <c r="P40" s="118">
        <v>4</v>
      </c>
      <c r="Q40" s="116">
        <v>3</v>
      </c>
      <c r="R40" s="23">
        <f t="shared" si="5"/>
        <v>302</v>
      </c>
      <c r="S40" s="12">
        <f t="shared" si="6"/>
        <v>12</v>
      </c>
      <c r="T40" s="3">
        <f t="shared" si="7"/>
        <v>11</v>
      </c>
      <c r="U40" s="23">
        <f t="shared" si="8"/>
        <v>313</v>
      </c>
      <c r="V40" s="12">
        <f t="shared" si="9"/>
        <v>12</v>
      </c>
    </row>
    <row r="41" spans="1:22" x14ac:dyDescent="0.2">
      <c r="A41" s="10" t="s">
        <v>171</v>
      </c>
      <c r="B41" s="117">
        <v>45</v>
      </c>
      <c r="C41" s="12">
        <v>2</v>
      </c>
      <c r="D41" s="117">
        <v>48</v>
      </c>
      <c r="E41" s="12">
        <v>2</v>
      </c>
      <c r="F41" s="117">
        <v>55</v>
      </c>
      <c r="G41" s="12">
        <v>2</v>
      </c>
      <c r="H41" s="117">
        <v>56</v>
      </c>
      <c r="I41" s="12">
        <v>2</v>
      </c>
      <c r="J41" s="117">
        <v>63</v>
      </c>
      <c r="K41" s="12">
        <v>2</v>
      </c>
      <c r="L41" s="117">
        <v>39</v>
      </c>
      <c r="M41" s="12">
        <v>2</v>
      </c>
      <c r="N41" s="117">
        <v>4</v>
      </c>
      <c r="O41" s="12">
        <v>0</v>
      </c>
      <c r="P41" s="118">
        <v>4</v>
      </c>
      <c r="Q41" s="116">
        <v>3</v>
      </c>
      <c r="R41" s="23">
        <f t="shared" si="5"/>
        <v>306</v>
      </c>
      <c r="S41" s="12">
        <f t="shared" si="6"/>
        <v>12</v>
      </c>
      <c r="T41" s="3">
        <f t="shared" si="7"/>
        <v>11</v>
      </c>
      <c r="U41" s="23">
        <f t="shared" si="8"/>
        <v>317</v>
      </c>
      <c r="V41" s="12">
        <f t="shared" si="9"/>
        <v>12</v>
      </c>
    </row>
    <row r="42" spans="1:22" x14ac:dyDescent="0.2">
      <c r="A42" s="10" t="s">
        <v>172</v>
      </c>
      <c r="B42" s="117">
        <v>45</v>
      </c>
      <c r="C42" s="12">
        <v>2</v>
      </c>
      <c r="D42" s="117">
        <v>48</v>
      </c>
      <c r="E42" s="12">
        <v>2</v>
      </c>
      <c r="F42" s="117">
        <v>56</v>
      </c>
      <c r="G42" s="12">
        <v>2</v>
      </c>
      <c r="H42" s="117">
        <v>58</v>
      </c>
      <c r="I42" s="12">
        <v>2</v>
      </c>
      <c r="J42" s="117">
        <v>63</v>
      </c>
      <c r="K42" s="12">
        <v>2</v>
      </c>
      <c r="L42" s="117">
        <v>39</v>
      </c>
      <c r="M42" s="12">
        <v>2</v>
      </c>
      <c r="N42" s="117">
        <v>4</v>
      </c>
      <c r="O42" s="12">
        <v>0</v>
      </c>
      <c r="P42" s="118">
        <v>4</v>
      </c>
      <c r="Q42" s="116">
        <v>3</v>
      </c>
      <c r="R42" s="23">
        <f t="shared" si="5"/>
        <v>309</v>
      </c>
      <c r="S42" s="12">
        <f t="shared" si="6"/>
        <v>12</v>
      </c>
      <c r="T42" s="3">
        <f t="shared" si="7"/>
        <v>11</v>
      </c>
      <c r="U42" s="23">
        <f t="shared" si="8"/>
        <v>320</v>
      </c>
      <c r="V42" s="12">
        <f t="shared" si="9"/>
        <v>12</v>
      </c>
    </row>
    <row r="43" spans="1:22" x14ac:dyDescent="0.2">
      <c r="A43" s="10" t="s">
        <v>173</v>
      </c>
      <c r="B43" s="117">
        <v>45</v>
      </c>
      <c r="C43" s="12">
        <v>2</v>
      </c>
      <c r="D43" s="117">
        <v>48</v>
      </c>
      <c r="E43" s="12">
        <v>2</v>
      </c>
      <c r="F43" s="117">
        <v>56</v>
      </c>
      <c r="G43" s="12">
        <v>2</v>
      </c>
      <c r="H43" s="117">
        <v>59</v>
      </c>
      <c r="I43" s="12">
        <v>2</v>
      </c>
      <c r="J43" s="117">
        <v>65</v>
      </c>
      <c r="K43" s="12">
        <v>3</v>
      </c>
      <c r="L43" s="117">
        <v>39</v>
      </c>
      <c r="M43" s="12">
        <v>2</v>
      </c>
      <c r="N43" s="117">
        <v>4</v>
      </c>
      <c r="O43" s="12">
        <v>0</v>
      </c>
      <c r="P43" s="118">
        <v>4</v>
      </c>
      <c r="Q43" s="116">
        <v>3</v>
      </c>
      <c r="R43" s="23">
        <f t="shared" si="5"/>
        <v>312</v>
      </c>
      <c r="S43" s="12">
        <f t="shared" si="6"/>
        <v>13</v>
      </c>
      <c r="T43" s="3">
        <f t="shared" si="7"/>
        <v>11</v>
      </c>
      <c r="U43" s="23">
        <f t="shared" si="8"/>
        <v>323</v>
      </c>
      <c r="V43" s="12">
        <f t="shared" si="9"/>
        <v>13</v>
      </c>
    </row>
    <row r="44" spans="1:22" x14ac:dyDescent="0.2">
      <c r="A44" s="10" t="s">
        <v>174</v>
      </c>
      <c r="B44" s="117">
        <v>44</v>
      </c>
      <c r="C44" s="12">
        <v>2</v>
      </c>
      <c r="D44" s="117">
        <v>48</v>
      </c>
      <c r="E44" s="12">
        <v>2</v>
      </c>
      <c r="F44" s="117">
        <v>56</v>
      </c>
      <c r="G44" s="12">
        <v>2</v>
      </c>
      <c r="H44" s="117">
        <v>59</v>
      </c>
      <c r="I44" s="12">
        <v>2</v>
      </c>
      <c r="J44" s="117">
        <v>66</v>
      </c>
      <c r="K44" s="12">
        <v>3</v>
      </c>
      <c r="L44" s="117">
        <v>40</v>
      </c>
      <c r="M44" s="12">
        <v>2</v>
      </c>
      <c r="N44" s="117">
        <v>4</v>
      </c>
      <c r="O44" s="12">
        <v>0</v>
      </c>
      <c r="P44" s="118">
        <v>4</v>
      </c>
      <c r="Q44" s="116">
        <v>3</v>
      </c>
      <c r="R44" s="23">
        <f t="shared" si="5"/>
        <v>313</v>
      </c>
      <c r="S44" s="12">
        <f t="shared" si="6"/>
        <v>13</v>
      </c>
      <c r="T44" s="3">
        <f t="shared" si="7"/>
        <v>11</v>
      </c>
      <c r="U44" s="23">
        <f t="shared" si="8"/>
        <v>324</v>
      </c>
      <c r="V44" s="12">
        <f t="shared" si="9"/>
        <v>13</v>
      </c>
    </row>
    <row r="45" spans="1:22" x14ac:dyDescent="0.2">
      <c r="A45" s="10" t="s">
        <v>175</v>
      </c>
      <c r="B45" s="117">
        <v>44</v>
      </c>
      <c r="C45" s="12">
        <v>2</v>
      </c>
      <c r="D45" s="117">
        <v>47</v>
      </c>
      <c r="E45" s="12">
        <v>2</v>
      </c>
      <c r="F45" s="117">
        <v>56</v>
      </c>
      <c r="G45" s="12">
        <v>2</v>
      </c>
      <c r="H45" s="117">
        <v>59</v>
      </c>
      <c r="I45" s="12">
        <v>2</v>
      </c>
      <c r="J45" s="117">
        <v>66</v>
      </c>
      <c r="K45" s="12">
        <v>3</v>
      </c>
      <c r="L45" s="117">
        <v>41</v>
      </c>
      <c r="M45" s="12">
        <v>2</v>
      </c>
      <c r="N45" s="117">
        <v>4</v>
      </c>
      <c r="O45" s="12">
        <v>0</v>
      </c>
      <c r="P45" s="118">
        <v>4</v>
      </c>
      <c r="Q45" s="116">
        <v>3</v>
      </c>
      <c r="R45" s="23">
        <f t="shared" si="5"/>
        <v>313</v>
      </c>
      <c r="S45" s="12">
        <f t="shared" si="6"/>
        <v>13</v>
      </c>
      <c r="T45" s="3">
        <f t="shared" si="7"/>
        <v>11</v>
      </c>
      <c r="U45" s="23">
        <f t="shared" si="8"/>
        <v>324</v>
      </c>
      <c r="V45" s="12">
        <f t="shared" si="9"/>
        <v>13</v>
      </c>
    </row>
    <row r="46" spans="1:22" x14ac:dyDescent="0.2">
      <c r="A46" s="10" t="s">
        <v>176</v>
      </c>
      <c r="B46" s="117">
        <v>43</v>
      </c>
      <c r="C46" s="12">
        <v>2</v>
      </c>
      <c r="D46" s="117">
        <v>47</v>
      </c>
      <c r="E46" s="12">
        <v>2</v>
      </c>
      <c r="F46" s="117">
        <v>55</v>
      </c>
      <c r="G46" s="12">
        <v>2</v>
      </c>
      <c r="H46" s="117">
        <v>59</v>
      </c>
      <c r="I46" s="12">
        <v>2</v>
      </c>
      <c r="J46" s="117">
        <v>66</v>
      </c>
      <c r="K46" s="12">
        <v>3</v>
      </c>
      <c r="L46" s="117">
        <v>41</v>
      </c>
      <c r="M46" s="12">
        <v>2</v>
      </c>
      <c r="N46" s="117">
        <v>4</v>
      </c>
      <c r="O46" s="12">
        <v>0</v>
      </c>
      <c r="P46" s="118">
        <v>4</v>
      </c>
      <c r="Q46" s="116">
        <v>3</v>
      </c>
      <c r="R46" s="23">
        <f t="shared" si="5"/>
        <v>311</v>
      </c>
      <c r="S46" s="12">
        <f t="shared" si="6"/>
        <v>13</v>
      </c>
      <c r="T46" s="3">
        <f t="shared" si="7"/>
        <v>11</v>
      </c>
      <c r="U46" s="23">
        <f t="shared" si="8"/>
        <v>322</v>
      </c>
      <c r="V46" s="12">
        <f t="shared" si="9"/>
        <v>13</v>
      </c>
    </row>
    <row r="47" spans="1:22" x14ac:dyDescent="0.2">
      <c r="A47" s="10" t="s">
        <v>177</v>
      </c>
      <c r="B47" s="117">
        <v>43</v>
      </c>
      <c r="C47" s="12">
        <v>2</v>
      </c>
      <c r="D47" s="117">
        <v>46</v>
      </c>
      <c r="E47" s="12">
        <v>2</v>
      </c>
      <c r="F47" s="117">
        <v>55</v>
      </c>
      <c r="G47" s="12">
        <v>2</v>
      </c>
      <c r="H47" s="117">
        <v>58</v>
      </c>
      <c r="I47" s="12">
        <v>2</v>
      </c>
      <c r="J47" s="117">
        <v>66</v>
      </c>
      <c r="K47" s="12">
        <v>3</v>
      </c>
      <c r="L47" s="117">
        <v>41</v>
      </c>
      <c r="M47" s="12">
        <v>2</v>
      </c>
      <c r="N47" s="117">
        <v>4</v>
      </c>
      <c r="O47" s="12">
        <v>0</v>
      </c>
      <c r="P47" s="118">
        <v>4</v>
      </c>
      <c r="Q47" s="116">
        <v>3</v>
      </c>
      <c r="R47" s="23">
        <f t="shared" si="5"/>
        <v>309</v>
      </c>
      <c r="S47" s="12">
        <f t="shared" si="6"/>
        <v>13</v>
      </c>
      <c r="T47" s="3">
        <f t="shared" si="7"/>
        <v>11</v>
      </c>
      <c r="U47" s="23">
        <f t="shared" si="8"/>
        <v>320</v>
      </c>
      <c r="V47" s="12">
        <f t="shared" si="9"/>
        <v>13</v>
      </c>
    </row>
    <row r="48" spans="1:22" x14ac:dyDescent="0.2">
      <c r="A48" s="11" t="s">
        <v>178</v>
      </c>
      <c r="B48" s="119">
        <v>42</v>
      </c>
      <c r="C48" s="28">
        <v>2</v>
      </c>
      <c r="D48" s="119">
        <v>46</v>
      </c>
      <c r="E48" s="28">
        <v>2</v>
      </c>
      <c r="F48" s="119">
        <v>54</v>
      </c>
      <c r="G48" s="28">
        <v>2</v>
      </c>
      <c r="H48" s="119">
        <v>58</v>
      </c>
      <c r="I48" s="28">
        <v>2</v>
      </c>
      <c r="J48" s="119">
        <v>65</v>
      </c>
      <c r="K48" s="28">
        <v>3</v>
      </c>
      <c r="L48" s="119">
        <v>41</v>
      </c>
      <c r="M48" s="28">
        <v>2</v>
      </c>
      <c r="N48" s="119">
        <v>4</v>
      </c>
      <c r="O48" s="28">
        <v>0</v>
      </c>
      <c r="P48" s="121">
        <v>4</v>
      </c>
      <c r="Q48" s="120">
        <v>3</v>
      </c>
      <c r="R48" s="24">
        <f t="shared" si="5"/>
        <v>306</v>
      </c>
      <c r="S48" s="28">
        <f t="shared" si="6"/>
        <v>13</v>
      </c>
      <c r="T48" s="40">
        <f t="shared" si="7"/>
        <v>11</v>
      </c>
      <c r="U48" s="24">
        <f t="shared" si="8"/>
        <v>317</v>
      </c>
      <c r="V48" s="28">
        <f t="shared" si="9"/>
        <v>13</v>
      </c>
    </row>
    <row r="49" spans="1:22" x14ac:dyDescent="0.2">
      <c r="A49" s="78" t="s">
        <v>47</v>
      </c>
      <c r="B49" s="79" t="s">
        <v>214</v>
      </c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 t="s">
        <v>48</v>
      </c>
      <c r="T49" s="80"/>
      <c r="U49" s="80"/>
      <c r="V49" s="80"/>
    </row>
    <row r="50" spans="1:22" x14ac:dyDescent="0.2">
      <c r="A50" s="81"/>
      <c r="B50" s="79" t="s">
        <v>215</v>
      </c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0"/>
      <c r="T50" s="80"/>
      <c r="U50" s="80"/>
      <c r="V50" s="80"/>
    </row>
    <row r="51" spans="1:22" x14ac:dyDescent="0.2">
      <c r="A51" s="27"/>
      <c r="B51" s="82"/>
      <c r="C51" s="27"/>
      <c r="D51" s="27"/>
      <c r="E51" s="27"/>
      <c r="F51" s="27"/>
      <c r="G51" s="27"/>
      <c r="H51" s="27"/>
      <c r="I51" s="27"/>
      <c r="J51" s="27"/>
      <c r="K51" s="27"/>
      <c r="L51" s="1"/>
      <c r="M51" s="1"/>
      <c r="N51" s="1"/>
      <c r="O51" s="1"/>
      <c r="P51" s="1"/>
      <c r="Q51" s="1"/>
      <c r="R51" s="1"/>
      <c r="S51" s="1"/>
      <c r="T51" s="1"/>
      <c r="U51" s="1"/>
      <c r="V51" s="44"/>
    </row>
    <row r="52" spans="1:22" x14ac:dyDescent="0.2">
      <c r="A52" s="83" t="s">
        <v>49</v>
      </c>
      <c r="B52" s="84"/>
      <c r="C52" s="85"/>
      <c r="D52" s="85"/>
      <c r="E52" s="85"/>
      <c r="F52" s="86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7"/>
    </row>
    <row r="53" spans="1:22" x14ac:dyDescent="0.2">
      <c r="A53" s="88" t="s">
        <v>50</v>
      </c>
      <c r="B53" s="89"/>
      <c r="C53" s="90"/>
      <c r="D53" s="90"/>
      <c r="E53" s="90"/>
      <c r="F53" s="19"/>
      <c r="G53" s="90"/>
      <c r="H53" s="90"/>
      <c r="I53" s="90"/>
      <c r="J53" s="90"/>
      <c r="K53" s="90"/>
      <c r="L53" s="3"/>
      <c r="M53" s="3"/>
      <c r="N53" s="3"/>
      <c r="O53" s="3"/>
      <c r="P53" s="3"/>
      <c r="Q53" s="3"/>
      <c r="R53" s="3"/>
      <c r="S53" s="3"/>
      <c r="T53" s="3"/>
      <c r="U53" s="3"/>
      <c r="V53" s="12"/>
    </row>
    <row r="54" spans="1:22" x14ac:dyDescent="0.2">
      <c r="A54" s="91" t="s">
        <v>58</v>
      </c>
      <c r="B54" s="89"/>
      <c r="C54" s="90"/>
      <c r="D54" s="90"/>
      <c r="E54" s="90"/>
      <c r="F54" s="19"/>
      <c r="G54" s="90"/>
      <c r="H54" s="90"/>
      <c r="I54" s="90"/>
      <c r="J54" s="90"/>
      <c r="K54" s="90"/>
      <c r="L54" s="3"/>
      <c r="M54" s="3"/>
      <c r="N54" s="3"/>
      <c r="O54" s="3"/>
      <c r="P54" s="3"/>
      <c r="Q54" s="3"/>
      <c r="R54" s="3"/>
      <c r="S54" s="3"/>
      <c r="T54" s="3"/>
      <c r="U54" s="3"/>
      <c r="V54" s="12"/>
    </row>
    <row r="55" spans="1:22" x14ac:dyDescent="0.2">
      <c r="A55" s="91" t="s">
        <v>59</v>
      </c>
      <c r="B55" s="89"/>
      <c r="C55" s="90"/>
      <c r="D55" s="90"/>
      <c r="E55" s="90"/>
      <c r="F55" s="19"/>
      <c r="G55" s="90"/>
      <c r="H55" s="90"/>
      <c r="I55" s="90"/>
      <c r="J55" s="90"/>
      <c r="K55" s="90"/>
      <c r="L55" s="3"/>
      <c r="M55" s="3"/>
      <c r="N55" s="3"/>
      <c r="O55" s="3"/>
      <c r="P55" s="3"/>
      <c r="Q55" s="3"/>
      <c r="R55" s="3"/>
      <c r="S55" s="3"/>
      <c r="T55" s="3"/>
      <c r="U55" s="3"/>
      <c r="V55" s="12"/>
    </row>
    <row r="56" spans="1:22" x14ac:dyDescent="0.2">
      <c r="A56" s="91" t="s">
        <v>38</v>
      </c>
      <c r="B56" s="89"/>
      <c r="C56" s="90"/>
      <c r="D56" s="90"/>
      <c r="E56" s="90"/>
      <c r="F56" s="19"/>
      <c r="G56" s="90"/>
      <c r="H56" s="90"/>
      <c r="I56" s="90"/>
      <c r="J56" s="90"/>
      <c r="K56" s="90"/>
      <c r="L56" s="3"/>
      <c r="M56" s="3"/>
      <c r="N56" s="3"/>
      <c r="O56" s="3"/>
      <c r="P56" s="3"/>
      <c r="Q56" s="3"/>
      <c r="R56" s="3"/>
      <c r="S56" s="3"/>
      <c r="T56" s="3"/>
      <c r="U56" s="3"/>
      <c r="V56" s="12"/>
    </row>
    <row r="57" spans="1:22" x14ac:dyDescent="0.2">
      <c r="A57" s="92" t="s">
        <v>51</v>
      </c>
      <c r="B57" s="93"/>
      <c r="C57" s="94"/>
      <c r="D57" s="94"/>
      <c r="E57" s="94"/>
      <c r="F57" s="95"/>
      <c r="G57" s="106"/>
      <c r="H57" s="94"/>
      <c r="I57" s="94"/>
      <c r="J57" s="94"/>
      <c r="K57" s="94"/>
      <c r="L57" s="237" t="s">
        <v>132</v>
      </c>
      <c r="M57" s="96"/>
      <c r="N57" s="96"/>
      <c r="O57" s="99"/>
      <c r="P57" s="220"/>
      <c r="Q57" s="220"/>
      <c r="R57" s="94"/>
      <c r="S57" s="94"/>
      <c r="T57" s="94"/>
      <c r="U57" s="94"/>
      <c r="V57" s="97"/>
    </row>
    <row r="58" spans="1:22" x14ac:dyDescent="0.2">
      <c r="A58" s="98"/>
      <c r="B58" s="93"/>
      <c r="C58" s="94"/>
      <c r="D58" s="94"/>
      <c r="E58" s="94"/>
      <c r="F58" s="95"/>
      <c r="G58" s="106"/>
      <c r="H58" s="94"/>
      <c r="I58" s="94"/>
      <c r="J58" s="94"/>
      <c r="K58" s="94"/>
      <c r="L58" s="96"/>
      <c r="M58" s="94"/>
      <c r="N58" s="94"/>
      <c r="O58" s="99"/>
      <c r="P58" s="94"/>
      <c r="Q58" s="94"/>
      <c r="R58" s="94"/>
      <c r="S58" s="94"/>
      <c r="T58" s="94"/>
      <c r="U58" s="94"/>
      <c r="V58" s="97"/>
    </row>
    <row r="59" spans="1:22" x14ac:dyDescent="0.2">
      <c r="A59" s="92" t="s">
        <v>131</v>
      </c>
      <c r="B59" s="93"/>
      <c r="C59" s="94"/>
      <c r="D59" s="94"/>
      <c r="E59" s="94"/>
      <c r="F59" s="95"/>
      <c r="G59" s="106"/>
      <c r="H59" s="94"/>
      <c r="I59" s="94"/>
      <c r="J59" s="94"/>
      <c r="K59" s="94"/>
      <c r="L59" s="99"/>
      <c r="M59" s="94"/>
      <c r="N59" s="94"/>
      <c r="O59" s="94"/>
      <c r="P59" s="94"/>
      <c r="Q59" s="94"/>
      <c r="R59" s="94"/>
      <c r="S59" s="94"/>
      <c r="T59" s="94"/>
      <c r="U59" s="94"/>
      <c r="V59" s="97"/>
    </row>
    <row r="60" spans="1:22" x14ac:dyDescent="0.2">
      <c r="A60" s="100" t="s">
        <v>60</v>
      </c>
      <c r="B60" s="93"/>
      <c r="C60" s="94"/>
      <c r="D60" s="94"/>
      <c r="E60" s="94"/>
      <c r="F60" s="94"/>
      <c r="G60" s="106"/>
      <c r="H60" s="94"/>
      <c r="I60" s="94"/>
      <c r="J60" s="94"/>
      <c r="K60" s="94"/>
      <c r="L60" s="96" t="s">
        <v>61</v>
      </c>
      <c r="M60" s="94"/>
      <c r="N60" s="94"/>
      <c r="O60" s="94"/>
      <c r="P60" s="94"/>
      <c r="Q60" s="94"/>
      <c r="R60" s="94"/>
      <c r="S60" s="94"/>
      <c r="T60" s="94"/>
      <c r="U60" s="94"/>
      <c r="V60" s="97"/>
    </row>
    <row r="61" spans="1:22" x14ac:dyDescent="0.2">
      <c r="A61" s="92"/>
      <c r="B61" s="93"/>
      <c r="C61" s="94"/>
      <c r="D61" s="94"/>
      <c r="E61" s="94"/>
      <c r="F61" s="94"/>
      <c r="G61" s="106"/>
      <c r="H61" s="94"/>
      <c r="I61" s="94"/>
      <c r="J61" s="94"/>
      <c r="K61" s="94"/>
      <c r="L61" s="99" t="s">
        <v>62</v>
      </c>
      <c r="M61" s="94"/>
      <c r="N61" s="94"/>
      <c r="O61" s="94"/>
      <c r="P61" s="94"/>
      <c r="Q61" s="94"/>
      <c r="R61" s="94"/>
      <c r="S61" s="94"/>
      <c r="T61" s="94"/>
      <c r="U61" s="94"/>
      <c r="V61" s="97"/>
    </row>
    <row r="62" spans="1:22" x14ac:dyDescent="0.2">
      <c r="A62" s="101"/>
      <c r="B62" s="102"/>
      <c r="C62" s="103"/>
      <c r="D62" s="103"/>
      <c r="E62" s="103"/>
      <c r="F62" s="103"/>
      <c r="G62" s="107"/>
      <c r="H62" s="103"/>
      <c r="I62" s="103"/>
      <c r="J62" s="103"/>
      <c r="K62" s="103"/>
      <c r="L62" s="104" t="s">
        <v>63</v>
      </c>
      <c r="M62" s="103"/>
      <c r="N62" s="103"/>
      <c r="O62" s="103"/>
      <c r="P62" s="103"/>
      <c r="Q62" s="103"/>
      <c r="R62" s="103"/>
      <c r="S62" s="103"/>
      <c r="T62" s="103"/>
      <c r="U62" s="103"/>
      <c r="V62" s="105"/>
    </row>
  </sheetData>
  <mergeCells count="2">
    <mergeCell ref="N5:O5"/>
    <mergeCell ref="B4:V4"/>
  </mergeCells>
  <phoneticPr fontId="3" type="noConversion"/>
  <hyperlinks>
    <hyperlink ref="V1" location="Inhalt!A1" display="Inhalt"/>
  </hyperlinks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Footer>&amp;L&amp;8Ministerium für Bildung und Kultur, Referat B4&amp;R&amp;8Februar 2016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4" enableFormatConditionsCalculation="0">
    <tabColor indexed="43"/>
  </sheetPr>
  <dimension ref="A1:V62"/>
  <sheetViews>
    <sheetView zoomScale="85" zoomScaleNormal="85" workbookViewId="0">
      <selection activeCell="X18" sqref="X18"/>
    </sheetView>
  </sheetViews>
  <sheetFormatPr baseColWidth="10" defaultColWidth="9.140625" defaultRowHeight="12.75" x14ac:dyDescent="0.2"/>
  <cols>
    <col min="1" max="1" width="9.7109375" customWidth="1"/>
    <col min="2" max="22" width="6.7109375" customWidth="1"/>
  </cols>
  <sheetData>
    <row r="1" spans="1:22" ht="18" x14ac:dyDescent="0.25">
      <c r="A1" s="55" t="s">
        <v>31</v>
      </c>
      <c r="V1" s="229" t="s">
        <v>37</v>
      </c>
    </row>
    <row r="2" spans="1:22" ht="15" x14ac:dyDescent="0.2">
      <c r="A2" s="57" t="s">
        <v>92</v>
      </c>
      <c r="B2" s="1"/>
      <c r="J2" s="110" t="s">
        <v>66</v>
      </c>
      <c r="K2" s="110"/>
      <c r="L2" s="110"/>
      <c r="M2" s="110"/>
      <c r="N2" s="110">
        <v>6</v>
      </c>
    </row>
    <row r="3" spans="1:22" ht="15.75" x14ac:dyDescent="0.25">
      <c r="A3" s="56"/>
      <c r="B3" s="3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22" x14ac:dyDescent="0.2">
      <c r="A4" s="52"/>
      <c r="B4" s="511" t="s">
        <v>32</v>
      </c>
      <c r="C4" s="512"/>
      <c r="D4" s="512"/>
      <c r="E4" s="512"/>
      <c r="F4" s="512"/>
      <c r="G4" s="512"/>
      <c r="H4" s="512"/>
      <c r="I4" s="512"/>
      <c r="J4" s="512"/>
      <c r="K4" s="512"/>
      <c r="L4" s="512"/>
      <c r="M4" s="512"/>
      <c r="N4" s="512"/>
      <c r="O4" s="512"/>
      <c r="P4" s="512"/>
      <c r="Q4" s="512"/>
      <c r="R4" s="512"/>
      <c r="S4" s="512"/>
      <c r="T4" s="512"/>
      <c r="U4" s="512"/>
      <c r="V4" s="510"/>
    </row>
    <row r="5" spans="1:22" x14ac:dyDescent="0.2">
      <c r="A5" s="53" t="s">
        <v>0</v>
      </c>
      <c r="B5" s="45">
        <v>5</v>
      </c>
      <c r="C5" s="46"/>
      <c r="D5" s="47">
        <v>6</v>
      </c>
      <c r="E5" s="47"/>
      <c r="F5" s="47">
        <v>7</v>
      </c>
      <c r="G5" s="46"/>
      <c r="H5" s="47">
        <v>8</v>
      </c>
      <c r="I5" s="46"/>
      <c r="J5" s="47">
        <v>9</v>
      </c>
      <c r="K5" s="46"/>
      <c r="L5" s="47">
        <v>10</v>
      </c>
      <c r="M5" s="47"/>
      <c r="N5" s="511" t="s">
        <v>39</v>
      </c>
      <c r="O5" s="510"/>
      <c r="P5" s="48" t="s">
        <v>40</v>
      </c>
      <c r="Q5" s="142" t="s">
        <v>41</v>
      </c>
      <c r="R5" s="230" t="s">
        <v>64</v>
      </c>
      <c r="S5" s="231"/>
      <c r="T5" s="142" t="s">
        <v>42</v>
      </c>
      <c r="U5" s="143" t="s">
        <v>43</v>
      </c>
      <c r="V5" s="77"/>
    </row>
    <row r="6" spans="1:22" x14ac:dyDescent="0.2">
      <c r="A6" s="54"/>
      <c r="B6" s="49" t="s">
        <v>1</v>
      </c>
      <c r="C6" s="48" t="s">
        <v>33</v>
      </c>
      <c r="D6" s="50" t="s">
        <v>1</v>
      </c>
      <c r="E6" s="48" t="s">
        <v>33</v>
      </c>
      <c r="F6" s="50" t="s">
        <v>1</v>
      </c>
      <c r="G6" s="48" t="s">
        <v>33</v>
      </c>
      <c r="H6" s="50" t="s">
        <v>1</v>
      </c>
      <c r="I6" s="48" t="s">
        <v>33</v>
      </c>
      <c r="J6" s="50" t="s">
        <v>1</v>
      </c>
      <c r="K6" s="48" t="s">
        <v>33</v>
      </c>
      <c r="L6" s="50" t="s">
        <v>1</v>
      </c>
      <c r="M6" s="48" t="s">
        <v>33</v>
      </c>
      <c r="N6" s="50" t="s">
        <v>1</v>
      </c>
      <c r="O6" s="48" t="s">
        <v>33</v>
      </c>
      <c r="P6" s="50" t="s">
        <v>1</v>
      </c>
      <c r="Q6" s="50" t="s">
        <v>1</v>
      </c>
      <c r="R6" s="50" t="s">
        <v>1</v>
      </c>
      <c r="S6" s="48" t="s">
        <v>33</v>
      </c>
      <c r="T6" s="50" t="s">
        <v>1</v>
      </c>
      <c r="U6" s="50" t="s">
        <v>1</v>
      </c>
      <c r="V6" s="48" t="s">
        <v>33</v>
      </c>
    </row>
    <row r="7" spans="1:22" x14ac:dyDescent="0.2">
      <c r="A7" s="50">
        <v>100</v>
      </c>
      <c r="B7" s="59">
        <v>101</v>
      </c>
      <c r="C7" s="59">
        <v>102</v>
      </c>
      <c r="D7" s="59">
        <v>103</v>
      </c>
      <c r="E7" s="59">
        <v>104</v>
      </c>
      <c r="F7" s="59">
        <v>109</v>
      </c>
      <c r="G7" s="59">
        <v>110</v>
      </c>
      <c r="H7" s="59">
        <v>115</v>
      </c>
      <c r="I7" s="59">
        <v>116</v>
      </c>
      <c r="J7" s="59">
        <v>121</v>
      </c>
      <c r="K7" s="59">
        <v>122</v>
      </c>
      <c r="L7" s="59">
        <v>123</v>
      </c>
      <c r="M7" s="59">
        <v>124</v>
      </c>
      <c r="N7" s="59">
        <v>115</v>
      </c>
      <c r="O7" s="59">
        <v>116</v>
      </c>
      <c r="P7" s="59">
        <v>117</v>
      </c>
      <c r="Q7" s="59">
        <v>118</v>
      </c>
      <c r="R7" s="59">
        <v>125</v>
      </c>
      <c r="S7" s="59">
        <v>126</v>
      </c>
      <c r="T7" s="59">
        <v>119</v>
      </c>
      <c r="U7" s="59">
        <v>120</v>
      </c>
      <c r="V7" s="59">
        <v>121</v>
      </c>
    </row>
    <row r="8" spans="1:22" x14ac:dyDescent="0.2">
      <c r="A8" s="232" t="s">
        <v>2</v>
      </c>
      <c r="B8" s="5"/>
      <c r="C8" s="6"/>
      <c r="D8" s="29"/>
      <c r="E8" s="6"/>
      <c r="F8" s="7"/>
      <c r="G8" s="8"/>
      <c r="H8" s="7"/>
      <c r="I8" s="8"/>
      <c r="J8" s="7"/>
      <c r="K8" s="8"/>
      <c r="L8" s="7"/>
      <c r="M8" s="8"/>
      <c r="N8" s="5"/>
      <c r="O8" s="6"/>
      <c r="P8" s="222"/>
      <c r="Q8" s="226"/>
      <c r="R8" s="7"/>
      <c r="S8" s="8"/>
      <c r="T8" s="4"/>
      <c r="U8" s="5"/>
      <c r="V8" s="6"/>
    </row>
    <row r="9" spans="1:22" x14ac:dyDescent="0.2">
      <c r="A9" s="233" t="s">
        <v>3</v>
      </c>
      <c r="B9" s="7"/>
      <c r="C9" s="8"/>
      <c r="D9" s="7"/>
      <c r="E9" s="8"/>
      <c r="F9" s="17"/>
      <c r="G9" s="18"/>
      <c r="H9" s="17"/>
      <c r="I9" s="18"/>
      <c r="J9" s="17"/>
      <c r="K9" s="18"/>
      <c r="L9" s="17"/>
      <c r="M9" s="18"/>
      <c r="N9" s="7"/>
      <c r="O9" s="8"/>
      <c r="P9" s="223"/>
      <c r="Q9" s="127"/>
      <c r="R9" s="17"/>
      <c r="S9" s="18"/>
      <c r="T9" s="4"/>
      <c r="U9" s="7"/>
      <c r="V9" s="8"/>
    </row>
    <row r="10" spans="1:22" x14ac:dyDescent="0.2">
      <c r="A10" s="233" t="s">
        <v>4</v>
      </c>
      <c r="B10" s="7">
        <v>53</v>
      </c>
      <c r="C10" s="8">
        <v>2</v>
      </c>
      <c r="D10" s="17"/>
      <c r="E10" s="18"/>
      <c r="F10" s="17"/>
      <c r="G10" s="18"/>
      <c r="H10" s="17"/>
      <c r="I10" s="18"/>
      <c r="J10" s="17"/>
      <c r="K10" s="18"/>
      <c r="L10" s="17"/>
      <c r="M10" s="18"/>
      <c r="N10" s="7"/>
      <c r="O10" s="8"/>
      <c r="P10" s="223"/>
      <c r="Q10" s="127"/>
      <c r="R10" s="247">
        <f t="shared" ref="R10:R39" si="0">B10+D10+F10+H10+J10+L10</f>
        <v>53</v>
      </c>
      <c r="S10" s="248">
        <f t="shared" ref="S10:S39" si="1">C10+E10+G10+I10+K10+M10</f>
        <v>2</v>
      </c>
      <c r="T10" s="249">
        <f t="shared" ref="T10:T39" si="2">+N10+P10+Q10</f>
        <v>0</v>
      </c>
      <c r="U10" s="247">
        <f t="shared" ref="U10:U39" si="3">R10+T10</f>
        <v>53</v>
      </c>
      <c r="V10" s="248">
        <f t="shared" ref="V10:V39" si="4">S10+O10</f>
        <v>2</v>
      </c>
    </row>
    <row r="11" spans="1:22" x14ac:dyDescent="0.2">
      <c r="A11" s="233" t="s">
        <v>34</v>
      </c>
      <c r="B11" s="7">
        <v>88</v>
      </c>
      <c r="C11" s="8">
        <v>3</v>
      </c>
      <c r="D11" s="17">
        <v>57</v>
      </c>
      <c r="E11" s="18">
        <v>2</v>
      </c>
      <c r="F11" s="33"/>
      <c r="G11" s="34"/>
      <c r="H11" s="33"/>
      <c r="I11" s="34"/>
      <c r="J11" s="33"/>
      <c r="K11" s="34"/>
      <c r="L11" s="33"/>
      <c r="M11" s="34"/>
      <c r="N11" s="7"/>
      <c r="O11" s="128"/>
      <c r="P11" s="223"/>
      <c r="Q11" s="127"/>
      <c r="R11" s="247">
        <f t="shared" si="0"/>
        <v>145</v>
      </c>
      <c r="S11" s="248">
        <f t="shared" si="1"/>
        <v>5</v>
      </c>
      <c r="T11" s="249">
        <f t="shared" si="2"/>
        <v>0</v>
      </c>
      <c r="U11" s="247">
        <f t="shared" si="3"/>
        <v>145</v>
      </c>
      <c r="V11" s="248">
        <f t="shared" si="4"/>
        <v>5</v>
      </c>
    </row>
    <row r="12" spans="1:22" x14ac:dyDescent="0.2">
      <c r="A12" s="233" t="s">
        <v>5</v>
      </c>
      <c r="B12" s="17">
        <v>76</v>
      </c>
      <c r="C12" s="18">
        <v>3</v>
      </c>
      <c r="D12" s="33">
        <v>87</v>
      </c>
      <c r="E12" s="34">
        <v>3</v>
      </c>
      <c r="F12" s="20">
        <v>61</v>
      </c>
      <c r="G12" s="16">
        <v>3</v>
      </c>
      <c r="H12" s="20"/>
      <c r="I12" s="16"/>
      <c r="J12" s="20"/>
      <c r="K12" s="16"/>
      <c r="L12" s="20"/>
      <c r="M12" s="16"/>
      <c r="N12" s="17"/>
      <c r="O12" s="18"/>
      <c r="P12" s="126"/>
      <c r="Q12" s="135"/>
      <c r="R12" s="247">
        <f t="shared" si="0"/>
        <v>224</v>
      </c>
      <c r="S12" s="248">
        <f t="shared" si="1"/>
        <v>9</v>
      </c>
      <c r="T12" s="249">
        <f t="shared" si="2"/>
        <v>0</v>
      </c>
      <c r="U12" s="247">
        <f t="shared" si="3"/>
        <v>224</v>
      </c>
      <c r="V12" s="248">
        <f t="shared" si="4"/>
        <v>9</v>
      </c>
    </row>
    <row r="13" spans="1:22" x14ac:dyDescent="0.2">
      <c r="A13" s="233" t="s">
        <v>6</v>
      </c>
      <c r="B13" s="17">
        <v>87</v>
      </c>
      <c r="C13" s="18">
        <v>3</v>
      </c>
      <c r="D13" s="20">
        <v>80</v>
      </c>
      <c r="E13" s="16">
        <v>3</v>
      </c>
      <c r="F13" s="20">
        <v>87</v>
      </c>
      <c r="G13" s="16">
        <v>4</v>
      </c>
      <c r="H13" s="20">
        <v>60</v>
      </c>
      <c r="I13" s="16">
        <v>3</v>
      </c>
      <c r="J13" s="20"/>
      <c r="K13" s="16"/>
      <c r="L13" s="20"/>
      <c r="M13" s="16"/>
      <c r="N13" s="17"/>
      <c r="O13" s="18"/>
      <c r="P13" s="126"/>
      <c r="Q13" s="135"/>
      <c r="R13" s="247">
        <f t="shared" si="0"/>
        <v>314</v>
      </c>
      <c r="S13" s="248">
        <f t="shared" si="1"/>
        <v>13</v>
      </c>
      <c r="T13" s="249">
        <f t="shared" si="2"/>
        <v>0</v>
      </c>
      <c r="U13" s="247">
        <f t="shared" si="3"/>
        <v>314</v>
      </c>
      <c r="V13" s="248">
        <f t="shared" si="4"/>
        <v>13</v>
      </c>
    </row>
    <row r="14" spans="1:22" x14ac:dyDescent="0.2">
      <c r="A14" s="223" t="s">
        <v>36</v>
      </c>
      <c r="B14" s="33">
        <v>94</v>
      </c>
      <c r="C14" s="34">
        <v>3</v>
      </c>
      <c r="D14" s="20">
        <v>85</v>
      </c>
      <c r="E14" s="16">
        <v>3</v>
      </c>
      <c r="F14" s="20">
        <v>81</v>
      </c>
      <c r="G14" s="16">
        <v>4</v>
      </c>
      <c r="H14" s="20">
        <v>89</v>
      </c>
      <c r="I14" s="16">
        <v>4</v>
      </c>
      <c r="J14" s="20">
        <v>58</v>
      </c>
      <c r="K14" s="16">
        <v>3</v>
      </c>
      <c r="L14" s="20">
        <v>0</v>
      </c>
      <c r="M14" s="16">
        <v>0</v>
      </c>
      <c r="N14" s="17"/>
      <c r="O14" s="18"/>
      <c r="P14" s="126"/>
      <c r="Q14" s="135"/>
      <c r="R14" s="247">
        <f t="shared" si="0"/>
        <v>407</v>
      </c>
      <c r="S14" s="248">
        <f t="shared" si="1"/>
        <v>17</v>
      </c>
      <c r="T14" s="249">
        <f t="shared" si="2"/>
        <v>0</v>
      </c>
      <c r="U14" s="247">
        <f t="shared" si="3"/>
        <v>407</v>
      </c>
      <c r="V14" s="248">
        <f t="shared" si="4"/>
        <v>17</v>
      </c>
    </row>
    <row r="15" spans="1:22" x14ac:dyDescent="0.2">
      <c r="A15" s="234" t="s">
        <v>7</v>
      </c>
      <c r="B15" s="20">
        <v>105</v>
      </c>
      <c r="C15" s="16">
        <v>4</v>
      </c>
      <c r="D15" s="20">
        <v>93</v>
      </c>
      <c r="E15" s="16">
        <v>3</v>
      </c>
      <c r="F15" s="20">
        <v>86</v>
      </c>
      <c r="G15" s="16">
        <v>4</v>
      </c>
      <c r="H15" s="20">
        <v>84</v>
      </c>
      <c r="I15" s="16">
        <v>4</v>
      </c>
      <c r="J15" s="20">
        <v>91</v>
      </c>
      <c r="K15" s="16">
        <v>4</v>
      </c>
      <c r="L15" s="20">
        <v>23</v>
      </c>
      <c r="M15" s="16">
        <v>1</v>
      </c>
      <c r="N15" s="147"/>
      <c r="O15" s="148"/>
      <c r="P15" s="126"/>
      <c r="Q15" s="135"/>
      <c r="R15" s="247">
        <f t="shared" si="0"/>
        <v>482</v>
      </c>
      <c r="S15" s="248">
        <f t="shared" si="1"/>
        <v>20</v>
      </c>
      <c r="T15" s="249">
        <f t="shared" si="2"/>
        <v>0</v>
      </c>
      <c r="U15" s="247">
        <f t="shared" si="3"/>
        <v>482</v>
      </c>
      <c r="V15" s="248">
        <f t="shared" si="4"/>
        <v>20</v>
      </c>
    </row>
    <row r="16" spans="1:22" x14ac:dyDescent="0.2">
      <c r="A16" s="234" t="s">
        <v>8</v>
      </c>
      <c r="B16" s="20">
        <v>88</v>
      </c>
      <c r="C16" s="16">
        <v>3</v>
      </c>
      <c r="D16" s="20">
        <v>104</v>
      </c>
      <c r="E16" s="16">
        <v>4</v>
      </c>
      <c r="F16" s="7">
        <v>94</v>
      </c>
      <c r="G16" s="8">
        <v>4</v>
      </c>
      <c r="H16" s="7">
        <v>81</v>
      </c>
      <c r="I16" s="8">
        <v>4</v>
      </c>
      <c r="J16" s="7">
        <v>84</v>
      </c>
      <c r="K16" s="8">
        <v>4</v>
      </c>
      <c r="L16" s="7">
        <v>51</v>
      </c>
      <c r="M16" s="8">
        <v>2</v>
      </c>
      <c r="N16" s="20"/>
      <c r="O16" s="16"/>
      <c r="P16" s="21"/>
      <c r="Q16" s="113"/>
      <c r="R16" s="247">
        <f t="shared" si="0"/>
        <v>502</v>
      </c>
      <c r="S16" s="248">
        <f t="shared" si="1"/>
        <v>21</v>
      </c>
      <c r="T16" s="249">
        <f t="shared" si="2"/>
        <v>0</v>
      </c>
      <c r="U16" s="247">
        <f t="shared" si="3"/>
        <v>502</v>
      </c>
      <c r="V16" s="248">
        <f t="shared" si="4"/>
        <v>21</v>
      </c>
    </row>
    <row r="17" spans="1:22" x14ac:dyDescent="0.2">
      <c r="A17" s="234" t="s">
        <v>9</v>
      </c>
      <c r="B17" s="20">
        <v>78</v>
      </c>
      <c r="C17" s="16">
        <v>3</v>
      </c>
      <c r="D17" s="7">
        <v>85</v>
      </c>
      <c r="E17" s="8">
        <v>3</v>
      </c>
      <c r="F17" s="7">
        <v>102</v>
      </c>
      <c r="G17" s="8">
        <v>4</v>
      </c>
      <c r="H17" s="7">
        <v>93</v>
      </c>
      <c r="I17" s="8">
        <v>4</v>
      </c>
      <c r="J17" s="7">
        <v>82</v>
      </c>
      <c r="K17" s="8">
        <v>4</v>
      </c>
      <c r="L17" s="7">
        <v>42</v>
      </c>
      <c r="M17" s="8">
        <v>2</v>
      </c>
      <c r="N17" s="20"/>
      <c r="O17" s="16"/>
      <c r="P17" s="21"/>
      <c r="Q17" s="113"/>
      <c r="R17" s="247">
        <f t="shared" si="0"/>
        <v>482</v>
      </c>
      <c r="S17" s="248">
        <f t="shared" si="1"/>
        <v>20</v>
      </c>
      <c r="T17" s="249">
        <f t="shared" si="2"/>
        <v>0</v>
      </c>
      <c r="U17" s="247">
        <f t="shared" si="3"/>
        <v>482</v>
      </c>
      <c r="V17" s="248">
        <f t="shared" si="4"/>
        <v>20</v>
      </c>
    </row>
    <row r="18" spans="1:22" x14ac:dyDescent="0.2">
      <c r="A18" s="234" t="s">
        <v>10</v>
      </c>
      <c r="B18" s="20">
        <v>74</v>
      </c>
      <c r="C18" s="16">
        <v>3</v>
      </c>
      <c r="D18" s="7">
        <v>78</v>
      </c>
      <c r="E18" s="8">
        <v>3</v>
      </c>
      <c r="F18" s="17">
        <v>84</v>
      </c>
      <c r="G18" s="18">
        <v>4</v>
      </c>
      <c r="H18" s="17">
        <v>100</v>
      </c>
      <c r="I18" s="18">
        <v>4</v>
      </c>
      <c r="J18" s="17">
        <v>90</v>
      </c>
      <c r="K18" s="18">
        <v>4</v>
      </c>
      <c r="L18" s="17">
        <v>42</v>
      </c>
      <c r="M18" s="18">
        <v>2</v>
      </c>
      <c r="N18" s="20"/>
      <c r="O18" s="16"/>
      <c r="P18" s="21"/>
      <c r="Q18" s="113"/>
      <c r="R18" s="247">
        <f t="shared" si="0"/>
        <v>468</v>
      </c>
      <c r="S18" s="248">
        <f t="shared" si="1"/>
        <v>20</v>
      </c>
      <c r="T18" s="249">
        <f t="shared" si="2"/>
        <v>0</v>
      </c>
      <c r="U18" s="247">
        <f t="shared" si="3"/>
        <v>468</v>
      </c>
      <c r="V18" s="248">
        <f t="shared" si="4"/>
        <v>20</v>
      </c>
    </row>
    <row r="19" spans="1:22" x14ac:dyDescent="0.2">
      <c r="A19" s="234" t="s">
        <v>11</v>
      </c>
      <c r="B19" s="7">
        <v>73</v>
      </c>
      <c r="C19" s="8">
        <v>3</v>
      </c>
      <c r="D19" s="17">
        <v>74</v>
      </c>
      <c r="E19" s="18">
        <v>3</v>
      </c>
      <c r="F19" s="17">
        <v>82</v>
      </c>
      <c r="G19" s="18">
        <v>4</v>
      </c>
      <c r="H19" s="17">
        <v>86</v>
      </c>
      <c r="I19" s="18">
        <v>4</v>
      </c>
      <c r="J19" s="17">
        <v>102</v>
      </c>
      <c r="K19" s="18">
        <v>4</v>
      </c>
      <c r="L19" s="17">
        <v>52</v>
      </c>
      <c r="M19" s="18">
        <v>2</v>
      </c>
      <c r="N19" s="20"/>
      <c r="O19" s="16"/>
      <c r="P19" s="21"/>
      <c r="Q19" s="113"/>
      <c r="R19" s="247">
        <f t="shared" si="0"/>
        <v>469</v>
      </c>
      <c r="S19" s="248">
        <f t="shared" si="1"/>
        <v>20</v>
      </c>
      <c r="T19" s="249">
        <f t="shared" si="2"/>
        <v>0</v>
      </c>
      <c r="U19" s="247">
        <f t="shared" si="3"/>
        <v>469</v>
      </c>
      <c r="V19" s="248">
        <f t="shared" si="4"/>
        <v>20</v>
      </c>
    </row>
    <row r="20" spans="1:22" x14ac:dyDescent="0.2">
      <c r="A20" s="234" t="s">
        <v>12</v>
      </c>
      <c r="B20" s="7">
        <v>60</v>
      </c>
      <c r="C20" s="8">
        <v>3</v>
      </c>
      <c r="D20" s="17">
        <v>74</v>
      </c>
      <c r="E20" s="18">
        <v>3</v>
      </c>
      <c r="F20" s="33">
        <v>76</v>
      </c>
      <c r="G20" s="34">
        <v>4</v>
      </c>
      <c r="H20" s="33">
        <v>83</v>
      </c>
      <c r="I20" s="34">
        <v>4</v>
      </c>
      <c r="J20" s="33">
        <v>83</v>
      </c>
      <c r="K20" s="34">
        <v>4</v>
      </c>
      <c r="L20" s="33">
        <v>52</v>
      </c>
      <c r="M20" s="34">
        <v>2</v>
      </c>
      <c r="N20" s="20"/>
      <c r="O20" s="16"/>
      <c r="P20" s="21"/>
      <c r="Q20" s="113"/>
      <c r="R20" s="247">
        <f t="shared" si="0"/>
        <v>428</v>
      </c>
      <c r="S20" s="248">
        <f t="shared" si="1"/>
        <v>20</v>
      </c>
      <c r="T20" s="249">
        <f t="shared" si="2"/>
        <v>0</v>
      </c>
      <c r="U20" s="247">
        <f t="shared" si="3"/>
        <v>428</v>
      </c>
      <c r="V20" s="248">
        <f t="shared" si="4"/>
        <v>20</v>
      </c>
    </row>
    <row r="21" spans="1:22" x14ac:dyDescent="0.2">
      <c r="A21" s="234" t="s">
        <v>13</v>
      </c>
      <c r="B21" s="17">
        <v>54</v>
      </c>
      <c r="C21" s="18">
        <v>2</v>
      </c>
      <c r="D21" s="33">
        <v>60</v>
      </c>
      <c r="E21" s="34">
        <v>3</v>
      </c>
      <c r="F21" s="20">
        <v>72</v>
      </c>
      <c r="G21" s="16">
        <v>4</v>
      </c>
      <c r="H21" s="20">
        <v>78</v>
      </c>
      <c r="I21" s="16">
        <v>4</v>
      </c>
      <c r="J21" s="20">
        <v>85</v>
      </c>
      <c r="K21" s="16">
        <v>4</v>
      </c>
      <c r="L21" s="20">
        <v>40</v>
      </c>
      <c r="M21" s="16">
        <v>2</v>
      </c>
      <c r="N21" s="20"/>
      <c r="O21" s="16"/>
      <c r="P21" s="21"/>
      <c r="Q21" s="113"/>
      <c r="R21" s="247">
        <f t="shared" si="0"/>
        <v>389</v>
      </c>
      <c r="S21" s="248">
        <f t="shared" si="1"/>
        <v>19</v>
      </c>
      <c r="T21" s="249">
        <f t="shared" si="2"/>
        <v>0</v>
      </c>
      <c r="U21" s="247">
        <f t="shared" si="3"/>
        <v>389</v>
      </c>
      <c r="V21" s="248">
        <f t="shared" si="4"/>
        <v>19</v>
      </c>
    </row>
    <row r="22" spans="1:22" x14ac:dyDescent="0.2">
      <c r="A22" s="223" t="s">
        <v>14</v>
      </c>
      <c r="B22" s="147">
        <v>53</v>
      </c>
      <c r="C22" s="148">
        <v>2</v>
      </c>
      <c r="D22" s="20">
        <v>50</v>
      </c>
      <c r="E22" s="34">
        <v>2</v>
      </c>
      <c r="F22" s="20">
        <v>62</v>
      </c>
      <c r="G22" s="34">
        <v>3</v>
      </c>
      <c r="H22" s="127">
        <v>76</v>
      </c>
      <c r="I22" s="34">
        <v>4</v>
      </c>
      <c r="J22" s="20">
        <v>76</v>
      </c>
      <c r="K22" s="34">
        <v>4</v>
      </c>
      <c r="L22" s="20">
        <v>58</v>
      </c>
      <c r="M22" s="34">
        <v>2</v>
      </c>
      <c r="N22" s="20"/>
      <c r="O22" s="34"/>
      <c r="P22" s="21"/>
      <c r="Q22" s="113"/>
      <c r="R22" s="247">
        <f t="shared" si="0"/>
        <v>375</v>
      </c>
      <c r="S22" s="248">
        <f t="shared" si="1"/>
        <v>17</v>
      </c>
      <c r="T22" s="249">
        <f t="shared" si="2"/>
        <v>0</v>
      </c>
      <c r="U22" s="247">
        <f t="shared" si="3"/>
        <v>375</v>
      </c>
      <c r="V22" s="248">
        <f t="shared" si="4"/>
        <v>17</v>
      </c>
    </row>
    <row r="23" spans="1:22" x14ac:dyDescent="0.2">
      <c r="A23" s="223" t="s">
        <v>15</v>
      </c>
      <c r="B23" s="20">
        <v>73</v>
      </c>
      <c r="C23" s="34">
        <v>3</v>
      </c>
      <c r="D23" s="20">
        <v>53</v>
      </c>
      <c r="E23" s="34">
        <v>2</v>
      </c>
      <c r="F23" s="20">
        <v>53</v>
      </c>
      <c r="G23" s="34">
        <v>2</v>
      </c>
      <c r="H23" s="20">
        <v>70</v>
      </c>
      <c r="I23" s="34">
        <v>3</v>
      </c>
      <c r="J23" s="20">
        <v>82</v>
      </c>
      <c r="K23" s="34">
        <v>4</v>
      </c>
      <c r="L23" s="20">
        <v>48</v>
      </c>
      <c r="M23" s="34">
        <v>2</v>
      </c>
      <c r="N23" s="20"/>
      <c r="O23" s="34"/>
      <c r="P23" s="21"/>
      <c r="Q23" s="113"/>
      <c r="R23" s="247">
        <f t="shared" si="0"/>
        <v>379</v>
      </c>
      <c r="S23" s="248">
        <f t="shared" si="1"/>
        <v>16</v>
      </c>
      <c r="T23" s="249">
        <f t="shared" si="2"/>
        <v>0</v>
      </c>
      <c r="U23" s="247">
        <f t="shared" si="3"/>
        <v>379</v>
      </c>
      <c r="V23" s="248">
        <f t="shared" si="4"/>
        <v>16</v>
      </c>
    </row>
    <row r="24" spans="1:22" x14ac:dyDescent="0.2">
      <c r="A24" s="223" t="s">
        <v>16</v>
      </c>
      <c r="B24" s="268">
        <v>68</v>
      </c>
      <c r="C24" s="270">
        <v>3</v>
      </c>
      <c r="D24" s="20">
        <v>76</v>
      </c>
      <c r="E24" s="34">
        <v>3</v>
      </c>
      <c r="F24" s="20">
        <v>56</v>
      </c>
      <c r="G24" s="34">
        <v>2</v>
      </c>
      <c r="H24" s="20">
        <v>53</v>
      </c>
      <c r="I24" s="34">
        <v>3</v>
      </c>
      <c r="J24" s="20">
        <v>73</v>
      </c>
      <c r="K24" s="34">
        <v>3</v>
      </c>
      <c r="L24" s="20">
        <v>50</v>
      </c>
      <c r="M24" s="34">
        <v>2</v>
      </c>
      <c r="N24" s="20"/>
      <c r="O24" s="34"/>
      <c r="P24" s="21"/>
      <c r="Q24" s="113"/>
      <c r="R24" s="247">
        <f t="shared" si="0"/>
        <v>376</v>
      </c>
      <c r="S24" s="248">
        <f t="shared" si="1"/>
        <v>16</v>
      </c>
      <c r="T24" s="249">
        <f t="shared" si="2"/>
        <v>0</v>
      </c>
      <c r="U24" s="247">
        <f t="shared" si="3"/>
        <v>376</v>
      </c>
      <c r="V24" s="248">
        <f t="shared" si="4"/>
        <v>16</v>
      </c>
    </row>
    <row r="25" spans="1:22" x14ac:dyDescent="0.2">
      <c r="A25" s="223" t="s">
        <v>17</v>
      </c>
      <c r="B25" s="20">
        <v>43</v>
      </c>
      <c r="C25" s="34">
        <v>2</v>
      </c>
      <c r="D25" s="268">
        <v>71</v>
      </c>
      <c r="E25" s="270">
        <v>3</v>
      </c>
      <c r="F25" s="20">
        <v>77</v>
      </c>
      <c r="G25" s="34">
        <v>3</v>
      </c>
      <c r="H25" s="20">
        <v>63</v>
      </c>
      <c r="I25" s="34">
        <v>3</v>
      </c>
      <c r="J25" s="20">
        <v>63</v>
      </c>
      <c r="K25" s="34">
        <v>3</v>
      </c>
      <c r="L25" s="20">
        <v>43</v>
      </c>
      <c r="M25" s="34">
        <v>2</v>
      </c>
      <c r="N25" s="20"/>
      <c r="O25" s="34"/>
      <c r="P25" s="266"/>
      <c r="Q25" s="264"/>
      <c r="R25" s="247">
        <f t="shared" si="0"/>
        <v>360</v>
      </c>
      <c r="S25" s="248">
        <f t="shared" si="1"/>
        <v>16</v>
      </c>
      <c r="T25" s="249">
        <f t="shared" si="2"/>
        <v>0</v>
      </c>
      <c r="U25" s="247">
        <f t="shared" si="3"/>
        <v>360</v>
      </c>
      <c r="V25" s="248">
        <f t="shared" si="4"/>
        <v>16</v>
      </c>
    </row>
    <row r="26" spans="1:22" x14ac:dyDescent="0.2">
      <c r="A26" s="223" t="s">
        <v>18</v>
      </c>
      <c r="B26" s="20">
        <v>51</v>
      </c>
      <c r="C26" s="34">
        <v>2</v>
      </c>
      <c r="D26" s="20">
        <v>46</v>
      </c>
      <c r="E26" s="34">
        <v>2</v>
      </c>
      <c r="F26" s="268">
        <v>75</v>
      </c>
      <c r="G26" s="270">
        <v>3</v>
      </c>
      <c r="H26" s="20">
        <v>78</v>
      </c>
      <c r="I26" s="34">
        <v>4</v>
      </c>
      <c r="J26" s="20">
        <v>71</v>
      </c>
      <c r="K26" s="34">
        <v>4</v>
      </c>
      <c r="L26" s="20">
        <v>43</v>
      </c>
      <c r="M26" s="34">
        <v>2</v>
      </c>
      <c r="N26" s="20">
        <v>0</v>
      </c>
      <c r="O26" s="34">
        <v>0</v>
      </c>
      <c r="P26" s="21">
        <v>0</v>
      </c>
      <c r="Q26" s="113">
        <v>0</v>
      </c>
      <c r="R26" s="247">
        <f t="shared" si="0"/>
        <v>364</v>
      </c>
      <c r="S26" s="248">
        <f t="shared" si="1"/>
        <v>17</v>
      </c>
      <c r="T26" s="249">
        <f t="shared" si="2"/>
        <v>0</v>
      </c>
      <c r="U26" s="247">
        <f t="shared" si="3"/>
        <v>364</v>
      </c>
      <c r="V26" s="248">
        <f t="shared" si="4"/>
        <v>17</v>
      </c>
    </row>
    <row r="27" spans="1:22" x14ac:dyDescent="0.2">
      <c r="A27" s="223" t="s">
        <v>19</v>
      </c>
      <c r="B27" s="20">
        <v>56</v>
      </c>
      <c r="C27" s="34">
        <v>2</v>
      </c>
      <c r="D27" s="20">
        <v>57</v>
      </c>
      <c r="E27" s="34">
        <v>2</v>
      </c>
      <c r="F27" s="20">
        <v>48</v>
      </c>
      <c r="G27" s="34">
        <v>2</v>
      </c>
      <c r="H27" s="268">
        <v>84</v>
      </c>
      <c r="I27" s="270">
        <v>4</v>
      </c>
      <c r="J27" s="20">
        <v>82</v>
      </c>
      <c r="K27" s="34">
        <v>4</v>
      </c>
      <c r="L27" s="20">
        <v>38</v>
      </c>
      <c r="M27" s="34">
        <v>2</v>
      </c>
      <c r="N27" s="20">
        <v>0</v>
      </c>
      <c r="O27" s="34">
        <v>0</v>
      </c>
      <c r="P27" s="21">
        <v>0</v>
      </c>
      <c r="Q27" s="113">
        <v>0</v>
      </c>
      <c r="R27" s="247">
        <f t="shared" si="0"/>
        <v>365</v>
      </c>
      <c r="S27" s="248">
        <f t="shared" si="1"/>
        <v>16</v>
      </c>
      <c r="T27" s="249">
        <f t="shared" si="2"/>
        <v>0</v>
      </c>
      <c r="U27" s="247">
        <f t="shared" si="3"/>
        <v>365</v>
      </c>
      <c r="V27" s="248">
        <f t="shared" si="4"/>
        <v>16</v>
      </c>
    </row>
    <row r="28" spans="1:22" x14ac:dyDescent="0.2">
      <c r="A28" s="223" t="s">
        <v>20</v>
      </c>
      <c r="B28" s="20">
        <v>55</v>
      </c>
      <c r="C28" s="34">
        <v>2</v>
      </c>
      <c r="D28" s="20">
        <v>60</v>
      </c>
      <c r="E28" s="34">
        <v>3</v>
      </c>
      <c r="F28" s="20">
        <v>60</v>
      </c>
      <c r="G28" s="34">
        <v>3</v>
      </c>
      <c r="H28" s="20">
        <v>56</v>
      </c>
      <c r="I28" s="34">
        <v>2</v>
      </c>
      <c r="J28" s="268">
        <v>92</v>
      </c>
      <c r="K28" s="270">
        <v>4</v>
      </c>
      <c r="L28" s="20">
        <v>48</v>
      </c>
      <c r="M28" s="34">
        <v>2</v>
      </c>
      <c r="N28" s="20">
        <v>0</v>
      </c>
      <c r="O28" s="34">
        <v>0</v>
      </c>
      <c r="P28" s="21">
        <v>0</v>
      </c>
      <c r="Q28" s="113">
        <v>0</v>
      </c>
      <c r="R28" s="247">
        <f t="shared" si="0"/>
        <v>371</v>
      </c>
      <c r="S28" s="248">
        <f t="shared" si="1"/>
        <v>16</v>
      </c>
      <c r="T28" s="249">
        <f t="shared" si="2"/>
        <v>0</v>
      </c>
      <c r="U28" s="247">
        <f t="shared" si="3"/>
        <v>371</v>
      </c>
      <c r="V28" s="248">
        <f t="shared" si="4"/>
        <v>16</v>
      </c>
    </row>
    <row r="29" spans="1:22" x14ac:dyDescent="0.2">
      <c r="A29" s="223" t="s">
        <v>21</v>
      </c>
      <c r="B29" s="20">
        <v>49</v>
      </c>
      <c r="C29" s="34">
        <v>2</v>
      </c>
      <c r="D29" s="20">
        <v>62</v>
      </c>
      <c r="E29" s="34">
        <v>3</v>
      </c>
      <c r="F29" s="20">
        <v>63</v>
      </c>
      <c r="G29" s="34">
        <v>3</v>
      </c>
      <c r="H29" s="20">
        <v>72</v>
      </c>
      <c r="I29" s="34">
        <v>3</v>
      </c>
      <c r="J29" s="20">
        <v>62</v>
      </c>
      <c r="K29" s="34">
        <v>3</v>
      </c>
      <c r="L29" s="268">
        <v>53</v>
      </c>
      <c r="M29" s="270">
        <v>2</v>
      </c>
      <c r="N29" s="20">
        <v>0</v>
      </c>
      <c r="O29" s="34">
        <v>0</v>
      </c>
      <c r="P29" s="21">
        <v>0</v>
      </c>
      <c r="Q29" s="113">
        <v>0</v>
      </c>
      <c r="R29" s="33">
        <f t="shared" si="0"/>
        <v>361</v>
      </c>
      <c r="S29" s="34">
        <f t="shared" si="1"/>
        <v>16</v>
      </c>
      <c r="T29" s="127">
        <f t="shared" si="2"/>
        <v>0</v>
      </c>
      <c r="U29" s="33">
        <f t="shared" si="3"/>
        <v>361</v>
      </c>
      <c r="V29" s="34">
        <f t="shared" si="4"/>
        <v>16</v>
      </c>
    </row>
    <row r="30" spans="1:22" x14ac:dyDescent="0.2">
      <c r="A30" s="10" t="s">
        <v>22</v>
      </c>
      <c r="B30" s="117">
        <v>56</v>
      </c>
      <c r="C30" s="12">
        <v>2</v>
      </c>
      <c r="D30" s="117">
        <v>54</v>
      </c>
      <c r="E30" s="12">
        <v>2</v>
      </c>
      <c r="F30" s="117">
        <v>65</v>
      </c>
      <c r="G30" s="12">
        <v>3</v>
      </c>
      <c r="H30" s="117">
        <v>73</v>
      </c>
      <c r="I30" s="12">
        <v>3</v>
      </c>
      <c r="J30" s="117">
        <v>78</v>
      </c>
      <c r="K30" s="12">
        <v>3</v>
      </c>
      <c r="L30" s="117">
        <v>35</v>
      </c>
      <c r="M30" s="12">
        <v>2</v>
      </c>
      <c r="N30" s="117">
        <v>5</v>
      </c>
      <c r="O30" s="12">
        <v>0</v>
      </c>
      <c r="P30" s="118">
        <v>0</v>
      </c>
      <c r="Q30" s="116">
        <v>0</v>
      </c>
      <c r="R30" s="23">
        <f t="shared" si="0"/>
        <v>361</v>
      </c>
      <c r="S30" s="12">
        <f t="shared" si="1"/>
        <v>15</v>
      </c>
      <c r="T30" s="3">
        <f t="shared" si="2"/>
        <v>5</v>
      </c>
      <c r="U30" s="23">
        <f t="shared" si="3"/>
        <v>366</v>
      </c>
      <c r="V30" s="12">
        <f t="shared" si="4"/>
        <v>15</v>
      </c>
    </row>
    <row r="31" spans="1:22" x14ac:dyDescent="0.2">
      <c r="A31" s="10" t="s">
        <v>23</v>
      </c>
      <c r="B31" s="117">
        <v>53</v>
      </c>
      <c r="C31" s="12">
        <v>2</v>
      </c>
      <c r="D31" s="117">
        <v>62</v>
      </c>
      <c r="E31" s="12">
        <v>2</v>
      </c>
      <c r="F31" s="117">
        <v>57</v>
      </c>
      <c r="G31" s="12">
        <v>2</v>
      </c>
      <c r="H31" s="117">
        <v>75</v>
      </c>
      <c r="I31" s="12">
        <v>3</v>
      </c>
      <c r="J31" s="117">
        <v>79</v>
      </c>
      <c r="K31" s="12">
        <v>3</v>
      </c>
      <c r="L31" s="117">
        <v>44</v>
      </c>
      <c r="M31" s="12">
        <v>2</v>
      </c>
      <c r="N31" s="117">
        <v>4</v>
      </c>
      <c r="O31" s="12">
        <v>0</v>
      </c>
      <c r="P31" s="118">
        <v>5</v>
      </c>
      <c r="Q31" s="116">
        <v>0</v>
      </c>
      <c r="R31" s="23">
        <f t="shared" si="0"/>
        <v>370</v>
      </c>
      <c r="S31" s="12">
        <f t="shared" si="1"/>
        <v>14</v>
      </c>
      <c r="T31" s="3">
        <f t="shared" si="2"/>
        <v>9</v>
      </c>
      <c r="U31" s="23">
        <f t="shared" si="3"/>
        <v>379</v>
      </c>
      <c r="V31" s="12">
        <f t="shared" si="4"/>
        <v>14</v>
      </c>
    </row>
    <row r="32" spans="1:22" x14ac:dyDescent="0.2">
      <c r="A32" s="10" t="s">
        <v>24</v>
      </c>
      <c r="B32" s="117">
        <v>56</v>
      </c>
      <c r="C32" s="12">
        <v>2</v>
      </c>
      <c r="D32" s="117">
        <v>59</v>
      </c>
      <c r="E32" s="12">
        <v>2</v>
      </c>
      <c r="F32" s="117">
        <v>65</v>
      </c>
      <c r="G32" s="12">
        <v>3</v>
      </c>
      <c r="H32" s="117">
        <v>66</v>
      </c>
      <c r="I32" s="12">
        <v>3</v>
      </c>
      <c r="J32" s="117">
        <v>81</v>
      </c>
      <c r="K32" s="12">
        <v>3</v>
      </c>
      <c r="L32" s="117">
        <v>45</v>
      </c>
      <c r="M32" s="12">
        <v>2</v>
      </c>
      <c r="N32" s="117">
        <v>4</v>
      </c>
      <c r="O32" s="12">
        <v>0</v>
      </c>
      <c r="P32" s="118">
        <v>4</v>
      </c>
      <c r="Q32" s="116">
        <v>4</v>
      </c>
      <c r="R32" s="23">
        <f t="shared" si="0"/>
        <v>372</v>
      </c>
      <c r="S32" s="12">
        <f t="shared" si="1"/>
        <v>15</v>
      </c>
      <c r="T32" s="3">
        <f t="shared" si="2"/>
        <v>12</v>
      </c>
      <c r="U32" s="23">
        <f t="shared" si="3"/>
        <v>384</v>
      </c>
      <c r="V32" s="12">
        <f t="shared" si="4"/>
        <v>15</v>
      </c>
    </row>
    <row r="33" spans="1:22" x14ac:dyDescent="0.2">
      <c r="A33" s="10" t="s">
        <v>25</v>
      </c>
      <c r="B33" s="117">
        <v>57</v>
      </c>
      <c r="C33" s="12">
        <v>2</v>
      </c>
      <c r="D33" s="117">
        <v>62</v>
      </c>
      <c r="E33" s="12">
        <v>2</v>
      </c>
      <c r="F33" s="117">
        <v>62</v>
      </c>
      <c r="G33" s="12">
        <v>2</v>
      </c>
      <c r="H33" s="117">
        <v>75</v>
      </c>
      <c r="I33" s="12">
        <v>3</v>
      </c>
      <c r="J33" s="117">
        <v>71</v>
      </c>
      <c r="K33" s="12">
        <v>3</v>
      </c>
      <c r="L33" s="117">
        <v>46</v>
      </c>
      <c r="M33" s="12">
        <v>2</v>
      </c>
      <c r="N33" s="117">
        <v>4</v>
      </c>
      <c r="O33" s="12">
        <v>0</v>
      </c>
      <c r="P33" s="118">
        <v>4</v>
      </c>
      <c r="Q33" s="116">
        <v>3</v>
      </c>
      <c r="R33" s="23">
        <f t="shared" si="0"/>
        <v>373</v>
      </c>
      <c r="S33" s="12">
        <f t="shared" si="1"/>
        <v>14</v>
      </c>
      <c r="T33" s="3">
        <f t="shared" si="2"/>
        <v>11</v>
      </c>
      <c r="U33" s="23">
        <f t="shared" si="3"/>
        <v>384</v>
      </c>
      <c r="V33" s="12">
        <f t="shared" si="4"/>
        <v>14</v>
      </c>
    </row>
    <row r="34" spans="1:22" x14ac:dyDescent="0.2">
      <c r="A34" s="10" t="s">
        <v>26</v>
      </c>
      <c r="B34" s="117">
        <v>61</v>
      </c>
      <c r="C34" s="12">
        <v>3</v>
      </c>
      <c r="D34" s="117">
        <v>63</v>
      </c>
      <c r="E34" s="12">
        <v>2</v>
      </c>
      <c r="F34" s="117">
        <v>65</v>
      </c>
      <c r="G34" s="12">
        <v>3</v>
      </c>
      <c r="H34" s="117">
        <v>72</v>
      </c>
      <c r="I34" s="12">
        <v>3</v>
      </c>
      <c r="J34" s="117">
        <v>81</v>
      </c>
      <c r="K34" s="12">
        <v>3</v>
      </c>
      <c r="L34" s="117">
        <v>40</v>
      </c>
      <c r="M34" s="12">
        <v>2</v>
      </c>
      <c r="N34" s="117">
        <v>5</v>
      </c>
      <c r="O34" s="12">
        <v>0</v>
      </c>
      <c r="P34" s="118">
        <v>4</v>
      </c>
      <c r="Q34" s="116">
        <v>3</v>
      </c>
      <c r="R34" s="23">
        <f t="shared" si="0"/>
        <v>382</v>
      </c>
      <c r="S34" s="12">
        <f t="shared" si="1"/>
        <v>16</v>
      </c>
      <c r="T34" s="3">
        <f t="shared" si="2"/>
        <v>12</v>
      </c>
      <c r="U34" s="23">
        <f t="shared" si="3"/>
        <v>394</v>
      </c>
      <c r="V34" s="12">
        <f t="shared" si="4"/>
        <v>16</v>
      </c>
    </row>
    <row r="35" spans="1:22" x14ac:dyDescent="0.2">
      <c r="A35" s="10" t="s">
        <v>27</v>
      </c>
      <c r="B35" s="117">
        <v>59</v>
      </c>
      <c r="C35" s="12">
        <v>3</v>
      </c>
      <c r="D35" s="117">
        <v>67</v>
      </c>
      <c r="E35" s="12">
        <v>3</v>
      </c>
      <c r="F35" s="117">
        <v>66</v>
      </c>
      <c r="G35" s="12">
        <v>3</v>
      </c>
      <c r="H35" s="117">
        <v>75</v>
      </c>
      <c r="I35" s="12">
        <v>3</v>
      </c>
      <c r="J35" s="117">
        <v>78</v>
      </c>
      <c r="K35" s="12">
        <v>3</v>
      </c>
      <c r="L35" s="117">
        <v>46</v>
      </c>
      <c r="M35" s="12">
        <v>2</v>
      </c>
      <c r="N35" s="117">
        <v>4</v>
      </c>
      <c r="O35" s="12">
        <v>0</v>
      </c>
      <c r="P35" s="118">
        <v>5</v>
      </c>
      <c r="Q35" s="116">
        <v>3</v>
      </c>
      <c r="R35" s="23">
        <f t="shared" si="0"/>
        <v>391</v>
      </c>
      <c r="S35" s="12">
        <f t="shared" si="1"/>
        <v>17</v>
      </c>
      <c r="T35" s="3">
        <f t="shared" si="2"/>
        <v>12</v>
      </c>
      <c r="U35" s="23">
        <f t="shared" si="3"/>
        <v>403</v>
      </c>
      <c r="V35" s="12">
        <f t="shared" si="4"/>
        <v>17</v>
      </c>
    </row>
    <row r="36" spans="1:22" x14ac:dyDescent="0.2">
      <c r="A36" s="10" t="s">
        <v>28</v>
      </c>
      <c r="B36" s="117">
        <v>59</v>
      </c>
      <c r="C36" s="12">
        <v>3</v>
      </c>
      <c r="D36" s="117">
        <v>65</v>
      </c>
      <c r="E36" s="12">
        <v>3</v>
      </c>
      <c r="F36" s="117">
        <v>70</v>
      </c>
      <c r="G36" s="12">
        <v>3</v>
      </c>
      <c r="H36" s="117">
        <v>76</v>
      </c>
      <c r="I36" s="12">
        <v>3</v>
      </c>
      <c r="J36" s="117">
        <v>81</v>
      </c>
      <c r="K36" s="12">
        <v>3</v>
      </c>
      <c r="L36" s="117">
        <v>44</v>
      </c>
      <c r="M36" s="12">
        <v>2</v>
      </c>
      <c r="N36" s="117">
        <v>5</v>
      </c>
      <c r="O36" s="12">
        <v>0</v>
      </c>
      <c r="P36" s="118">
        <v>4</v>
      </c>
      <c r="Q36" s="116">
        <v>4</v>
      </c>
      <c r="R36" s="23">
        <f t="shared" si="0"/>
        <v>395</v>
      </c>
      <c r="S36" s="12">
        <f t="shared" si="1"/>
        <v>17</v>
      </c>
      <c r="T36" s="3">
        <f t="shared" si="2"/>
        <v>13</v>
      </c>
      <c r="U36" s="23">
        <f t="shared" si="3"/>
        <v>408</v>
      </c>
      <c r="V36" s="12">
        <f t="shared" si="4"/>
        <v>17</v>
      </c>
    </row>
    <row r="37" spans="1:22" x14ac:dyDescent="0.2">
      <c r="A37" s="10" t="s">
        <v>29</v>
      </c>
      <c r="B37" s="117">
        <v>60</v>
      </c>
      <c r="C37" s="12">
        <v>3</v>
      </c>
      <c r="D37" s="117">
        <v>65</v>
      </c>
      <c r="E37" s="12">
        <v>3</v>
      </c>
      <c r="F37" s="117">
        <v>68</v>
      </c>
      <c r="G37" s="12">
        <v>3</v>
      </c>
      <c r="H37" s="117">
        <v>81</v>
      </c>
      <c r="I37" s="12">
        <v>3</v>
      </c>
      <c r="J37" s="117">
        <v>82</v>
      </c>
      <c r="K37" s="12">
        <v>3</v>
      </c>
      <c r="L37" s="117">
        <v>46</v>
      </c>
      <c r="M37" s="12">
        <v>2</v>
      </c>
      <c r="N37" s="117">
        <v>4</v>
      </c>
      <c r="O37" s="12">
        <v>0</v>
      </c>
      <c r="P37" s="118">
        <v>5</v>
      </c>
      <c r="Q37" s="116">
        <v>3</v>
      </c>
      <c r="R37" s="23">
        <f t="shared" si="0"/>
        <v>402</v>
      </c>
      <c r="S37" s="12">
        <f t="shared" si="1"/>
        <v>17</v>
      </c>
      <c r="T37" s="3">
        <f t="shared" si="2"/>
        <v>12</v>
      </c>
      <c r="U37" s="23">
        <f t="shared" si="3"/>
        <v>414</v>
      </c>
      <c r="V37" s="12">
        <f t="shared" si="4"/>
        <v>17</v>
      </c>
    </row>
    <row r="38" spans="1:22" x14ac:dyDescent="0.2">
      <c r="A38" s="10" t="s">
        <v>30</v>
      </c>
      <c r="B38" s="117">
        <v>60</v>
      </c>
      <c r="C38" s="12">
        <v>3</v>
      </c>
      <c r="D38" s="117">
        <v>66</v>
      </c>
      <c r="E38" s="12">
        <v>3</v>
      </c>
      <c r="F38" s="117">
        <v>68</v>
      </c>
      <c r="G38" s="12">
        <v>3</v>
      </c>
      <c r="H38" s="117">
        <v>79</v>
      </c>
      <c r="I38" s="12">
        <v>3</v>
      </c>
      <c r="J38" s="117">
        <v>88</v>
      </c>
      <c r="K38" s="12">
        <v>3</v>
      </c>
      <c r="L38" s="117">
        <v>47</v>
      </c>
      <c r="M38" s="12">
        <v>2</v>
      </c>
      <c r="N38" s="117">
        <v>5</v>
      </c>
      <c r="O38" s="12">
        <v>0</v>
      </c>
      <c r="P38" s="118">
        <v>4</v>
      </c>
      <c r="Q38" s="116">
        <v>4</v>
      </c>
      <c r="R38" s="23">
        <f t="shared" si="0"/>
        <v>408</v>
      </c>
      <c r="S38" s="12">
        <f t="shared" si="1"/>
        <v>17</v>
      </c>
      <c r="T38" s="3">
        <f t="shared" si="2"/>
        <v>13</v>
      </c>
      <c r="U38" s="23">
        <f t="shared" si="3"/>
        <v>421</v>
      </c>
      <c r="V38" s="12">
        <f t="shared" si="4"/>
        <v>17</v>
      </c>
    </row>
    <row r="39" spans="1:22" x14ac:dyDescent="0.2">
      <c r="A39" s="10" t="s">
        <v>45</v>
      </c>
      <c r="B39" s="117">
        <v>64</v>
      </c>
      <c r="C39" s="12">
        <v>3</v>
      </c>
      <c r="D39" s="117">
        <v>66</v>
      </c>
      <c r="E39" s="12">
        <v>3</v>
      </c>
      <c r="F39" s="117">
        <v>69</v>
      </c>
      <c r="G39" s="12">
        <v>3</v>
      </c>
      <c r="H39" s="117">
        <v>79</v>
      </c>
      <c r="I39" s="12">
        <v>3</v>
      </c>
      <c r="J39" s="117">
        <v>86</v>
      </c>
      <c r="K39" s="12">
        <v>3</v>
      </c>
      <c r="L39" s="117">
        <v>50</v>
      </c>
      <c r="M39" s="12">
        <v>2</v>
      </c>
      <c r="N39" s="117">
        <v>5</v>
      </c>
      <c r="O39" s="12">
        <v>0</v>
      </c>
      <c r="P39" s="118">
        <v>5</v>
      </c>
      <c r="Q39" s="116">
        <v>3</v>
      </c>
      <c r="R39" s="23">
        <f t="shared" si="0"/>
        <v>414</v>
      </c>
      <c r="S39" s="12">
        <f t="shared" si="1"/>
        <v>17</v>
      </c>
      <c r="T39" s="3">
        <f t="shared" si="2"/>
        <v>13</v>
      </c>
      <c r="U39" s="23">
        <f t="shared" si="3"/>
        <v>427</v>
      </c>
      <c r="V39" s="12">
        <f t="shared" si="4"/>
        <v>17</v>
      </c>
    </row>
    <row r="40" spans="1:22" x14ac:dyDescent="0.2">
      <c r="A40" s="10" t="s">
        <v>46</v>
      </c>
      <c r="B40" s="117">
        <v>65</v>
      </c>
      <c r="C40" s="12">
        <v>3</v>
      </c>
      <c r="D40" s="117">
        <v>71</v>
      </c>
      <c r="E40" s="12">
        <v>3</v>
      </c>
      <c r="F40" s="117">
        <v>69</v>
      </c>
      <c r="G40" s="12">
        <v>3</v>
      </c>
      <c r="H40" s="117">
        <v>80</v>
      </c>
      <c r="I40" s="12">
        <v>3</v>
      </c>
      <c r="J40" s="117">
        <v>86</v>
      </c>
      <c r="K40" s="12">
        <v>3</v>
      </c>
      <c r="L40" s="117">
        <v>49</v>
      </c>
      <c r="M40" s="12">
        <v>2</v>
      </c>
      <c r="N40" s="117">
        <v>5</v>
      </c>
      <c r="O40" s="12">
        <v>0</v>
      </c>
      <c r="P40" s="118">
        <v>5</v>
      </c>
      <c r="Q40" s="116">
        <v>4</v>
      </c>
      <c r="R40" s="23">
        <f t="shared" ref="R40:R48" si="5">B40+D40+F40+H40+J40+L40</f>
        <v>420</v>
      </c>
      <c r="S40" s="12">
        <f t="shared" ref="S40:S48" si="6">C40+E40+G40+I40+K40+M40</f>
        <v>17</v>
      </c>
      <c r="T40" s="3">
        <f t="shared" ref="T40:T48" si="7">+N40+P40+Q40</f>
        <v>14</v>
      </c>
      <c r="U40" s="23">
        <f t="shared" ref="U40:U48" si="8">R40+T40</f>
        <v>434</v>
      </c>
      <c r="V40" s="12">
        <f t="shared" ref="V40:V48" si="9">S40+O40</f>
        <v>17</v>
      </c>
    </row>
    <row r="41" spans="1:22" x14ac:dyDescent="0.2">
      <c r="A41" s="10" t="s">
        <v>171</v>
      </c>
      <c r="B41" s="117">
        <v>65</v>
      </c>
      <c r="C41" s="12">
        <v>3</v>
      </c>
      <c r="D41" s="117">
        <v>72</v>
      </c>
      <c r="E41" s="12">
        <v>3</v>
      </c>
      <c r="F41" s="117">
        <v>74</v>
      </c>
      <c r="G41" s="12">
        <v>3</v>
      </c>
      <c r="H41" s="117">
        <v>80</v>
      </c>
      <c r="I41" s="12">
        <v>3</v>
      </c>
      <c r="J41" s="117">
        <v>87</v>
      </c>
      <c r="K41" s="12">
        <v>3</v>
      </c>
      <c r="L41" s="117">
        <v>49</v>
      </c>
      <c r="M41" s="12">
        <v>2</v>
      </c>
      <c r="N41" s="117">
        <v>5</v>
      </c>
      <c r="O41" s="12">
        <v>0</v>
      </c>
      <c r="P41" s="118">
        <v>5</v>
      </c>
      <c r="Q41" s="116">
        <v>4</v>
      </c>
      <c r="R41" s="23">
        <f t="shared" si="5"/>
        <v>427</v>
      </c>
      <c r="S41" s="12">
        <f t="shared" si="6"/>
        <v>17</v>
      </c>
      <c r="T41" s="3">
        <f t="shared" si="7"/>
        <v>14</v>
      </c>
      <c r="U41" s="23">
        <f t="shared" si="8"/>
        <v>441</v>
      </c>
      <c r="V41" s="12">
        <f t="shared" si="9"/>
        <v>17</v>
      </c>
    </row>
    <row r="42" spans="1:22" x14ac:dyDescent="0.2">
      <c r="A42" s="10" t="s">
        <v>172</v>
      </c>
      <c r="B42" s="117">
        <v>65</v>
      </c>
      <c r="C42" s="12">
        <v>3</v>
      </c>
      <c r="D42" s="117">
        <v>72</v>
      </c>
      <c r="E42" s="12">
        <v>3</v>
      </c>
      <c r="F42" s="117">
        <v>76</v>
      </c>
      <c r="G42" s="12">
        <v>3</v>
      </c>
      <c r="H42" s="117">
        <v>86</v>
      </c>
      <c r="I42" s="12">
        <v>3</v>
      </c>
      <c r="J42" s="117">
        <v>87</v>
      </c>
      <c r="K42" s="12">
        <v>3</v>
      </c>
      <c r="L42" s="117">
        <v>49</v>
      </c>
      <c r="M42" s="12">
        <v>2</v>
      </c>
      <c r="N42" s="117">
        <v>5</v>
      </c>
      <c r="O42" s="12">
        <v>0</v>
      </c>
      <c r="P42" s="118">
        <v>5</v>
      </c>
      <c r="Q42" s="116">
        <v>4</v>
      </c>
      <c r="R42" s="23">
        <f t="shared" si="5"/>
        <v>435</v>
      </c>
      <c r="S42" s="12">
        <f t="shared" si="6"/>
        <v>17</v>
      </c>
      <c r="T42" s="3">
        <f t="shared" si="7"/>
        <v>14</v>
      </c>
      <c r="U42" s="23">
        <f t="shared" si="8"/>
        <v>449</v>
      </c>
      <c r="V42" s="12">
        <f t="shared" si="9"/>
        <v>17</v>
      </c>
    </row>
    <row r="43" spans="1:22" x14ac:dyDescent="0.2">
      <c r="A43" s="10" t="s">
        <v>173</v>
      </c>
      <c r="B43" s="117">
        <v>65</v>
      </c>
      <c r="C43" s="12">
        <v>3</v>
      </c>
      <c r="D43" s="117">
        <v>72</v>
      </c>
      <c r="E43" s="12">
        <v>3</v>
      </c>
      <c r="F43" s="117">
        <v>76</v>
      </c>
      <c r="G43" s="12">
        <v>3</v>
      </c>
      <c r="H43" s="117">
        <v>88</v>
      </c>
      <c r="I43" s="12">
        <v>3</v>
      </c>
      <c r="J43" s="117">
        <v>93</v>
      </c>
      <c r="K43" s="12">
        <v>3</v>
      </c>
      <c r="L43" s="117">
        <v>49</v>
      </c>
      <c r="M43" s="12">
        <v>2</v>
      </c>
      <c r="N43" s="117">
        <v>5</v>
      </c>
      <c r="O43" s="12">
        <v>0</v>
      </c>
      <c r="P43" s="118">
        <v>5</v>
      </c>
      <c r="Q43" s="116">
        <v>4</v>
      </c>
      <c r="R43" s="23">
        <f t="shared" si="5"/>
        <v>443</v>
      </c>
      <c r="S43" s="12">
        <f t="shared" si="6"/>
        <v>17</v>
      </c>
      <c r="T43" s="3">
        <f t="shared" si="7"/>
        <v>14</v>
      </c>
      <c r="U43" s="23">
        <f t="shared" si="8"/>
        <v>457</v>
      </c>
      <c r="V43" s="12">
        <f t="shared" si="9"/>
        <v>17</v>
      </c>
    </row>
    <row r="44" spans="1:22" x14ac:dyDescent="0.2">
      <c r="A44" s="10" t="s">
        <v>174</v>
      </c>
      <c r="B44" s="117">
        <v>64</v>
      </c>
      <c r="C44" s="12">
        <v>3</v>
      </c>
      <c r="D44" s="117">
        <v>72</v>
      </c>
      <c r="E44" s="12">
        <v>3</v>
      </c>
      <c r="F44" s="117">
        <v>76</v>
      </c>
      <c r="G44" s="12">
        <v>3</v>
      </c>
      <c r="H44" s="117">
        <v>88</v>
      </c>
      <c r="I44" s="12">
        <v>3</v>
      </c>
      <c r="J44" s="117">
        <v>95</v>
      </c>
      <c r="K44" s="12">
        <v>3</v>
      </c>
      <c r="L44" s="117">
        <v>53</v>
      </c>
      <c r="M44" s="12">
        <v>2</v>
      </c>
      <c r="N44" s="117">
        <v>5</v>
      </c>
      <c r="O44" s="12">
        <v>0</v>
      </c>
      <c r="P44" s="118">
        <v>5</v>
      </c>
      <c r="Q44" s="116">
        <v>4</v>
      </c>
      <c r="R44" s="23">
        <f t="shared" si="5"/>
        <v>448</v>
      </c>
      <c r="S44" s="12">
        <f t="shared" si="6"/>
        <v>17</v>
      </c>
      <c r="T44" s="3">
        <f t="shared" si="7"/>
        <v>14</v>
      </c>
      <c r="U44" s="23">
        <f t="shared" si="8"/>
        <v>462</v>
      </c>
      <c r="V44" s="12">
        <f t="shared" si="9"/>
        <v>17</v>
      </c>
    </row>
    <row r="45" spans="1:22" x14ac:dyDescent="0.2">
      <c r="A45" s="10" t="s">
        <v>175</v>
      </c>
      <c r="B45" s="117">
        <v>64</v>
      </c>
      <c r="C45" s="12">
        <v>3</v>
      </c>
      <c r="D45" s="117">
        <v>71</v>
      </c>
      <c r="E45" s="12">
        <v>3</v>
      </c>
      <c r="F45" s="117">
        <v>76</v>
      </c>
      <c r="G45" s="12">
        <v>3</v>
      </c>
      <c r="H45" s="117">
        <v>88</v>
      </c>
      <c r="I45" s="12">
        <v>3</v>
      </c>
      <c r="J45" s="117">
        <v>95</v>
      </c>
      <c r="K45" s="12">
        <v>3</v>
      </c>
      <c r="L45" s="117">
        <v>54</v>
      </c>
      <c r="M45" s="12">
        <v>2</v>
      </c>
      <c r="N45" s="117">
        <v>5</v>
      </c>
      <c r="O45" s="12">
        <v>0</v>
      </c>
      <c r="P45" s="118">
        <v>5</v>
      </c>
      <c r="Q45" s="116">
        <v>4</v>
      </c>
      <c r="R45" s="23">
        <f t="shared" si="5"/>
        <v>448</v>
      </c>
      <c r="S45" s="12">
        <f t="shared" si="6"/>
        <v>17</v>
      </c>
      <c r="T45" s="3">
        <f t="shared" si="7"/>
        <v>14</v>
      </c>
      <c r="U45" s="23">
        <f t="shared" si="8"/>
        <v>462</v>
      </c>
      <c r="V45" s="12">
        <f t="shared" si="9"/>
        <v>17</v>
      </c>
    </row>
    <row r="46" spans="1:22" x14ac:dyDescent="0.2">
      <c r="A46" s="10" t="s">
        <v>176</v>
      </c>
      <c r="B46" s="117">
        <v>63</v>
      </c>
      <c r="C46" s="12">
        <v>3</v>
      </c>
      <c r="D46" s="117">
        <v>71</v>
      </c>
      <c r="E46" s="12">
        <v>3</v>
      </c>
      <c r="F46" s="117">
        <v>74</v>
      </c>
      <c r="G46" s="12">
        <v>3</v>
      </c>
      <c r="H46" s="117">
        <v>88</v>
      </c>
      <c r="I46" s="12">
        <v>3</v>
      </c>
      <c r="J46" s="117">
        <v>95</v>
      </c>
      <c r="K46" s="12">
        <v>3</v>
      </c>
      <c r="L46" s="117">
        <v>54</v>
      </c>
      <c r="M46" s="12">
        <v>2</v>
      </c>
      <c r="N46" s="117">
        <v>5</v>
      </c>
      <c r="O46" s="12">
        <v>0</v>
      </c>
      <c r="P46" s="118">
        <v>5</v>
      </c>
      <c r="Q46" s="116">
        <v>4</v>
      </c>
      <c r="R46" s="23">
        <f t="shared" si="5"/>
        <v>445</v>
      </c>
      <c r="S46" s="12">
        <f t="shared" si="6"/>
        <v>17</v>
      </c>
      <c r="T46" s="3">
        <f t="shared" si="7"/>
        <v>14</v>
      </c>
      <c r="U46" s="23">
        <f t="shared" si="8"/>
        <v>459</v>
      </c>
      <c r="V46" s="12">
        <f t="shared" si="9"/>
        <v>17</v>
      </c>
    </row>
    <row r="47" spans="1:22" x14ac:dyDescent="0.2">
      <c r="A47" s="10" t="s">
        <v>177</v>
      </c>
      <c r="B47" s="117">
        <v>62</v>
      </c>
      <c r="C47" s="12">
        <v>3</v>
      </c>
      <c r="D47" s="117">
        <v>70</v>
      </c>
      <c r="E47" s="12">
        <v>3</v>
      </c>
      <c r="F47" s="117">
        <v>74</v>
      </c>
      <c r="G47" s="12">
        <v>3</v>
      </c>
      <c r="H47" s="117">
        <v>86</v>
      </c>
      <c r="I47" s="12">
        <v>3</v>
      </c>
      <c r="J47" s="117">
        <v>95</v>
      </c>
      <c r="K47" s="12">
        <v>3</v>
      </c>
      <c r="L47" s="117">
        <v>54</v>
      </c>
      <c r="M47" s="12">
        <v>2</v>
      </c>
      <c r="N47" s="117">
        <v>5</v>
      </c>
      <c r="O47" s="12">
        <v>0</v>
      </c>
      <c r="P47" s="118">
        <v>5</v>
      </c>
      <c r="Q47" s="116">
        <v>4</v>
      </c>
      <c r="R47" s="23">
        <f t="shared" si="5"/>
        <v>441</v>
      </c>
      <c r="S47" s="12">
        <f t="shared" si="6"/>
        <v>17</v>
      </c>
      <c r="T47" s="3">
        <f t="shared" si="7"/>
        <v>14</v>
      </c>
      <c r="U47" s="23">
        <f t="shared" si="8"/>
        <v>455</v>
      </c>
      <c r="V47" s="12">
        <f t="shared" si="9"/>
        <v>17</v>
      </c>
    </row>
    <row r="48" spans="1:22" x14ac:dyDescent="0.2">
      <c r="A48" s="11" t="s">
        <v>178</v>
      </c>
      <c r="B48" s="119">
        <v>61</v>
      </c>
      <c r="C48" s="28">
        <v>3</v>
      </c>
      <c r="D48" s="119">
        <v>69</v>
      </c>
      <c r="E48" s="28">
        <v>3</v>
      </c>
      <c r="F48" s="119">
        <v>73</v>
      </c>
      <c r="G48" s="28">
        <v>3</v>
      </c>
      <c r="H48" s="119">
        <v>86</v>
      </c>
      <c r="I48" s="28">
        <v>3</v>
      </c>
      <c r="J48" s="119">
        <v>93</v>
      </c>
      <c r="K48" s="28">
        <v>3</v>
      </c>
      <c r="L48" s="119">
        <v>54</v>
      </c>
      <c r="M48" s="28">
        <v>2</v>
      </c>
      <c r="N48" s="119">
        <v>5</v>
      </c>
      <c r="O48" s="28">
        <v>0</v>
      </c>
      <c r="P48" s="121">
        <v>5</v>
      </c>
      <c r="Q48" s="120">
        <v>4</v>
      </c>
      <c r="R48" s="24">
        <f t="shared" si="5"/>
        <v>436</v>
      </c>
      <c r="S48" s="28">
        <f t="shared" si="6"/>
        <v>17</v>
      </c>
      <c r="T48" s="40">
        <f t="shared" si="7"/>
        <v>14</v>
      </c>
      <c r="U48" s="24">
        <f t="shared" si="8"/>
        <v>450</v>
      </c>
      <c r="V48" s="28">
        <f t="shared" si="9"/>
        <v>17</v>
      </c>
    </row>
    <row r="49" spans="1:22" x14ac:dyDescent="0.2">
      <c r="A49" s="78" t="s">
        <v>47</v>
      </c>
      <c r="B49" s="79" t="s">
        <v>214</v>
      </c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 t="s">
        <v>48</v>
      </c>
      <c r="T49" s="80"/>
      <c r="U49" s="80"/>
      <c r="V49" s="80"/>
    </row>
    <row r="50" spans="1:22" x14ac:dyDescent="0.2">
      <c r="A50" s="81"/>
      <c r="B50" s="79" t="s">
        <v>215</v>
      </c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0"/>
      <c r="T50" s="80"/>
      <c r="U50" s="80"/>
      <c r="V50" s="80"/>
    </row>
    <row r="51" spans="1:22" x14ac:dyDescent="0.2">
      <c r="A51" s="27"/>
      <c r="B51" s="82"/>
      <c r="C51" s="27"/>
      <c r="D51" s="27"/>
      <c r="E51" s="27"/>
      <c r="F51" s="27"/>
      <c r="G51" s="27"/>
      <c r="H51" s="27"/>
      <c r="I51" s="27"/>
      <c r="J51" s="27"/>
      <c r="K51" s="27"/>
      <c r="L51" s="1"/>
      <c r="M51" s="1"/>
      <c r="N51" s="1"/>
      <c r="O51" s="1"/>
      <c r="P51" s="1"/>
      <c r="Q51" s="1"/>
      <c r="R51" s="1"/>
      <c r="S51" s="1"/>
      <c r="T51" s="1"/>
      <c r="U51" s="1"/>
      <c r="V51" s="44"/>
    </row>
    <row r="52" spans="1:22" x14ac:dyDescent="0.2">
      <c r="A52" s="83" t="s">
        <v>49</v>
      </c>
      <c r="B52" s="84"/>
      <c r="C52" s="85"/>
      <c r="D52" s="85"/>
      <c r="E52" s="85"/>
      <c r="F52" s="86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7"/>
    </row>
    <row r="53" spans="1:22" x14ac:dyDescent="0.2">
      <c r="A53" s="88" t="s">
        <v>50</v>
      </c>
      <c r="B53" s="89"/>
      <c r="C53" s="90"/>
      <c r="D53" s="90"/>
      <c r="E53" s="90"/>
      <c r="F53" s="19"/>
      <c r="G53" s="90"/>
      <c r="H53" s="90"/>
      <c r="I53" s="90"/>
      <c r="J53" s="90"/>
      <c r="K53" s="90"/>
      <c r="L53" s="3"/>
      <c r="M53" s="3"/>
      <c r="N53" s="3"/>
      <c r="O53" s="3"/>
      <c r="P53" s="3"/>
      <c r="Q53" s="3"/>
      <c r="R53" s="3"/>
      <c r="S53" s="3"/>
      <c r="T53" s="3"/>
      <c r="U53" s="3"/>
      <c r="V53" s="12"/>
    </row>
    <row r="54" spans="1:22" x14ac:dyDescent="0.2">
      <c r="A54" s="91" t="s">
        <v>58</v>
      </c>
      <c r="B54" s="89"/>
      <c r="C54" s="90"/>
      <c r="D54" s="90"/>
      <c r="E54" s="90"/>
      <c r="F54" s="19"/>
      <c r="G54" s="90"/>
      <c r="H54" s="90"/>
      <c r="I54" s="90"/>
      <c r="J54" s="90"/>
      <c r="K54" s="90"/>
      <c r="L54" s="3"/>
      <c r="M54" s="3"/>
      <c r="N54" s="3"/>
      <c r="O54" s="3"/>
      <c r="P54" s="3"/>
      <c r="Q54" s="3"/>
      <c r="R54" s="3"/>
      <c r="S54" s="3"/>
      <c r="T54" s="3"/>
      <c r="U54" s="3"/>
      <c r="V54" s="12"/>
    </row>
    <row r="55" spans="1:22" x14ac:dyDescent="0.2">
      <c r="A55" s="91" t="s">
        <v>59</v>
      </c>
      <c r="B55" s="89"/>
      <c r="C55" s="90"/>
      <c r="D55" s="90"/>
      <c r="E55" s="90"/>
      <c r="F55" s="19"/>
      <c r="G55" s="90"/>
      <c r="H55" s="90"/>
      <c r="I55" s="90"/>
      <c r="J55" s="90"/>
      <c r="K55" s="90"/>
      <c r="L55" s="3"/>
      <c r="M55" s="3"/>
      <c r="N55" s="3"/>
      <c r="O55" s="3"/>
      <c r="P55" s="3"/>
      <c r="Q55" s="3"/>
      <c r="R55" s="3"/>
      <c r="S55" s="3"/>
      <c r="T55" s="3"/>
      <c r="U55" s="3"/>
      <c r="V55" s="12"/>
    </row>
    <row r="56" spans="1:22" x14ac:dyDescent="0.2">
      <c r="A56" s="91" t="s">
        <v>38</v>
      </c>
      <c r="B56" s="89"/>
      <c r="C56" s="90"/>
      <c r="D56" s="90"/>
      <c r="E56" s="90"/>
      <c r="F56" s="19"/>
      <c r="G56" s="90"/>
      <c r="H56" s="90"/>
      <c r="I56" s="90"/>
      <c r="J56" s="90"/>
      <c r="K56" s="90"/>
      <c r="L56" s="3"/>
      <c r="M56" s="3"/>
      <c r="N56" s="3"/>
      <c r="O56" s="3"/>
      <c r="P56" s="3"/>
      <c r="Q56" s="3"/>
      <c r="R56" s="3"/>
      <c r="S56" s="3"/>
      <c r="T56" s="3"/>
      <c r="U56" s="3"/>
      <c r="V56" s="12"/>
    </row>
    <row r="57" spans="1:22" x14ac:dyDescent="0.2">
      <c r="A57" s="92" t="s">
        <v>51</v>
      </c>
      <c r="B57" s="93"/>
      <c r="C57" s="94"/>
      <c r="D57" s="94"/>
      <c r="E57" s="94"/>
      <c r="F57" s="95"/>
      <c r="G57" s="106"/>
      <c r="H57" s="94"/>
      <c r="I57" s="94"/>
      <c r="J57" s="94"/>
      <c r="K57" s="94"/>
      <c r="L57" s="237" t="s">
        <v>132</v>
      </c>
      <c r="M57" s="96"/>
      <c r="N57" s="96"/>
      <c r="O57" s="99"/>
      <c r="P57" s="220"/>
      <c r="Q57" s="220"/>
      <c r="R57" s="94"/>
      <c r="S57" s="94"/>
      <c r="T57" s="94"/>
      <c r="U57" s="94"/>
      <c r="V57" s="97"/>
    </row>
    <row r="58" spans="1:22" x14ac:dyDescent="0.2">
      <c r="A58" s="98"/>
      <c r="B58" s="93"/>
      <c r="C58" s="94"/>
      <c r="D58" s="94"/>
      <c r="E58" s="94"/>
      <c r="F58" s="95"/>
      <c r="G58" s="106"/>
      <c r="H58" s="94"/>
      <c r="I58" s="94"/>
      <c r="J58" s="94"/>
      <c r="K58" s="94"/>
      <c r="L58" s="96"/>
      <c r="M58" s="94"/>
      <c r="N58" s="94"/>
      <c r="O58" s="99"/>
      <c r="P58" s="94"/>
      <c r="Q58" s="94"/>
      <c r="R58" s="94"/>
      <c r="S58" s="94"/>
      <c r="T58" s="94"/>
      <c r="U58" s="94"/>
      <c r="V58" s="97"/>
    </row>
    <row r="59" spans="1:22" x14ac:dyDescent="0.2">
      <c r="A59" s="92" t="s">
        <v>131</v>
      </c>
      <c r="B59" s="93"/>
      <c r="C59" s="94"/>
      <c r="D59" s="94"/>
      <c r="E59" s="94"/>
      <c r="F59" s="95"/>
      <c r="G59" s="106"/>
      <c r="H59" s="94"/>
      <c r="I59" s="94"/>
      <c r="J59" s="94"/>
      <c r="K59" s="94"/>
      <c r="L59" s="99"/>
      <c r="M59" s="94"/>
      <c r="N59" s="94"/>
      <c r="O59" s="94"/>
      <c r="P59" s="94"/>
      <c r="Q59" s="94"/>
      <c r="R59" s="94"/>
      <c r="S59" s="94"/>
      <c r="T59" s="94"/>
      <c r="U59" s="94"/>
      <c r="V59" s="97"/>
    </row>
    <row r="60" spans="1:22" x14ac:dyDescent="0.2">
      <c r="A60" s="100" t="s">
        <v>60</v>
      </c>
      <c r="B60" s="93"/>
      <c r="C60" s="94"/>
      <c r="D60" s="94"/>
      <c r="E60" s="94"/>
      <c r="F60" s="94"/>
      <c r="G60" s="106"/>
      <c r="H60" s="94"/>
      <c r="I60" s="94"/>
      <c r="J60" s="94"/>
      <c r="K60" s="94"/>
      <c r="L60" s="96" t="s">
        <v>61</v>
      </c>
      <c r="M60" s="94"/>
      <c r="N60" s="94"/>
      <c r="O60" s="94"/>
      <c r="P60" s="94"/>
      <c r="Q60" s="94"/>
      <c r="R60" s="94"/>
      <c r="S60" s="94"/>
      <c r="T60" s="94"/>
      <c r="U60" s="94"/>
      <c r="V60" s="97"/>
    </row>
    <row r="61" spans="1:22" x14ac:dyDescent="0.2">
      <c r="A61" s="92"/>
      <c r="B61" s="93"/>
      <c r="C61" s="94"/>
      <c r="D61" s="94"/>
      <c r="E61" s="94"/>
      <c r="F61" s="94"/>
      <c r="G61" s="106"/>
      <c r="H61" s="94"/>
      <c r="I61" s="94"/>
      <c r="J61" s="94"/>
      <c r="K61" s="94"/>
      <c r="L61" s="99" t="s">
        <v>62</v>
      </c>
      <c r="M61" s="94"/>
      <c r="N61" s="94"/>
      <c r="O61" s="94"/>
      <c r="P61" s="94"/>
      <c r="Q61" s="94"/>
      <c r="R61" s="94"/>
      <c r="S61" s="94"/>
      <c r="T61" s="94"/>
      <c r="U61" s="94"/>
      <c r="V61" s="97"/>
    </row>
    <row r="62" spans="1:22" x14ac:dyDescent="0.2">
      <c r="A62" s="101"/>
      <c r="B62" s="102"/>
      <c r="C62" s="103"/>
      <c r="D62" s="103"/>
      <c r="E62" s="103"/>
      <c r="F62" s="103"/>
      <c r="G62" s="107"/>
      <c r="H62" s="103"/>
      <c r="I62" s="103"/>
      <c r="J62" s="103"/>
      <c r="K62" s="103"/>
      <c r="L62" s="104" t="s">
        <v>63</v>
      </c>
      <c r="M62" s="103"/>
      <c r="N62" s="103"/>
      <c r="O62" s="103"/>
      <c r="P62" s="103"/>
      <c r="Q62" s="103"/>
      <c r="R62" s="103"/>
      <c r="S62" s="103"/>
      <c r="T62" s="103"/>
      <c r="U62" s="103"/>
      <c r="V62" s="105"/>
    </row>
  </sheetData>
  <mergeCells count="2">
    <mergeCell ref="N5:O5"/>
    <mergeCell ref="B4:V4"/>
  </mergeCells>
  <phoneticPr fontId="3" type="noConversion"/>
  <hyperlinks>
    <hyperlink ref="V1" location="Inhalt!A1" display="Inhalt"/>
  </hyperlinks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Footer>&amp;L&amp;8Ministerium für Bildung und Kultur, Referat B4&amp;R&amp;8Februar 2016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5" enableFormatConditionsCalculation="0">
    <tabColor indexed="43"/>
  </sheetPr>
  <dimension ref="A1:V62"/>
  <sheetViews>
    <sheetView zoomScale="85" zoomScaleNormal="85" workbookViewId="0">
      <selection activeCell="X18" sqref="X18"/>
    </sheetView>
  </sheetViews>
  <sheetFormatPr baseColWidth="10" defaultColWidth="9.140625" defaultRowHeight="12.75" x14ac:dyDescent="0.2"/>
  <cols>
    <col min="1" max="1" width="9.7109375" customWidth="1"/>
    <col min="2" max="22" width="6.7109375" customWidth="1"/>
  </cols>
  <sheetData>
    <row r="1" spans="1:22" ht="18" x14ac:dyDescent="0.25">
      <c r="A1" s="55" t="s">
        <v>31</v>
      </c>
      <c r="V1" s="229" t="s">
        <v>37</v>
      </c>
    </row>
    <row r="2" spans="1:22" x14ac:dyDescent="0.2">
      <c r="B2" s="1"/>
      <c r="J2" s="110" t="s">
        <v>66</v>
      </c>
      <c r="K2" s="110"/>
      <c r="L2" s="110"/>
      <c r="M2" s="110"/>
      <c r="N2" s="110">
        <v>6</v>
      </c>
    </row>
    <row r="3" spans="1:22" ht="15" x14ac:dyDescent="0.2">
      <c r="A3" s="57" t="s">
        <v>187</v>
      </c>
      <c r="B3" s="3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22" x14ac:dyDescent="0.2">
      <c r="A4" s="52"/>
      <c r="B4" s="511" t="s">
        <v>32</v>
      </c>
      <c r="C4" s="512"/>
      <c r="D4" s="512"/>
      <c r="E4" s="512"/>
      <c r="F4" s="512"/>
      <c r="G4" s="512"/>
      <c r="H4" s="512"/>
      <c r="I4" s="512"/>
      <c r="J4" s="512"/>
      <c r="K4" s="512"/>
      <c r="L4" s="512"/>
      <c r="M4" s="512"/>
      <c r="N4" s="512"/>
      <c r="O4" s="512"/>
      <c r="P4" s="512"/>
      <c r="Q4" s="512"/>
      <c r="R4" s="512"/>
      <c r="S4" s="512"/>
      <c r="T4" s="512"/>
      <c r="U4" s="512"/>
      <c r="V4" s="510"/>
    </row>
    <row r="5" spans="1:22" x14ac:dyDescent="0.2">
      <c r="A5" s="53" t="s">
        <v>0</v>
      </c>
      <c r="B5" s="45">
        <v>5</v>
      </c>
      <c r="C5" s="46"/>
      <c r="D5" s="47">
        <v>6</v>
      </c>
      <c r="E5" s="47"/>
      <c r="F5" s="47">
        <v>7</v>
      </c>
      <c r="G5" s="46"/>
      <c r="H5" s="47">
        <v>8</v>
      </c>
      <c r="I5" s="46"/>
      <c r="J5" s="47">
        <v>9</v>
      </c>
      <c r="K5" s="46"/>
      <c r="L5" s="47">
        <v>10</v>
      </c>
      <c r="M5" s="47"/>
      <c r="N5" s="511" t="s">
        <v>39</v>
      </c>
      <c r="O5" s="510"/>
      <c r="P5" s="48" t="s">
        <v>40</v>
      </c>
      <c r="Q5" s="142" t="s">
        <v>41</v>
      </c>
      <c r="R5" s="230" t="s">
        <v>64</v>
      </c>
      <c r="S5" s="231"/>
      <c r="T5" s="142" t="s">
        <v>42</v>
      </c>
      <c r="U5" s="143" t="s">
        <v>43</v>
      </c>
      <c r="V5" s="77"/>
    </row>
    <row r="6" spans="1:22" x14ac:dyDescent="0.2">
      <c r="A6" s="54"/>
      <c r="B6" s="49" t="s">
        <v>1</v>
      </c>
      <c r="C6" s="48" t="s">
        <v>33</v>
      </c>
      <c r="D6" s="50" t="s">
        <v>1</v>
      </c>
      <c r="E6" s="48" t="s">
        <v>33</v>
      </c>
      <c r="F6" s="50" t="s">
        <v>1</v>
      </c>
      <c r="G6" s="48" t="s">
        <v>33</v>
      </c>
      <c r="H6" s="50" t="s">
        <v>1</v>
      </c>
      <c r="I6" s="48" t="s">
        <v>33</v>
      </c>
      <c r="J6" s="50" t="s">
        <v>1</v>
      </c>
      <c r="K6" s="48" t="s">
        <v>33</v>
      </c>
      <c r="L6" s="50" t="s">
        <v>1</v>
      </c>
      <c r="M6" s="48" t="s">
        <v>33</v>
      </c>
      <c r="N6" s="50" t="s">
        <v>1</v>
      </c>
      <c r="O6" s="48" t="s">
        <v>33</v>
      </c>
      <c r="P6" s="50" t="s">
        <v>1</v>
      </c>
      <c r="Q6" s="50" t="s">
        <v>1</v>
      </c>
      <c r="R6" s="50" t="s">
        <v>1</v>
      </c>
      <c r="S6" s="48" t="s">
        <v>33</v>
      </c>
      <c r="T6" s="50" t="s">
        <v>1</v>
      </c>
      <c r="U6" s="50" t="s">
        <v>1</v>
      </c>
      <c r="V6" s="48" t="s">
        <v>33</v>
      </c>
    </row>
    <row r="7" spans="1:22" x14ac:dyDescent="0.2">
      <c r="A7" s="50">
        <v>100</v>
      </c>
      <c r="B7" s="59">
        <v>101</v>
      </c>
      <c r="C7" s="59">
        <v>102</v>
      </c>
      <c r="D7" s="59">
        <v>103</v>
      </c>
      <c r="E7" s="59">
        <v>104</v>
      </c>
      <c r="F7" s="59">
        <v>109</v>
      </c>
      <c r="G7" s="59">
        <v>110</v>
      </c>
      <c r="H7" s="59">
        <v>115</v>
      </c>
      <c r="I7" s="59">
        <v>116</v>
      </c>
      <c r="J7" s="59">
        <v>121</v>
      </c>
      <c r="K7" s="59">
        <v>122</v>
      </c>
      <c r="L7" s="59">
        <v>123</v>
      </c>
      <c r="M7" s="59">
        <v>124</v>
      </c>
      <c r="N7" s="59">
        <v>115</v>
      </c>
      <c r="O7" s="59">
        <v>116</v>
      </c>
      <c r="P7" s="59">
        <v>117</v>
      </c>
      <c r="Q7" s="59">
        <v>118</v>
      </c>
      <c r="R7" s="59">
        <v>125</v>
      </c>
      <c r="S7" s="59">
        <v>126</v>
      </c>
      <c r="T7" s="59">
        <v>119</v>
      </c>
      <c r="U7" s="59">
        <v>120</v>
      </c>
      <c r="V7" s="59">
        <v>121</v>
      </c>
    </row>
    <row r="8" spans="1:22" x14ac:dyDescent="0.2">
      <c r="A8" s="232" t="s">
        <v>2</v>
      </c>
      <c r="B8" s="5"/>
      <c r="C8" s="6"/>
      <c r="D8" s="29"/>
      <c r="E8" s="6"/>
      <c r="F8" s="7"/>
      <c r="G8" s="8"/>
      <c r="H8" s="7"/>
      <c r="I8" s="8"/>
      <c r="J8" s="7"/>
      <c r="K8" s="8"/>
      <c r="L8" s="7"/>
      <c r="M8" s="8"/>
      <c r="N8" s="5"/>
      <c r="O8" s="6"/>
      <c r="P8" s="222"/>
      <c r="Q8" s="226"/>
      <c r="R8" s="7"/>
      <c r="S8" s="8"/>
      <c r="T8" s="4"/>
      <c r="U8" s="5"/>
      <c r="V8" s="6"/>
    </row>
    <row r="9" spans="1:22" x14ac:dyDescent="0.2">
      <c r="A9" s="233" t="s">
        <v>3</v>
      </c>
      <c r="B9" s="7"/>
      <c r="C9" s="8"/>
      <c r="D9" s="7"/>
      <c r="E9" s="8"/>
      <c r="F9" s="17"/>
      <c r="G9" s="18"/>
      <c r="H9" s="17"/>
      <c r="I9" s="18"/>
      <c r="J9" s="17"/>
      <c r="K9" s="18"/>
      <c r="L9" s="17"/>
      <c r="M9" s="18"/>
      <c r="N9" s="7"/>
      <c r="O9" s="8"/>
      <c r="P9" s="223"/>
      <c r="Q9" s="127"/>
      <c r="R9" s="17"/>
      <c r="S9" s="18"/>
      <c r="T9" s="4"/>
      <c r="U9" s="7"/>
      <c r="V9" s="8"/>
    </row>
    <row r="10" spans="1:22" x14ac:dyDescent="0.2">
      <c r="A10" s="233" t="s">
        <v>4</v>
      </c>
      <c r="B10" s="7">
        <v>183</v>
      </c>
      <c r="C10" s="8">
        <v>7</v>
      </c>
      <c r="D10" s="17">
        <v>0</v>
      </c>
      <c r="E10" s="18">
        <v>0</v>
      </c>
      <c r="F10" s="17">
        <v>0</v>
      </c>
      <c r="G10" s="18">
        <v>0</v>
      </c>
      <c r="H10" s="17">
        <v>0</v>
      </c>
      <c r="I10" s="18">
        <v>0</v>
      </c>
      <c r="J10" s="17">
        <v>0</v>
      </c>
      <c r="K10" s="18">
        <v>0</v>
      </c>
      <c r="L10" s="17">
        <v>0</v>
      </c>
      <c r="M10" s="18">
        <v>0</v>
      </c>
      <c r="N10" s="7">
        <v>0</v>
      </c>
      <c r="O10" s="8">
        <v>0</v>
      </c>
      <c r="P10" s="223">
        <v>0</v>
      </c>
      <c r="Q10" s="127">
        <v>0</v>
      </c>
      <c r="R10" s="247">
        <f t="shared" ref="R10:R38" si="0">B10+D10+F10+H10+J10+L10</f>
        <v>183</v>
      </c>
      <c r="S10" s="248">
        <f t="shared" ref="S10:S38" si="1">C10+E10+G10+I10+K10+M10</f>
        <v>7</v>
      </c>
      <c r="T10" s="249">
        <f t="shared" ref="T10:T38" si="2">+N10+P10+Q10</f>
        <v>0</v>
      </c>
      <c r="U10" s="247">
        <f t="shared" ref="U10:U38" si="3">R10+T10</f>
        <v>183</v>
      </c>
      <c r="V10" s="248">
        <f t="shared" ref="V10:V38" si="4">S10+O10</f>
        <v>7</v>
      </c>
    </row>
    <row r="11" spans="1:22" x14ac:dyDescent="0.2">
      <c r="A11" s="233" t="s">
        <v>34</v>
      </c>
      <c r="B11" s="7">
        <v>152</v>
      </c>
      <c r="C11" s="8">
        <v>6</v>
      </c>
      <c r="D11" s="17">
        <v>197</v>
      </c>
      <c r="E11" s="18">
        <v>7</v>
      </c>
      <c r="F11" s="33">
        <v>0</v>
      </c>
      <c r="G11" s="34">
        <v>0</v>
      </c>
      <c r="H11" s="33">
        <v>0</v>
      </c>
      <c r="I11" s="34">
        <v>0</v>
      </c>
      <c r="J11" s="33">
        <v>0</v>
      </c>
      <c r="K11" s="34">
        <v>0</v>
      </c>
      <c r="L11" s="33">
        <v>0</v>
      </c>
      <c r="M11" s="34">
        <v>0</v>
      </c>
      <c r="N11" s="7">
        <v>0</v>
      </c>
      <c r="O11" s="284">
        <v>0</v>
      </c>
      <c r="P11" s="223">
        <v>0</v>
      </c>
      <c r="Q11" s="127">
        <v>0</v>
      </c>
      <c r="R11" s="247">
        <f t="shared" si="0"/>
        <v>349</v>
      </c>
      <c r="S11" s="248">
        <f t="shared" si="1"/>
        <v>13</v>
      </c>
      <c r="T11" s="249">
        <f t="shared" si="2"/>
        <v>0</v>
      </c>
      <c r="U11" s="247">
        <f t="shared" si="3"/>
        <v>349</v>
      </c>
      <c r="V11" s="248">
        <f t="shared" si="4"/>
        <v>13</v>
      </c>
    </row>
    <row r="12" spans="1:22" x14ac:dyDescent="0.2">
      <c r="A12" s="233" t="s">
        <v>5</v>
      </c>
      <c r="B12" s="17">
        <v>146</v>
      </c>
      <c r="C12" s="18">
        <v>6</v>
      </c>
      <c r="D12" s="33">
        <v>156</v>
      </c>
      <c r="E12" s="34">
        <v>6</v>
      </c>
      <c r="F12" s="20">
        <v>211</v>
      </c>
      <c r="G12" s="16">
        <v>9</v>
      </c>
      <c r="H12" s="20">
        <v>0</v>
      </c>
      <c r="I12" s="16">
        <v>0</v>
      </c>
      <c r="J12" s="20">
        <v>0</v>
      </c>
      <c r="K12" s="16">
        <v>0</v>
      </c>
      <c r="L12" s="20">
        <v>0</v>
      </c>
      <c r="M12" s="16">
        <v>0</v>
      </c>
      <c r="N12" s="17">
        <v>0</v>
      </c>
      <c r="O12" s="18">
        <v>0</v>
      </c>
      <c r="P12" s="126">
        <v>0</v>
      </c>
      <c r="Q12" s="135">
        <v>0</v>
      </c>
      <c r="R12" s="247">
        <f t="shared" si="0"/>
        <v>513</v>
      </c>
      <c r="S12" s="248">
        <f t="shared" si="1"/>
        <v>21</v>
      </c>
      <c r="T12" s="249">
        <f t="shared" si="2"/>
        <v>0</v>
      </c>
      <c r="U12" s="247">
        <f t="shared" si="3"/>
        <v>513</v>
      </c>
      <c r="V12" s="248">
        <f t="shared" si="4"/>
        <v>21</v>
      </c>
    </row>
    <row r="13" spans="1:22" x14ac:dyDescent="0.2">
      <c r="A13" s="233" t="s">
        <v>6</v>
      </c>
      <c r="B13" s="17">
        <v>213</v>
      </c>
      <c r="C13" s="18">
        <v>8</v>
      </c>
      <c r="D13" s="20">
        <v>153</v>
      </c>
      <c r="E13" s="16">
        <v>6</v>
      </c>
      <c r="F13" s="20">
        <v>179</v>
      </c>
      <c r="G13" s="16">
        <v>8</v>
      </c>
      <c r="H13" s="20">
        <v>213</v>
      </c>
      <c r="I13" s="16">
        <v>9</v>
      </c>
      <c r="J13" s="20">
        <v>0</v>
      </c>
      <c r="K13" s="16">
        <v>0</v>
      </c>
      <c r="L13" s="20">
        <v>0</v>
      </c>
      <c r="M13" s="16">
        <v>0</v>
      </c>
      <c r="N13" s="17">
        <v>0</v>
      </c>
      <c r="O13" s="18">
        <v>0</v>
      </c>
      <c r="P13" s="126">
        <v>0</v>
      </c>
      <c r="Q13" s="135">
        <v>0</v>
      </c>
      <c r="R13" s="247">
        <f t="shared" si="0"/>
        <v>758</v>
      </c>
      <c r="S13" s="248">
        <f t="shared" si="1"/>
        <v>31</v>
      </c>
      <c r="T13" s="249">
        <f t="shared" si="2"/>
        <v>0</v>
      </c>
      <c r="U13" s="247">
        <f t="shared" si="3"/>
        <v>758</v>
      </c>
      <c r="V13" s="248">
        <f t="shared" si="4"/>
        <v>31</v>
      </c>
    </row>
    <row r="14" spans="1:22" x14ac:dyDescent="0.2">
      <c r="A14" s="223" t="s">
        <v>36</v>
      </c>
      <c r="B14" s="33">
        <v>199</v>
      </c>
      <c r="C14" s="34">
        <v>7</v>
      </c>
      <c r="D14" s="20">
        <v>229</v>
      </c>
      <c r="E14" s="16">
        <v>8</v>
      </c>
      <c r="F14" s="20">
        <v>167</v>
      </c>
      <c r="G14" s="16">
        <v>7</v>
      </c>
      <c r="H14" s="20">
        <v>182</v>
      </c>
      <c r="I14" s="16">
        <v>8</v>
      </c>
      <c r="J14" s="20">
        <v>196</v>
      </c>
      <c r="K14" s="16">
        <v>9</v>
      </c>
      <c r="L14" s="20">
        <v>0</v>
      </c>
      <c r="M14" s="16">
        <v>0</v>
      </c>
      <c r="N14" s="17">
        <v>0</v>
      </c>
      <c r="O14" s="18">
        <v>0</v>
      </c>
      <c r="P14" s="126">
        <v>0</v>
      </c>
      <c r="Q14" s="135">
        <v>0</v>
      </c>
      <c r="R14" s="247">
        <f t="shared" si="0"/>
        <v>973</v>
      </c>
      <c r="S14" s="248">
        <f t="shared" si="1"/>
        <v>39</v>
      </c>
      <c r="T14" s="249">
        <f t="shared" si="2"/>
        <v>0</v>
      </c>
      <c r="U14" s="247">
        <f t="shared" si="3"/>
        <v>973</v>
      </c>
      <c r="V14" s="248">
        <f t="shared" si="4"/>
        <v>39</v>
      </c>
    </row>
    <row r="15" spans="1:22" x14ac:dyDescent="0.2">
      <c r="A15" s="234" t="s">
        <v>7</v>
      </c>
      <c r="B15" s="20">
        <v>199</v>
      </c>
      <c r="C15" s="16">
        <v>7</v>
      </c>
      <c r="D15" s="20">
        <v>210</v>
      </c>
      <c r="E15" s="16">
        <v>7</v>
      </c>
      <c r="F15" s="20">
        <v>241</v>
      </c>
      <c r="G15" s="16">
        <v>10</v>
      </c>
      <c r="H15" s="20">
        <v>182</v>
      </c>
      <c r="I15" s="16">
        <v>7</v>
      </c>
      <c r="J15" s="20">
        <v>173</v>
      </c>
      <c r="K15" s="16">
        <v>8</v>
      </c>
      <c r="L15" s="20">
        <v>94</v>
      </c>
      <c r="M15" s="16">
        <v>4</v>
      </c>
      <c r="N15" s="147">
        <v>0</v>
      </c>
      <c r="O15" s="148">
        <v>0</v>
      </c>
      <c r="P15" s="126">
        <v>0</v>
      </c>
      <c r="Q15" s="135">
        <v>0</v>
      </c>
      <c r="R15" s="247">
        <f t="shared" si="0"/>
        <v>1099</v>
      </c>
      <c r="S15" s="248">
        <f t="shared" si="1"/>
        <v>43</v>
      </c>
      <c r="T15" s="249">
        <f t="shared" si="2"/>
        <v>0</v>
      </c>
      <c r="U15" s="247">
        <f t="shared" si="3"/>
        <v>1099</v>
      </c>
      <c r="V15" s="248">
        <f t="shared" si="4"/>
        <v>43</v>
      </c>
    </row>
    <row r="16" spans="1:22" x14ac:dyDescent="0.2">
      <c r="A16" s="234" t="s">
        <v>8</v>
      </c>
      <c r="B16" s="20">
        <v>213</v>
      </c>
      <c r="C16" s="16">
        <v>7</v>
      </c>
      <c r="D16" s="20">
        <v>204</v>
      </c>
      <c r="E16" s="16">
        <v>7</v>
      </c>
      <c r="F16" s="7">
        <v>225</v>
      </c>
      <c r="G16" s="8">
        <v>9</v>
      </c>
      <c r="H16" s="7">
        <v>252</v>
      </c>
      <c r="I16" s="8">
        <v>10</v>
      </c>
      <c r="J16" s="7">
        <v>170</v>
      </c>
      <c r="K16" s="8">
        <v>7</v>
      </c>
      <c r="L16" s="7">
        <v>71</v>
      </c>
      <c r="M16" s="8">
        <v>3</v>
      </c>
      <c r="N16" s="20">
        <v>0</v>
      </c>
      <c r="O16" s="16">
        <v>0</v>
      </c>
      <c r="P16" s="21">
        <v>0</v>
      </c>
      <c r="Q16" s="113">
        <v>0</v>
      </c>
      <c r="R16" s="247">
        <f t="shared" si="0"/>
        <v>1135</v>
      </c>
      <c r="S16" s="248">
        <f t="shared" si="1"/>
        <v>43</v>
      </c>
      <c r="T16" s="249">
        <f t="shared" si="2"/>
        <v>0</v>
      </c>
      <c r="U16" s="247">
        <f t="shared" si="3"/>
        <v>1135</v>
      </c>
      <c r="V16" s="248">
        <f t="shared" si="4"/>
        <v>43</v>
      </c>
    </row>
    <row r="17" spans="1:22" x14ac:dyDescent="0.2">
      <c r="A17" s="234" t="s">
        <v>9</v>
      </c>
      <c r="B17" s="20">
        <v>192</v>
      </c>
      <c r="C17" s="16">
        <v>7</v>
      </c>
      <c r="D17" s="7">
        <v>213</v>
      </c>
      <c r="E17" s="8">
        <v>7</v>
      </c>
      <c r="F17" s="7">
        <v>216</v>
      </c>
      <c r="G17" s="8">
        <v>9</v>
      </c>
      <c r="H17" s="7">
        <v>235</v>
      </c>
      <c r="I17" s="8">
        <v>10</v>
      </c>
      <c r="J17" s="7">
        <v>240</v>
      </c>
      <c r="K17" s="8">
        <v>10</v>
      </c>
      <c r="L17" s="7">
        <v>65</v>
      </c>
      <c r="M17" s="8">
        <v>3</v>
      </c>
      <c r="N17" s="20">
        <v>0</v>
      </c>
      <c r="O17" s="16">
        <v>0</v>
      </c>
      <c r="P17" s="21">
        <v>0</v>
      </c>
      <c r="Q17" s="113">
        <v>0</v>
      </c>
      <c r="R17" s="247">
        <f t="shared" si="0"/>
        <v>1161</v>
      </c>
      <c r="S17" s="248">
        <f t="shared" si="1"/>
        <v>46</v>
      </c>
      <c r="T17" s="249">
        <f t="shared" si="2"/>
        <v>0</v>
      </c>
      <c r="U17" s="247">
        <f t="shared" si="3"/>
        <v>1161</v>
      </c>
      <c r="V17" s="248">
        <f t="shared" si="4"/>
        <v>46</v>
      </c>
    </row>
    <row r="18" spans="1:22" x14ac:dyDescent="0.2">
      <c r="A18" s="234" t="s">
        <v>10</v>
      </c>
      <c r="B18" s="20">
        <v>121</v>
      </c>
      <c r="C18" s="16">
        <v>5</v>
      </c>
      <c r="D18" s="7">
        <v>191</v>
      </c>
      <c r="E18" s="8">
        <v>7</v>
      </c>
      <c r="F18" s="17">
        <v>217</v>
      </c>
      <c r="G18" s="18">
        <v>8</v>
      </c>
      <c r="H18" s="17">
        <v>230</v>
      </c>
      <c r="I18" s="18">
        <v>10</v>
      </c>
      <c r="J18" s="17">
        <v>235</v>
      </c>
      <c r="K18" s="18">
        <v>11</v>
      </c>
      <c r="L18" s="17">
        <v>105</v>
      </c>
      <c r="M18" s="18">
        <v>4</v>
      </c>
      <c r="N18" s="20">
        <v>0</v>
      </c>
      <c r="O18" s="16">
        <v>0</v>
      </c>
      <c r="P18" s="21">
        <v>0</v>
      </c>
      <c r="Q18" s="113">
        <v>0</v>
      </c>
      <c r="R18" s="247">
        <f t="shared" si="0"/>
        <v>1099</v>
      </c>
      <c r="S18" s="248">
        <f t="shared" si="1"/>
        <v>45</v>
      </c>
      <c r="T18" s="249">
        <f t="shared" si="2"/>
        <v>0</v>
      </c>
      <c r="U18" s="247">
        <f t="shared" si="3"/>
        <v>1099</v>
      </c>
      <c r="V18" s="248">
        <f t="shared" si="4"/>
        <v>45</v>
      </c>
    </row>
    <row r="19" spans="1:22" x14ac:dyDescent="0.2">
      <c r="A19" s="234" t="s">
        <v>11</v>
      </c>
      <c r="B19" s="7">
        <v>97</v>
      </c>
      <c r="C19" s="8">
        <v>5</v>
      </c>
      <c r="D19" s="17">
        <v>121</v>
      </c>
      <c r="E19" s="18">
        <v>5</v>
      </c>
      <c r="F19" s="17">
        <v>199</v>
      </c>
      <c r="G19" s="18">
        <v>9</v>
      </c>
      <c r="H19" s="17">
        <v>225</v>
      </c>
      <c r="I19" s="18">
        <v>9</v>
      </c>
      <c r="J19" s="17">
        <v>213</v>
      </c>
      <c r="K19" s="18">
        <v>10</v>
      </c>
      <c r="L19" s="17">
        <v>116</v>
      </c>
      <c r="M19" s="18">
        <v>5</v>
      </c>
      <c r="N19" s="20">
        <v>0</v>
      </c>
      <c r="O19" s="16">
        <v>0</v>
      </c>
      <c r="P19" s="21">
        <v>0</v>
      </c>
      <c r="Q19" s="113">
        <v>0</v>
      </c>
      <c r="R19" s="247">
        <f t="shared" si="0"/>
        <v>971</v>
      </c>
      <c r="S19" s="248">
        <f t="shared" si="1"/>
        <v>43</v>
      </c>
      <c r="T19" s="249">
        <f t="shared" si="2"/>
        <v>0</v>
      </c>
      <c r="U19" s="247">
        <f t="shared" si="3"/>
        <v>971</v>
      </c>
      <c r="V19" s="248">
        <f t="shared" si="4"/>
        <v>43</v>
      </c>
    </row>
    <row r="20" spans="1:22" x14ac:dyDescent="0.2">
      <c r="A20" s="234" t="s">
        <v>12</v>
      </c>
      <c r="B20" s="7">
        <v>132</v>
      </c>
      <c r="C20" s="8">
        <v>6</v>
      </c>
      <c r="D20" s="17">
        <v>103</v>
      </c>
      <c r="E20" s="18">
        <v>5</v>
      </c>
      <c r="F20" s="33">
        <v>128</v>
      </c>
      <c r="G20" s="34">
        <v>6</v>
      </c>
      <c r="H20" s="33">
        <v>208</v>
      </c>
      <c r="I20" s="34">
        <v>10</v>
      </c>
      <c r="J20" s="33">
        <v>217</v>
      </c>
      <c r="K20" s="34">
        <v>9</v>
      </c>
      <c r="L20" s="33">
        <v>86</v>
      </c>
      <c r="M20" s="34">
        <v>4</v>
      </c>
      <c r="N20" s="20">
        <v>0</v>
      </c>
      <c r="O20" s="16">
        <v>0</v>
      </c>
      <c r="P20" s="21">
        <v>0</v>
      </c>
      <c r="Q20" s="113">
        <v>0</v>
      </c>
      <c r="R20" s="247">
        <f t="shared" si="0"/>
        <v>874</v>
      </c>
      <c r="S20" s="248">
        <f t="shared" si="1"/>
        <v>40</v>
      </c>
      <c r="T20" s="249">
        <f t="shared" si="2"/>
        <v>0</v>
      </c>
      <c r="U20" s="247">
        <f t="shared" si="3"/>
        <v>874</v>
      </c>
      <c r="V20" s="248">
        <f t="shared" si="4"/>
        <v>40</v>
      </c>
    </row>
    <row r="21" spans="1:22" x14ac:dyDescent="0.2">
      <c r="A21" s="234" t="s">
        <v>13</v>
      </c>
      <c r="B21" s="17">
        <v>107</v>
      </c>
      <c r="C21" s="18">
        <v>5</v>
      </c>
      <c r="D21" s="33">
        <v>131</v>
      </c>
      <c r="E21" s="34">
        <v>6</v>
      </c>
      <c r="F21" s="20">
        <v>107</v>
      </c>
      <c r="G21" s="16">
        <v>5</v>
      </c>
      <c r="H21" s="20">
        <v>136</v>
      </c>
      <c r="I21" s="16">
        <v>6</v>
      </c>
      <c r="J21" s="20">
        <v>206</v>
      </c>
      <c r="K21" s="16">
        <v>10</v>
      </c>
      <c r="L21" s="20">
        <v>103</v>
      </c>
      <c r="M21" s="16">
        <v>4</v>
      </c>
      <c r="N21" s="20">
        <v>0</v>
      </c>
      <c r="O21" s="16">
        <v>0</v>
      </c>
      <c r="P21" s="21">
        <v>0</v>
      </c>
      <c r="Q21" s="113">
        <v>0</v>
      </c>
      <c r="R21" s="247">
        <f t="shared" si="0"/>
        <v>790</v>
      </c>
      <c r="S21" s="248">
        <f t="shared" si="1"/>
        <v>36</v>
      </c>
      <c r="T21" s="249">
        <f t="shared" si="2"/>
        <v>0</v>
      </c>
      <c r="U21" s="247">
        <f t="shared" si="3"/>
        <v>790</v>
      </c>
      <c r="V21" s="248">
        <f t="shared" si="4"/>
        <v>36</v>
      </c>
    </row>
    <row r="22" spans="1:22" x14ac:dyDescent="0.2">
      <c r="A22" s="223" t="s">
        <v>14</v>
      </c>
      <c r="B22" s="147">
        <v>90</v>
      </c>
      <c r="C22" s="148">
        <v>4</v>
      </c>
      <c r="D22" s="20">
        <v>110</v>
      </c>
      <c r="E22" s="34">
        <v>5</v>
      </c>
      <c r="F22" s="20">
        <v>133</v>
      </c>
      <c r="G22" s="34">
        <v>6</v>
      </c>
      <c r="H22" s="127">
        <v>113</v>
      </c>
      <c r="I22" s="34">
        <v>5</v>
      </c>
      <c r="J22" s="20">
        <v>146</v>
      </c>
      <c r="K22" s="34">
        <v>8</v>
      </c>
      <c r="L22" s="20">
        <v>86</v>
      </c>
      <c r="M22" s="34">
        <v>4</v>
      </c>
      <c r="N22" s="20">
        <v>0</v>
      </c>
      <c r="O22" s="34">
        <v>0</v>
      </c>
      <c r="P22" s="21">
        <v>0</v>
      </c>
      <c r="Q22" s="113">
        <v>0</v>
      </c>
      <c r="R22" s="247">
        <f t="shared" si="0"/>
        <v>678</v>
      </c>
      <c r="S22" s="248">
        <f t="shared" si="1"/>
        <v>32</v>
      </c>
      <c r="T22" s="249">
        <f t="shared" si="2"/>
        <v>0</v>
      </c>
      <c r="U22" s="247">
        <f t="shared" si="3"/>
        <v>678</v>
      </c>
      <c r="V22" s="248">
        <f t="shared" si="4"/>
        <v>32</v>
      </c>
    </row>
    <row r="23" spans="1:22" x14ac:dyDescent="0.2">
      <c r="A23" s="223" t="s">
        <v>15</v>
      </c>
      <c r="B23" s="20">
        <v>95</v>
      </c>
      <c r="C23" s="34">
        <v>4</v>
      </c>
      <c r="D23" s="20">
        <v>92</v>
      </c>
      <c r="E23" s="34">
        <v>4</v>
      </c>
      <c r="F23" s="20">
        <v>119</v>
      </c>
      <c r="G23" s="34">
        <v>5</v>
      </c>
      <c r="H23" s="20">
        <v>129</v>
      </c>
      <c r="I23" s="34">
        <v>6</v>
      </c>
      <c r="J23" s="20">
        <v>122</v>
      </c>
      <c r="K23" s="34">
        <v>5</v>
      </c>
      <c r="L23" s="20">
        <v>70</v>
      </c>
      <c r="M23" s="34">
        <v>4</v>
      </c>
      <c r="N23" s="20">
        <v>0</v>
      </c>
      <c r="O23" s="34">
        <v>0</v>
      </c>
      <c r="P23" s="21">
        <v>0</v>
      </c>
      <c r="Q23" s="113">
        <v>0</v>
      </c>
      <c r="R23" s="247">
        <f t="shared" si="0"/>
        <v>627</v>
      </c>
      <c r="S23" s="248">
        <f t="shared" si="1"/>
        <v>28</v>
      </c>
      <c r="T23" s="249">
        <f t="shared" si="2"/>
        <v>0</v>
      </c>
      <c r="U23" s="247">
        <f t="shared" si="3"/>
        <v>627</v>
      </c>
      <c r="V23" s="248">
        <f t="shared" si="4"/>
        <v>28</v>
      </c>
    </row>
    <row r="24" spans="1:22" x14ac:dyDescent="0.2">
      <c r="A24" s="223" t="s">
        <v>16</v>
      </c>
      <c r="B24" s="268">
        <v>62</v>
      </c>
      <c r="C24" s="270">
        <v>3</v>
      </c>
      <c r="D24" s="20">
        <v>90</v>
      </c>
      <c r="E24" s="34">
        <v>4</v>
      </c>
      <c r="F24" s="20">
        <v>90</v>
      </c>
      <c r="G24" s="34">
        <v>4</v>
      </c>
      <c r="H24" s="20">
        <v>120</v>
      </c>
      <c r="I24" s="34">
        <v>6</v>
      </c>
      <c r="J24" s="20">
        <v>130</v>
      </c>
      <c r="K24" s="34">
        <v>6</v>
      </c>
      <c r="L24" s="20">
        <v>56</v>
      </c>
      <c r="M24" s="34">
        <v>2</v>
      </c>
      <c r="N24" s="20">
        <v>0</v>
      </c>
      <c r="O24" s="34">
        <v>0</v>
      </c>
      <c r="P24" s="21">
        <v>0</v>
      </c>
      <c r="Q24" s="113">
        <v>0</v>
      </c>
      <c r="R24" s="247">
        <f t="shared" si="0"/>
        <v>548</v>
      </c>
      <c r="S24" s="248">
        <f t="shared" si="1"/>
        <v>25</v>
      </c>
      <c r="T24" s="249">
        <f t="shared" si="2"/>
        <v>0</v>
      </c>
      <c r="U24" s="247">
        <f t="shared" si="3"/>
        <v>548</v>
      </c>
      <c r="V24" s="248">
        <f t="shared" si="4"/>
        <v>25</v>
      </c>
    </row>
    <row r="25" spans="1:22" x14ac:dyDescent="0.2">
      <c r="A25" s="223" t="s">
        <v>17</v>
      </c>
      <c r="B25" s="20">
        <v>80</v>
      </c>
      <c r="C25" s="34">
        <v>4</v>
      </c>
      <c r="D25" s="268">
        <v>65</v>
      </c>
      <c r="E25" s="270">
        <v>4</v>
      </c>
      <c r="F25" s="20">
        <v>97</v>
      </c>
      <c r="G25" s="34">
        <v>4</v>
      </c>
      <c r="H25" s="20">
        <v>91</v>
      </c>
      <c r="I25" s="34">
        <v>4</v>
      </c>
      <c r="J25" s="20">
        <v>111</v>
      </c>
      <c r="K25" s="34">
        <v>6</v>
      </c>
      <c r="L25" s="20">
        <v>66</v>
      </c>
      <c r="M25" s="34">
        <v>3</v>
      </c>
      <c r="N25" s="20">
        <v>0</v>
      </c>
      <c r="O25" s="34">
        <v>0</v>
      </c>
      <c r="P25" s="266">
        <v>0</v>
      </c>
      <c r="Q25" s="264">
        <v>0</v>
      </c>
      <c r="R25" s="247">
        <f t="shared" si="0"/>
        <v>510</v>
      </c>
      <c r="S25" s="248">
        <f t="shared" si="1"/>
        <v>25</v>
      </c>
      <c r="T25" s="249">
        <f t="shared" si="2"/>
        <v>0</v>
      </c>
      <c r="U25" s="247">
        <f t="shared" si="3"/>
        <v>510</v>
      </c>
      <c r="V25" s="248">
        <f t="shared" si="4"/>
        <v>25</v>
      </c>
    </row>
    <row r="26" spans="1:22" x14ac:dyDescent="0.2">
      <c r="A26" s="223" t="s">
        <v>18</v>
      </c>
      <c r="B26" s="20">
        <v>78</v>
      </c>
      <c r="C26" s="34">
        <v>4</v>
      </c>
      <c r="D26" s="20">
        <v>88</v>
      </c>
      <c r="E26" s="34">
        <v>4</v>
      </c>
      <c r="F26" s="268">
        <v>71</v>
      </c>
      <c r="G26" s="270">
        <v>4</v>
      </c>
      <c r="H26" s="20">
        <v>102</v>
      </c>
      <c r="I26" s="34">
        <v>4</v>
      </c>
      <c r="J26" s="20">
        <v>98</v>
      </c>
      <c r="K26" s="34">
        <v>4</v>
      </c>
      <c r="L26" s="20">
        <v>60</v>
      </c>
      <c r="M26" s="34">
        <v>3</v>
      </c>
      <c r="N26" s="20">
        <v>0</v>
      </c>
      <c r="O26" s="34">
        <v>0</v>
      </c>
      <c r="P26" s="21">
        <v>0</v>
      </c>
      <c r="Q26" s="113">
        <v>0</v>
      </c>
      <c r="R26" s="247">
        <f t="shared" si="0"/>
        <v>497</v>
      </c>
      <c r="S26" s="248">
        <f t="shared" si="1"/>
        <v>23</v>
      </c>
      <c r="T26" s="249">
        <f t="shared" si="2"/>
        <v>0</v>
      </c>
      <c r="U26" s="247">
        <f t="shared" si="3"/>
        <v>497</v>
      </c>
      <c r="V26" s="248">
        <f t="shared" si="4"/>
        <v>23</v>
      </c>
    </row>
    <row r="27" spans="1:22" x14ac:dyDescent="0.2">
      <c r="A27" s="223" t="s">
        <v>19</v>
      </c>
      <c r="B27" s="20">
        <v>66</v>
      </c>
      <c r="C27" s="34">
        <v>4</v>
      </c>
      <c r="D27" s="20">
        <v>87</v>
      </c>
      <c r="E27" s="34">
        <v>4</v>
      </c>
      <c r="F27" s="20">
        <v>92</v>
      </c>
      <c r="G27" s="34">
        <v>4</v>
      </c>
      <c r="H27" s="268">
        <v>82</v>
      </c>
      <c r="I27" s="270">
        <v>4</v>
      </c>
      <c r="J27" s="20">
        <v>87</v>
      </c>
      <c r="K27" s="34">
        <v>4</v>
      </c>
      <c r="L27" s="20">
        <v>39</v>
      </c>
      <c r="M27" s="34">
        <v>2</v>
      </c>
      <c r="N27" s="20">
        <v>0</v>
      </c>
      <c r="O27" s="34">
        <v>0</v>
      </c>
      <c r="P27" s="21">
        <v>0</v>
      </c>
      <c r="Q27" s="113">
        <v>0</v>
      </c>
      <c r="R27" s="247">
        <f t="shared" si="0"/>
        <v>453</v>
      </c>
      <c r="S27" s="248">
        <f t="shared" si="1"/>
        <v>22</v>
      </c>
      <c r="T27" s="249">
        <f t="shared" si="2"/>
        <v>0</v>
      </c>
      <c r="U27" s="247">
        <f t="shared" si="3"/>
        <v>453</v>
      </c>
      <c r="V27" s="248">
        <f t="shared" si="4"/>
        <v>22</v>
      </c>
    </row>
    <row r="28" spans="1:22" x14ac:dyDescent="0.2">
      <c r="A28" s="223" t="s">
        <v>20</v>
      </c>
      <c r="B28" s="20">
        <v>63</v>
      </c>
      <c r="C28" s="34">
        <v>3</v>
      </c>
      <c r="D28" s="20">
        <v>69</v>
      </c>
      <c r="E28" s="34">
        <v>4</v>
      </c>
      <c r="F28" s="20">
        <v>88</v>
      </c>
      <c r="G28" s="34">
        <v>4</v>
      </c>
      <c r="H28" s="20">
        <v>98</v>
      </c>
      <c r="I28" s="34">
        <v>4</v>
      </c>
      <c r="J28" s="268">
        <v>72</v>
      </c>
      <c r="K28" s="270">
        <v>4</v>
      </c>
      <c r="L28" s="20">
        <v>40</v>
      </c>
      <c r="M28" s="34">
        <v>2</v>
      </c>
      <c r="N28" s="20">
        <v>0</v>
      </c>
      <c r="O28" s="34">
        <v>0</v>
      </c>
      <c r="P28" s="21">
        <v>0</v>
      </c>
      <c r="Q28" s="113">
        <v>0</v>
      </c>
      <c r="R28" s="247">
        <f t="shared" si="0"/>
        <v>430</v>
      </c>
      <c r="S28" s="248">
        <f t="shared" si="1"/>
        <v>21</v>
      </c>
      <c r="T28" s="249">
        <f t="shared" si="2"/>
        <v>0</v>
      </c>
      <c r="U28" s="247">
        <f t="shared" si="3"/>
        <v>430</v>
      </c>
      <c r="V28" s="248">
        <f t="shared" si="4"/>
        <v>21</v>
      </c>
    </row>
    <row r="29" spans="1:22" x14ac:dyDescent="0.2">
      <c r="A29" s="223" t="s">
        <v>21</v>
      </c>
      <c r="B29" s="20">
        <v>51</v>
      </c>
      <c r="C29" s="34">
        <v>2</v>
      </c>
      <c r="D29" s="20">
        <v>64</v>
      </c>
      <c r="E29" s="34">
        <v>3</v>
      </c>
      <c r="F29" s="20">
        <v>67</v>
      </c>
      <c r="G29" s="34">
        <v>4</v>
      </c>
      <c r="H29" s="20">
        <v>77</v>
      </c>
      <c r="I29" s="34">
        <v>4</v>
      </c>
      <c r="J29" s="20">
        <v>100</v>
      </c>
      <c r="K29" s="34">
        <v>4</v>
      </c>
      <c r="L29" s="268">
        <v>37</v>
      </c>
      <c r="M29" s="270">
        <v>2</v>
      </c>
      <c r="N29" s="20">
        <v>0</v>
      </c>
      <c r="O29" s="34">
        <v>0</v>
      </c>
      <c r="P29" s="21">
        <v>0</v>
      </c>
      <c r="Q29" s="113">
        <v>0</v>
      </c>
      <c r="R29" s="33">
        <f t="shared" si="0"/>
        <v>396</v>
      </c>
      <c r="S29" s="34">
        <f t="shared" si="1"/>
        <v>19</v>
      </c>
      <c r="T29" s="127">
        <f t="shared" si="2"/>
        <v>0</v>
      </c>
      <c r="U29" s="33">
        <f t="shared" si="3"/>
        <v>396</v>
      </c>
      <c r="V29" s="34">
        <f t="shared" si="4"/>
        <v>19</v>
      </c>
    </row>
    <row r="30" spans="1:22" x14ac:dyDescent="0.2">
      <c r="A30" s="10" t="s">
        <v>22</v>
      </c>
      <c r="B30" s="117">
        <v>62</v>
      </c>
      <c r="C30" s="12">
        <v>3</v>
      </c>
      <c r="D30" s="117">
        <v>54</v>
      </c>
      <c r="E30" s="12">
        <v>2</v>
      </c>
      <c r="F30" s="117">
        <v>65</v>
      </c>
      <c r="G30" s="12">
        <v>3</v>
      </c>
      <c r="H30" s="117">
        <v>69</v>
      </c>
      <c r="I30" s="12">
        <v>3</v>
      </c>
      <c r="J30" s="117">
        <v>71</v>
      </c>
      <c r="K30" s="12">
        <v>3</v>
      </c>
      <c r="L30" s="117">
        <v>45</v>
      </c>
      <c r="M30" s="12">
        <v>2</v>
      </c>
      <c r="N30" s="117">
        <v>4</v>
      </c>
      <c r="O30" s="12">
        <v>0</v>
      </c>
      <c r="P30" s="118">
        <v>0</v>
      </c>
      <c r="Q30" s="116">
        <v>0</v>
      </c>
      <c r="R30" s="23">
        <f t="shared" si="0"/>
        <v>366</v>
      </c>
      <c r="S30" s="12">
        <f t="shared" si="1"/>
        <v>16</v>
      </c>
      <c r="T30" s="3">
        <f t="shared" si="2"/>
        <v>4</v>
      </c>
      <c r="U30" s="23">
        <f t="shared" si="3"/>
        <v>370</v>
      </c>
      <c r="V30" s="12">
        <f t="shared" si="4"/>
        <v>16</v>
      </c>
    </row>
    <row r="31" spans="1:22" x14ac:dyDescent="0.2">
      <c r="A31" s="10" t="s">
        <v>23</v>
      </c>
      <c r="B31" s="117">
        <v>59</v>
      </c>
      <c r="C31" s="12">
        <v>3</v>
      </c>
      <c r="D31" s="117">
        <v>66</v>
      </c>
      <c r="E31" s="12">
        <v>3</v>
      </c>
      <c r="F31" s="117">
        <v>55</v>
      </c>
      <c r="G31" s="12">
        <v>2</v>
      </c>
      <c r="H31" s="117">
        <v>67</v>
      </c>
      <c r="I31" s="12">
        <v>3</v>
      </c>
      <c r="J31" s="117">
        <v>63</v>
      </c>
      <c r="K31" s="12">
        <v>3</v>
      </c>
      <c r="L31" s="117">
        <v>32</v>
      </c>
      <c r="M31" s="12">
        <v>2</v>
      </c>
      <c r="N31" s="117">
        <v>4</v>
      </c>
      <c r="O31" s="12">
        <v>0</v>
      </c>
      <c r="P31" s="118">
        <v>4</v>
      </c>
      <c r="Q31" s="116">
        <v>0</v>
      </c>
      <c r="R31" s="23">
        <f t="shared" si="0"/>
        <v>342</v>
      </c>
      <c r="S31" s="12">
        <f t="shared" si="1"/>
        <v>16</v>
      </c>
      <c r="T31" s="3">
        <f t="shared" si="2"/>
        <v>8</v>
      </c>
      <c r="U31" s="23">
        <f t="shared" si="3"/>
        <v>350</v>
      </c>
      <c r="V31" s="12">
        <f t="shared" si="4"/>
        <v>16</v>
      </c>
    </row>
    <row r="32" spans="1:22" x14ac:dyDescent="0.2">
      <c r="A32" s="10" t="s">
        <v>24</v>
      </c>
      <c r="B32" s="117">
        <v>62</v>
      </c>
      <c r="C32" s="12">
        <v>3</v>
      </c>
      <c r="D32" s="117">
        <v>63</v>
      </c>
      <c r="E32" s="12">
        <v>3</v>
      </c>
      <c r="F32" s="117">
        <v>67</v>
      </c>
      <c r="G32" s="12">
        <v>3</v>
      </c>
      <c r="H32" s="117">
        <v>56</v>
      </c>
      <c r="I32" s="12">
        <v>2</v>
      </c>
      <c r="J32" s="117">
        <v>62</v>
      </c>
      <c r="K32" s="12">
        <v>3</v>
      </c>
      <c r="L32" s="117">
        <v>28</v>
      </c>
      <c r="M32" s="12">
        <v>1</v>
      </c>
      <c r="N32" s="117">
        <v>3</v>
      </c>
      <c r="O32" s="12">
        <v>0</v>
      </c>
      <c r="P32" s="118">
        <v>4</v>
      </c>
      <c r="Q32" s="116">
        <v>3</v>
      </c>
      <c r="R32" s="23">
        <f t="shared" si="0"/>
        <v>338</v>
      </c>
      <c r="S32" s="12">
        <f t="shared" si="1"/>
        <v>15</v>
      </c>
      <c r="T32" s="3">
        <f t="shared" si="2"/>
        <v>10</v>
      </c>
      <c r="U32" s="23">
        <f t="shared" si="3"/>
        <v>348</v>
      </c>
      <c r="V32" s="12">
        <f t="shared" si="4"/>
        <v>15</v>
      </c>
    </row>
    <row r="33" spans="1:22" x14ac:dyDescent="0.2">
      <c r="A33" s="10" t="s">
        <v>25</v>
      </c>
      <c r="B33" s="117">
        <v>63</v>
      </c>
      <c r="C33" s="12">
        <v>3</v>
      </c>
      <c r="D33" s="117">
        <v>66</v>
      </c>
      <c r="E33" s="12">
        <v>3</v>
      </c>
      <c r="F33" s="117">
        <v>64</v>
      </c>
      <c r="G33" s="12">
        <v>3</v>
      </c>
      <c r="H33" s="117">
        <v>69</v>
      </c>
      <c r="I33" s="12">
        <v>3</v>
      </c>
      <c r="J33" s="117">
        <v>51</v>
      </c>
      <c r="K33" s="12">
        <v>2</v>
      </c>
      <c r="L33" s="117">
        <v>28</v>
      </c>
      <c r="M33" s="12">
        <v>1</v>
      </c>
      <c r="N33" s="117">
        <v>3</v>
      </c>
      <c r="O33" s="12">
        <v>0</v>
      </c>
      <c r="P33" s="118">
        <v>3</v>
      </c>
      <c r="Q33" s="116">
        <v>3</v>
      </c>
      <c r="R33" s="23">
        <f t="shared" si="0"/>
        <v>341</v>
      </c>
      <c r="S33" s="12">
        <f t="shared" si="1"/>
        <v>15</v>
      </c>
      <c r="T33" s="3">
        <f t="shared" si="2"/>
        <v>9</v>
      </c>
      <c r="U33" s="23">
        <f t="shared" si="3"/>
        <v>350</v>
      </c>
      <c r="V33" s="12">
        <f t="shared" si="4"/>
        <v>15</v>
      </c>
    </row>
    <row r="34" spans="1:22" x14ac:dyDescent="0.2">
      <c r="A34" s="10" t="s">
        <v>26</v>
      </c>
      <c r="B34" s="117">
        <v>67</v>
      </c>
      <c r="C34" s="12">
        <v>3</v>
      </c>
      <c r="D34" s="117">
        <v>67</v>
      </c>
      <c r="E34" s="12">
        <v>3</v>
      </c>
      <c r="F34" s="117">
        <v>67</v>
      </c>
      <c r="G34" s="12">
        <v>3</v>
      </c>
      <c r="H34" s="117">
        <v>66</v>
      </c>
      <c r="I34" s="12">
        <v>3</v>
      </c>
      <c r="J34" s="117">
        <v>63</v>
      </c>
      <c r="K34" s="12">
        <v>3</v>
      </c>
      <c r="L34" s="117">
        <v>23</v>
      </c>
      <c r="M34" s="12">
        <v>1</v>
      </c>
      <c r="N34" s="117">
        <v>3</v>
      </c>
      <c r="O34" s="12">
        <v>0</v>
      </c>
      <c r="P34" s="118">
        <v>3</v>
      </c>
      <c r="Q34" s="116">
        <v>3</v>
      </c>
      <c r="R34" s="23">
        <f t="shared" si="0"/>
        <v>353</v>
      </c>
      <c r="S34" s="12">
        <f t="shared" si="1"/>
        <v>16</v>
      </c>
      <c r="T34" s="3">
        <f t="shared" si="2"/>
        <v>9</v>
      </c>
      <c r="U34" s="23">
        <f t="shared" si="3"/>
        <v>362</v>
      </c>
      <c r="V34" s="12">
        <f t="shared" si="4"/>
        <v>16</v>
      </c>
    </row>
    <row r="35" spans="1:22" x14ac:dyDescent="0.2">
      <c r="A35" s="10" t="s">
        <v>27</v>
      </c>
      <c r="B35" s="117">
        <v>64</v>
      </c>
      <c r="C35" s="12">
        <v>3</v>
      </c>
      <c r="D35" s="117">
        <v>71</v>
      </c>
      <c r="E35" s="12">
        <v>3</v>
      </c>
      <c r="F35" s="117">
        <v>68</v>
      </c>
      <c r="G35" s="12">
        <v>3</v>
      </c>
      <c r="H35" s="117">
        <v>69</v>
      </c>
      <c r="I35" s="12">
        <v>3</v>
      </c>
      <c r="J35" s="117">
        <v>61</v>
      </c>
      <c r="K35" s="12">
        <v>3</v>
      </c>
      <c r="L35" s="117">
        <v>28</v>
      </c>
      <c r="M35" s="12">
        <v>1</v>
      </c>
      <c r="N35" s="117">
        <v>2</v>
      </c>
      <c r="O35" s="12">
        <v>0</v>
      </c>
      <c r="P35" s="118">
        <v>3</v>
      </c>
      <c r="Q35" s="116">
        <v>3</v>
      </c>
      <c r="R35" s="23">
        <f t="shared" si="0"/>
        <v>361</v>
      </c>
      <c r="S35" s="12">
        <f t="shared" si="1"/>
        <v>16</v>
      </c>
      <c r="T35" s="3">
        <f t="shared" si="2"/>
        <v>8</v>
      </c>
      <c r="U35" s="23">
        <f t="shared" si="3"/>
        <v>369</v>
      </c>
      <c r="V35" s="12">
        <f t="shared" si="4"/>
        <v>16</v>
      </c>
    </row>
    <row r="36" spans="1:22" x14ac:dyDescent="0.2">
      <c r="A36" s="10" t="s">
        <v>28</v>
      </c>
      <c r="B36" s="117">
        <v>64</v>
      </c>
      <c r="C36" s="12">
        <v>3</v>
      </c>
      <c r="D36" s="117">
        <v>68</v>
      </c>
      <c r="E36" s="12">
        <v>3</v>
      </c>
      <c r="F36" s="117">
        <v>72</v>
      </c>
      <c r="G36" s="12">
        <v>3</v>
      </c>
      <c r="H36" s="117">
        <v>70</v>
      </c>
      <c r="I36" s="12">
        <v>3</v>
      </c>
      <c r="J36" s="117">
        <v>63</v>
      </c>
      <c r="K36" s="12">
        <v>3</v>
      </c>
      <c r="L36" s="117">
        <v>28</v>
      </c>
      <c r="M36" s="12">
        <v>1</v>
      </c>
      <c r="N36" s="117">
        <v>3</v>
      </c>
      <c r="O36" s="12">
        <v>0</v>
      </c>
      <c r="P36" s="118">
        <v>2</v>
      </c>
      <c r="Q36" s="116">
        <v>3</v>
      </c>
      <c r="R36" s="23">
        <f t="shared" si="0"/>
        <v>365</v>
      </c>
      <c r="S36" s="12">
        <f t="shared" si="1"/>
        <v>16</v>
      </c>
      <c r="T36" s="3">
        <f t="shared" si="2"/>
        <v>8</v>
      </c>
      <c r="U36" s="23">
        <f t="shared" si="3"/>
        <v>373</v>
      </c>
      <c r="V36" s="12">
        <f t="shared" si="4"/>
        <v>16</v>
      </c>
    </row>
    <row r="37" spans="1:22" x14ac:dyDescent="0.2">
      <c r="A37" s="10" t="s">
        <v>29</v>
      </c>
      <c r="B37" s="117">
        <v>66</v>
      </c>
      <c r="C37" s="12">
        <v>3</v>
      </c>
      <c r="D37" s="117">
        <v>68</v>
      </c>
      <c r="E37" s="12">
        <v>3</v>
      </c>
      <c r="F37" s="117">
        <v>69</v>
      </c>
      <c r="G37" s="12">
        <v>3</v>
      </c>
      <c r="H37" s="117">
        <v>74</v>
      </c>
      <c r="I37" s="12">
        <v>3</v>
      </c>
      <c r="J37" s="117">
        <v>64</v>
      </c>
      <c r="K37" s="12">
        <v>3</v>
      </c>
      <c r="L37" s="117">
        <v>28</v>
      </c>
      <c r="M37" s="12">
        <v>1</v>
      </c>
      <c r="N37" s="117">
        <v>3</v>
      </c>
      <c r="O37" s="12">
        <v>0</v>
      </c>
      <c r="P37" s="118">
        <v>3</v>
      </c>
      <c r="Q37" s="116">
        <v>2</v>
      </c>
      <c r="R37" s="23">
        <f t="shared" si="0"/>
        <v>369</v>
      </c>
      <c r="S37" s="12">
        <f t="shared" si="1"/>
        <v>16</v>
      </c>
      <c r="T37" s="3">
        <f t="shared" si="2"/>
        <v>8</v>
      </c>
      <c r="U37" s="23">
        <f t="shared" si="3"/>
        <v>377</v>
      </c>
      <c r="V37" s="12">
        <f t="shared" si="4"/>
        <v>16</v>
      </c>
    </row>
    <row r="38" spans="1:22" x14ac:dyDescent="0.2">
      <c r="A38" s="10" t="s">
        <v>30</v>
      </c>
      <c r="B38" s="117">
        <v>66</v>
      </c>
      <c r="C38" s="12">
        <v>3</v>
      </c>
      <c r="D38" s="117">
        <v>70</v>
      </c>
      <c r="E38" s="12">
        <v>3</v>
      </c>
      <c r="F38" s="117">
        <v>69</v>
      </c>
      <c r="G38" s="12">
        <v>3</v>
      </c>
      <c r="H38" s="117">
        <v>71</v>
      </c>
      <c r="I38" s="12">
        <v>3</v>
      </c>
      <c r="J38" s="117">
        <v>68</v>
      </c>
      <c r="K38" s="12">
        <v>3</v>
      </c>
      <c r="L38" s="117">
        <v>29</v>
      </c>
      <c r="M38" s="12">
        <v>1</v>
      </c>
      <c r="N38" s="117">
        <v>3</v>
      </c>
      <c r="O38" s="12">
        <v>0</v>
      </c>
      <c r="P38" s="118">
        <v>3</v>
      </c>
      <c r="Q38" s="116">
        <v>3</v>
      </c>
      <c r="R38" s="23">
        <f t="shared" si="0"/>
        <v>373</v>
      </c>
      <c r="S38" s="12">
        <f t="shared" si="1"/>
        <v>16</v>
      </c>
      <c r="T38" s="3">
        <f t="shared" si="2"/>
        <v>9</v>
      </c>
      <c r="U38" s="23">
        <f t="shared" si="3"/>
        <v>382</v>
      </c>
      <c r="V38" s="12">
        <f t="shared" si="4"/>
        <v>16</v>
      </c>
    </row>
    <row r="39" spans="1:22" x14ac:dyDescent="0.2">
      <c r="A39" s="10" t="s">
        <v>45</v>
      </c>
      <c r="B39" s="117">
        <v>70</v>
      </c>
      <c r="C39" s="12">
        <v>3</v>
      </c>
      <c r="D39" s="117">
        <v>70</v>
      </c>
      <c r="E39" s="12">
        <v>3</v>
      </c>
      <c r="F39" s="117">
        <v>71</v>
      </c>
      <c r="G39" s="12">
        <v>3</v>
      </c>
      <c r="H39" s="117">
        <v>71</v>
      </c>
      <c r="I39" s="12">
        <v>3</v>
      </c>
      <c r="J39" s="117">
        <v>65</v>
      </c>
      <c r="K39" s="12">
        <v>3</v>
      </c>
      <c r="L39" s="117">
        <v>31</v>
      </c>
      <c r="M39" s="12">
        <v>2</v>
      </c>
      <c r="N39" s="117">
        <v>3</v>
      </c>
      <c r="O39" s="12">
        <v>0</v>
      </c>
      <c r="P39" s="118">
        <v>3</v>
      </c>
      <c r="Q39" s="116">
        <v>3</v>
      </c>
      <c r="R39" s="23">
        <f t="shared" ref="R39:R48" si="5">B39+D39+F39+H39+J39+L39</f>
        <v>378</v>
      </c>
      <c r="S39" s="12">
        <f t="shared" ref="S39:S48" si="6">C39+E39+G39+I39+K39+M39</f>
        <v>17</v>
      </c>
      <c r="T39" s="3">
        <f t="shared" ref="T39:T48" si="7">+N39+P39+Q39</f>
        <v>9</v>
      </c>
      <c r="U39" s="23">
        <f t="shared" ref="U39:U48" si="8">R39+T39</f>
        <v>387</v>
      </c>
      <c r="V39" s="12">
        <f t="shared" ref="V39:V48" si="9">S39+O39</f>
        <v>17</v>
      </c>
    </row>
    <row r="40" spans="1:22" x14ac:dyDescent="0.2">
      <c r="A40" s="10" t="s">
        <v>46</v>
      </c>
      <c r="B40" s="117">
        <v>71</v>
      </c>
      <c r="C40" s="12">
        <v>3</v>
      </c>
      <c r="D40" s="117">
        <v>74</v>
      </c>
      <c r="E40" s="12">
        <v>3</v>
      </c>
      <c r="F40" s="117">
        <v>71</v>
      </c>
      <c r="G40" s="12">
        <v>3</v>
      </c>
      <c r="H40" s="117">
        <v>73</v>
      </c>
      <c r="I40" s="12">
        <v>3</v>
      </c>
      <c r="J40" s="117">
        <v>65</v>
      </c>
      <c r="K40" s="12">
        <v>3</v>
      </c>
      <c r="L40" s="117">
        <v>29</v>
      </c>
      <c r="M40" s="12">
        <v>1</v>
      </c>
      <c r="N40" s="117">
        <v>3</v>
      </c>
      <c r="O40" s="12">
        <v>0</v>
      </c>
      <c r="P40" s="118">
        <v>3</v>
      </c>
      <c r="Q40" s="116">
        <v>3</v>
      </c>
      <c r="R40" s="23">
        <f t="shared" si="5"/>
        <v>383</v>
      </c>
      <c r="S40" s="12">
        <f t="shared" si="6"/>
        <v>16</v>
      </c>
      <c r="T40" s="3">
        <f t="shared" si="7"/>
        <v>9</v>
      </c>
      <c r="U40" s="23">
        <f t="shared" si="8"/>
        <v>392</v>
      </c>
      <c r="V40" s="12">
        <f t="shared" si="9"/>
        <v>16</v>
      </c>
    </row>
    <row r="41" spans="1:22" x14ac:dyDescent="0.2">
      <c r="A41" s="10" t="s">
        <v>171</v>
      </c>
      <c r="B41" s="117">
        <v>71</v>
      </c>
      <c r="C41" s="12">
        <v>3</v>
      </c>
      <c r="D41" s="117">
        <v>75</v>
      </c>
      <c r="E41" s="12">
        <v>3</v>
      </c>
      <c r="F41" s="117">
        <v>75</v>
      </c>
      <c r="G41" s="12">
        <v>3</v>
      </c>
      <c r="H41" s="117">
        <v>73</v>
      </c>
      <c r="I41" s="12">
        <v>3</v>
      </c>
      <c r="J41" s="117">
        <v>67</v>
      </c>
      <c r="K41" s="12">
        <v>3</v>
      </c>
      <c r="L41" s="117">
        <v>29</v>
      </c>
      <c r="M41" s="12">
        <v>1</v>
      </c>
      <c r="N41" s="117">
        <v>3</v>
      </c>
      <c r="O41" s="12">
        <v>0</v>
      </c>
      <c r="P41" s="118">
        <v>3</v>
      </c>
      <c r="Q41" s="116">
        <v>3</v>
      </c>
      <c r="R41" s="23">
        <f t="shared" si="5"/>
        <v>390</v>
      </c>
      <c r="S41" s="12">
        <f t="shared" si="6"/>
        <v>16</v>
      </c>
      <c r="T41" s="3">
        <f t="shared" si="7"/>
        <v>9</v>
      </c>
      <c r="U41" s="23">
        <f t="shared" si="8"/>
        <v>399</v>
      </c>
      <c r="V41" s="12">
        <f t="shared" si="9"/>
        <v>16</v>
      </c>
    </row>
    <row r="42" spans="1:22" x14ac:dyDescent="0.2">
      <c r="A42" s="10" t="s">
        <v>172</v>
      </c>
      <c r="B42" s="117">
        <v>71</v>
      </c>
      <c r="C42" s="12">
        <v>3</v>
      </c>
      <c r="D42" s="117">
        <v>75</v>
      </c>
      <c r="E42" s="12">
        <v>3</v>
      </c>
      <c r="F42" s="117">
        <v>76</v>
      </c>
      <c r="G42" s="12">
        <v>3</v>
      </c>
      <c r="H42" s="117">
        <v>77</v>
      </c>
      <c r="I42" s="12">
        <v>3</v>
      </c>
      <c r="J42" s="117">
        <v>67</v>
      </c>
      <c r="K42" s="12">
        <v>3</v>
      </c>
      <c r="L42" s="117">
        <v>30</v>
      </c>
      <c r="M42" s="12">
        <v>2</v>
      </c>
      <c r="N42" s="117">
        <v>3</v>
      </c>
      <c r="O42" s="12">
        <v>0</v>
      </c>
      <c r="P42" s="118">
        <v>3</v>
      </c>
      <c r="Q42" s="116">
        <v>3</v>
      </c>
      <c r="R42" s="23">
        <f t="shared" si="5"/>
        <v>396</v>
      </c>
      <c r="S42" s="12">
        <f t="shared" si="6"/>
        <v>17</v>
      </c>
      <c r="T42" s="3">
        <f t="shared" si="7"/>
        <v>9</v>
      </c>
      <c r="U42" s="23">
        <f t="shared" si="8"/>
        <v>405</v>
      </c>
      <c r="V42" s="12">
        <f t="shared" si="9"/>
        <v>17</v>
      </c>
    </row>
    <row r="43" spans="1:22" x14ac:dyDescent="0.2">
      <c r="A43" s="10" t="s">
        <v>173</v>
      </c>
      <c r="B43" s="117">
        <v>71</v>
      </c>
      <c r="C43" s="12">
        <v>3</v>
      </c>
      <c r="D43" s="117">
        <v>75</v>
      </c>
      <c r="E43" s="12">
        <v>3</v>
      </c>
      <c r="F43" s="117">
        <v>76</v>
      </c>
      <c r="G43" s="12">
        <v>3</v>
      </c>
      <c r="H43" s="117">
        <v>78</v>
      </c>
      <c r="I43" s="12">
        <v>3</v>
      </c>
      <c r="J43" s="117">
        <v>71</v>
      </c>
      <c r="K43" s="12">
        <v>3</v>
      </c>
      <c r="L43" s="117">
        <v>30</v>
      </c>
      <c r="M43" s="12">
        <v>2</v>
      </c>
      <c r="N43" s="117">
        <v>3</v>
      </c>
      <c r="O43" s="12">
        <v>0</v>
      </c>
      <c r="P43" s="118">
        <v>3</v>
      </c>
      <c r="Q43" s="116">
        <v>3</v>
      </c>
      <c r="R43" s="23">
        <f t="shared" si="5"/>
        <v>401</v>
      </c>
      <c r="S43" s="12">
        <f t="shared" si="6"/>
        <v>17</v>
      </c>
      <c r="T43" s="3">
        <f t="shared" si="7"/>
        <v>9</v>
      </c>
      <c r="U43" s="23">
        <f t="shared" si="8"/>
        <v>410</v>
      </c>
      <c r="V43" s="12">
        <f t="shared" si="9"/>
        <v>17</v>
      </c>
    </row>
    <row r="44" spans="1:22" x14ac:dyDescent="0.2">
      <c r="A44" s="10" t="s">
        <v>174</v>
      </c>
      <c r="B44" s="117">
        <v>70</v>
      </c>
      <c r="C44" s="12">
        <v>3</v>
      </c>
      <c r="D44" s="117">
        <v>75</v>
      </c>
      <c r="E44" s="12">
        <v>3</v>
      </c>
      <c r="F44" s="117">
        <v>76</v>
      </c>
      <c r="G44" s="12">
        <v>3</v>
      </c>
      <c r="H44" s="117">
        <v>78</v>
      </c>
      <c r="I44" s="12">
        <v>3</v>
      </c>
      <c r="J44" s="117">
        <v>72</v>
      </c>
      <c r="K44" s="12">
        <v>3</v>
      </c>
      <c r="L44" s="117">
        <v>32</v>
      </c>
      <c r="M44" s="12">
        <v>2</v>
      </c>
      <c r="N44" s="117">
        <v>3</v>
      </c>
      <c r="O44" s="12">
        <v>0</v>
      </c>
      <c r="P44" s="118">
        <v>3</v>
      </c>
      <c r="Q44" s="116">
        <v>3</v>
      </c>
      <c r="R44" s="23">
        <f t="shared" si="5"/>
        <v>403</v>
      </c>
      <c r="S44" s="12">
        <f t="shared" si="6"/>
        <v>17</v>
      </c>
      <c r="T44" s="3">
        <f t="shared" si="7"/>
        <v>9</v>
      </c>
      <c r="U44" s="23">
        <f t="shared" si="8"/>
        <v>412</v>
      </c>
      <c r="V44" s="12">
        <f t="shared" si="9"/>
        <v>17</v>
      </c>
    </row>
    <row r="45" spans="1:22" x14ac:dyDescent="0.2">
      <c r="A45" s="10" t="s">
        <v>175</v>
      </c>
      <c r="B45" s="117">
        <v>70</v>
      </c>
      <c r="C45" s="12">
        <v>3</v>
      </c>
      <c r="D45" s="117">
        <v>74</v>
      </c>
      <c r="E45" s="12">
        <v>3</v>
      </c>
      <c r="F45" s="117">
        <v>76</v>
      </c>
      <c r="G45" s="12">
        <v>3</v>
      </c>
      <c r="H45" s="117">
        <v>78</v>
      </c>
      <c r="I45" s="12">
        <v>3</v>
      </c>
      <c r="J45" s="117">
        <v>72</v>
      </c>
      <c r="K45" s="12">
        <v>3</v>
      </c>
      <c r="L45" s="117">
        <v>32</v>
      </c>
      <c r="M45" s="12">
        <v>2</v>
      </c>
      <c r="N45" s="117">
        <v>3</v>
      </c>
      <c r="O45" s="12">
        <v>0</v>
      </c>
      <c r="P45" s="118">
        <v>3</v>
      </c>
      <c r="Q45" s="116">
        <v>3</v>
      </c>
      <c r="R45" s="23">
        <f t="shared" si="5"/>
        <v>402</v>
      </c>
      <c r="S45" s="12">
        <f t="shared" si="6"/>
        <v>17</v>
      </c>
      <c r="T45" s="3">
        <f t="shared" si="7"/>
        <v>9</v>
      </c>
      <c r="U45" s="23">
        <f t="shared" si="8"/>
        <v>411</v>
      </c>
      <c r="V45" s="12">
        <f t="shared" si="9"/>
        <v>17</v>
      </c>
    </row>
    <row r="46" spans="1:22" x14ac:dyDescent="0.2">
      <c r="A46" s="10" t="s">
        <v>176</v>
      </c>
      <c r="B46" s="117">
        <v>69</v>
      </c>
      <c r="C46" s="12">
        <v>3</v>
      </c>
      <c r="D46" s="117">
        <v>74</v>
      </c>
      <c r="E46" s="12">
        <v>3</v>
      </c>
      <c r="F46" s="117">
        <v>75</v>
      </c>
      <c r="G46" s="12">
        <v>3</v>
      </c>
      <c r="H46" s="117">
        <v>78</v>
      </c>
      <c r="I46" s="12">
        <v>3</v>
      </c>
      <c r="J46" s="117">
        <v>72</v>
      </c>
      <c r="K46" s="12">
        <v>3</v>
      </c>
      <c r="L46" s="117">
        <v>32</v>
      </c>
      <c r="M46" s="12">
        <v>2</v>
      </c>
      <c r="N46" s="117">
        <v>3</v>
      </c>
      <c r="O46" s="12">
        <v>0</v>
      </c>
      <c r="P46" s="118">
        <v>3</v>
      </c>
      <c r="Q46" s="116">
        <v>3</v>
      </c>
      <c r="R46" s="23">
        <f t="shared" si="5"/>
        <v>400</v>
      </c>
      <c r="S46" s="12">
        <f t="shared" si="6"/>
        <v>17</v>
      </c>
      <c r="T46" s="3">
        <f t="shared" si="7"/>
        <v>9</v>
      </c>
      <c r="U46" s="23">
        <f t="shared" si="8"/>
        <v>409</v>
      </c>
      <c r="V46" s="12">
        <f t="shared" si="9"/>
        <v>17</v>
      </c>
    </row>
    <row r="47" spans="1:22" x14ac:dyDescent="0.2">
      <c r="A47" s="10" t="s">
        <v>177</v>
      </c>
      <c r="B47" s="117">
        <v>68</v>
      </c>
      <c r="C47" s="12">
        <v>3</v>
      </c>
      <c r="D47" s="117">
        <v>73</v>
      </c>
      <c r="E47" s="12">
        <v>3</v>
      </c>
      <c r="F47" s="117">
        <v>75</v>
      </c>
      <c r="G47" s="12">
        <v>3</v>
      </c>
      <c r="H47" s="117">
        <v>77</v>
      </c>
      <c r="I47" s="12">
        <v>3</v>
      </c>
      <c r="J47" s="117">
        <v>72</v>
      </c>
      <c r="K47" s="12">
        <v>3</v>
      </c>
      <c r="L47" s="117">
        <v>32</v>
      </c>
      <c r="M47" s="12">
        <v>2</v>
      </c>
      <c r="N47" s="117">
        <v>3</v>
      </c>
      <c r="O47" s="12">
        <v>0</v>
      </c>
      <c r="P47" s="118">
        <v>3</v>
      </c>
      <c r="Q47" s="116">
        <v>3</v>
      </c>
      <c r="R47" s="23">
        <f t="shared" si="5"/>
        <v>397</v>
      </c>
      <c r="S47" s="12">
        <f t="shared" si="6"/>
        <v>17</v>
      </c>
      <c r="T47" s="3">
        <f t="shared" si="7"/>
        <v>9</v>
      </c>
      <c r="U47" s="23">
        <f t="shared" si="8"/>
        <v>406</v>
      </c>
      <c r="V47" s="12">
        <f t="shared" si="9"/>
        <v>17</v>
      </c>
    </row>
    <row r="48" spans="1:22" x14ac:dyDescent="0.2">
      <c r="A48" s="11" t="s">
        <v>178</v>
      </c>
      <c r="B48" s="119">
        <v>66</v>
      </c>
      <c r="C48" s="28">
        <v>3</v>
      </c>
      <c r="D48" s="119">
        <v>72</v>
      </c>
      <c r="E48" s="28">
        <v>3</v>
      </c>
      <c r="F48" s="119">
        <v>74</v>
      </c>
      <c r="G48" s="28">
        <v>3</v>
      </c>
      <c r="H48" s="119">
        <v>77</v>
      </c>
      <c r="I48" s="28">
        <v>3</v>
      </c>
      <c r="J48" s="119">
        <v>71</v>
      </c>
      <c r="K48" s="28">
        <v>3</v>
      </c>
      <c r="L48" s="119">
        <v>32</v>
      </c>
      <c r="M48" s="28">
        <v>2</v>
      </c>
      <c r="N48" s="119">
        <v>3</v>
      </c>
      <c r="O48" s="28">
        <v>0</v>
      </c>
      <c r="P48" s="121">
        <v>3</v>
      </c>
      <c r="Q48" s="120">
        <v>3</v>
      </c>
      <c r="R48" s="24">
        <f t="shared" si="5"/>
        <v>392</v>
      </c>
      <c r="S48" s="28">
        <f t="shared" si="6"/>
        <v>17</v>
      </c>
      <c r="T48" s="40">
        <f t="shared" si="7"/>
        <v>9</v>
      </c>
      <c r="U48" s="24">
        <f t="shared" si="8"/>
        <v>401</v>
      </c>
      <c r="V48" s="28">
        <f t="shared" si="9"/>
        <v>17</v>
      </c>
    </row>
    <row r="49" spans="1:22" x14ac:dyDescent="0.2">
      <c r="A49" s="78" t="s">
        <v>47</v>
      </c>
      <c r="B49" s="79" t="s">
        <v>214</v>
      </c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 t="s">
        <v>48</v>
      </c>
      <c r="T49" s="80"/>
      <c r="U49" s="80"/>
      <c r="V49" s="80"/>
    </row>
    <row r="50" spans="1:22" x14ac:dyDescent="0.2">
      <c r="A50" s="81"/>
      <c r="B50" s="79" t="s">
        <v>215</v>
      </c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0"/>
      <c r="T50" s="80"/>
      <c r="U50" s="80"/>
      <c r="V50" s="80"/>
    </row>
    <row r="51" spans="1:22" x14ac:dyDescent="0.2">
      <c r="A51" s="27"/>
      <c r="B51" s="82"/>
      <c r="C51" s="27"/>
      <c r="D51" s="27"/>
      <c r="E51" s="27"/>
      <c r="F51" s="27"/>
      <c r="G51" s="27"/>
      <c r="H51" s="27"/>
      <c r="I51" s="27"/>
      <c r="J51" s="27"/>
      <c r="K51" s="27"/>
      <c r="L51" s="1"/>
      <c r="M51" s="1"/>
      <c r="N51" s="1"/>
      <c r="O51" s="1"/>
      <c r="P51" s="1"/>
      <c r="Q51" s="1"/>
      <c r="R51" s="1"/>
      <c r="S51" s="1"/>
      <c r="T51" s="1"/>
      <c r="U51" s="1"/>
      <c r="V51" s="44"/>
    </row>
    <row r="52" spans="1:22" x14ac:dyDescent="0.2">
      <c r="A52" s="83" t="s">
        <v>49</v>
      </c>
      <c r="B52" s="84"/>
      <c r="C52" s="85"/>
      <c r="D52" s="85"/>
      <c r="E52" s="85"/>
      <c r="F52" s="86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7"/>
    </row>
    <row r="53" spans="1:22" x14ac:dyDescent="0.2">
      <c r="A53" s="88" t="s">
        <v>50</v>
      </c>
      <c r="B53" s="89"/>
      <c r="C53" s="90"/>
      <c r="D53" s="90"/>
      <c r="E53" s="90"/>
      <c r="F53" s="19"/>
      <c r="G53" s="90"/>
      <c r="H53" s="90"/>
      <c r="I53" s="90"/>
      <c r="J53" s="90"/>
      <c r="K53" s="90"/>
      <c r="L53" s="3"/>
      <c r="M53" s="3"/>
      <c r="N53" s="3"/>
      <c r="O53" s="3"/>
      <c r="P53" s="3"/>
      <c r="Q53" s="3"/>
      <c r="R53" s="3"/>
      <c r="S53" s="3"/>
      <c r="T53" s="3"/>
      <c r="U53" s="3"/>
      <c r="V53" s="12"/>
    </row>
    <row r="54" spans="1:22" x14ac:dyDescent="0.2">
      <c r="A54" s="91" t="s">
        <v>58</v>
      </c>
      <c r="B54" s="89"/>
      <c r="C54" s="90"/>
      <c r="D54" s="90"/>
      <c r="E54" s="90"/>
      <c r="F54" s="19"/>
      <c r="G54" s="90"/>
      <c r="H54" s="90"/>
      <c r="I54" s="90"/>
      <c r="J54" s="90"/>
      <c r="K54" s="90"/>
      <c r="L54" s="3"/>
      <c r="M54" s="3"/>
      <c r="N54" s="3"/>
      <c r="O54" s="3"/>
      <c r="P54" s="3"/>
      <c r="Q54" s="3"/>
      <c r="R54" s="3"/>
      <c r="S54" s="3"/>
      <c r="T54" s="3"/>
      <c r="U54" s="3"/>
      <c r="V54" s="12"/>
    </row>
    <row r="55" spans="1:22" x14ac:dyDescent="0.2">
      <c r="A55" s="91" t="s">
        <v>59</v>
      </c>
      <c r="B55" s="89"/>
      <c r="C55" s="90"/>
      <c r="D55" s="90"/>
      <c r="E55" s="90"/>
      <c r="F55" s="19"/>
      <c r="G55" s="90"/>
      <c r="H55" s="90"/>
      <c r="I55" s="90"/>
      <c r="J55" s="90"/>
      <c r="K55" s="90"/>
      <c r="L55" s="3"/>
      <c r="M55" s="3"/>
      <c r="N55" s="3"/>
      <c r="O55" s="3"/>
      <c r="P55" s="3"/>
      <c r="Q55" s="3"/>
      <c r="R55" s="3"/>
      <c r="S55" s="3"/>
      <c r="T55" s="3"/>
      <c r="U55" s="3"/>
      <c r="V55" s="12"/>
    </row>
    <row r="56" spans="1:22" x14ac:dyDescent="0.2">
      <c r="A56" s="91" t="s">
        <v>38</v>
      </c>
      <c r="B56" s="89"/>
      <c r="C56" s="90"/>
      <c r="D56" s="90"/>
      <c r="E56" s="90"/>
      <c r="F56" s="19"/>
      <c r="G56" s="90"/>
      <c r="H56" s="90"/>
      <c r="I56" s="90"/>
      <c r="J56" s="90"/>
      <c r="K56" s="90"/>
      <c r="L56" s="3"/>
      <c r="M56" s="3"/>
      <c r="N56" s="3"/>
      <c r="O56" s="3"/>
      <c r="P56" s="3"/>
      <c r="Q56" s="3"/>
      <c r="R56" s="3"/>
      <c r="S56" s="3"/>
      <c r="T56" s="3"/>
      <c r="U56" s="3"/>
      <c r="V56" s="12"/>
    </row>
    <row r="57" spans="1:22" x14ac:dyDescent="0.2">
      <c r="A57" s="92" t="s">
        <v>51</v>
      </c>
      <c r="B57" s="93"/>
      <c r="C57" s="94"/>
      <c r="D57" s="94"/>
      <c r="E57" s="94"/>
      <c r="F57" s="95"/>
      <c r="G57" s="106"/>
      <c r="H57" s="94"/>
      <c r="I57" s="94"/>
      <c r="J57" s="94"/>
      <c r="K57" s="94"/>
      <c r="L57" s="237" t="s">
        <v>132</v>
      </c>
      <c r="M57" s="96"/>
      <c r="N57" s="96"/>
      <c r="O57" s="99"/>
      <c r="P57" s="220"/>
      <c r="Q57" s="220"/>
      <c r="R57" s="94"/>
      <c r="S57" s="94"/>
      <c r="T57" s="94"/>
      <c r="U57" s="94"/>
      <c r="V57" s="97"/>
    </row>
    <row r="58" spans="1:22" x14ac:dyDescent="0.2">
      <c r="A58" s="98"/>
      <c r="B58" s="93"/>
      <c r="C58" s="94"/>
      <c r="D58" s="94"/>
      <c r="E58" s="94"/>
      <c r="F58" s="95"/>
      <c r="G58" s="106"/>
      <c r="H58" s="94"/>
      <c r="I58" s="94"/>
      <c r="J58" s="94"/>
      <c r="K58" s="94"/>
      <c r="L58" s="96"/>
      <c r="M58" s="94"/>
      <c r="N58" s="94"/>
      <c r="O58" s="99"/>
      <c r="P58" s="94"/>
      <c r="Q58" s="94"/>
      <c r="R58" s="94"/>
      <c r="S58" s="94"/>
      <c r="T58" s="94"/>
      <c r="U58" s="94"/>
      <c r="V58" s="97"/>
    </row>
    <row r="59" spans="1:22" x14ac:dyDescent="0.2">
      <c r="A59" s="92" t="s">
        <v>131</v>
      </c>
      <c r="B59" s="93"/>
      <c r="C59" s="94"/>
      <c r="D59" s="94"/>
      <c r="E59" s="94"/>
      <c r="F59" s="95"/>
      <c r="G59" s="106"/>
      <c r="H59" s="94"/>
      <c r="I59" s="94"/>
      <c r="J59" s="94"/>
      <c r="K59" s="94"/>
      <c r="L59" s="99"/>
      <c r="M59" s="94"/>
      <c r="N59" s="94"/>
      <c r="O59" s="94"/>
      <c r="P59" s="94"/>
      <c r="Q59" s="94"/>
      <c r="R59" s="94"/>
      <c r="S59" s="94"/>
      <c r="T59" s="94"/>
      <c r="U59" s="94"/>
      <c r="V59" s="97"/>
    </row>
    <row r="60" spans="1:22" x14ac:dyDescent="0.2">
      <c r="A60" s="100" t="s">
        <v>60</v>
      </c>
      <c r="B60" s="93"/>
      <c r="C60" s="94"/>
      <c r="D60" s="94"/>
      <c r="E60" s="94"/>
      <c r="F60" s="94"/>
      <c r="G60" s="106"/>
      <c r="H60" s="94"/>
      <c r="I60" s="94"/>
      <c r="J60" s="94"/>
      <c r="K60" s="94"/>
      <c r="L60" s="96" t="s">
        <v>61</v>
      </c>
      <c r="M60" s="94"/>
      <c r="N60" s="94"/>
      <c r="O60" s="94"/>
      <c r="P60" s="94"/>
      <c r="Q60" s="94"/>
      <c r="R60" s="94"/>
      <c r="S60" s="94"/>
      <c r="T60" s="94"/>
      <c r="U60" s="94"/>
      <c r="V60" s="97"/>
    </row>
    <row r="61" spans="1:22" x14ac:dyDescent="0.2">
      <c r="A61" s="92"/>
      <c r="B61" s="93"/>
      <c r="C61" s="94"/>
      <c r="D61" s="94"/>
      <c r="E61" s="94"/>
      <c r="F61" s="94"/>
      <c r="G61" s="106"/>
      <c r="H61" s="94"/>
      <c r="I61" s="94"/>
      <c r="J61" s="94"/>
      <c r="K61" s="94"/>
      <c r="L61" s="99" t="s">
        <v>62</v>
      </c>
      <c r="M61" s="94"/>
      <c r="N61" s="94"/>
      <c r="O61" s="94"/>
      <c r="P61" s="94"/>
      <c r="Q61" s="94"/>
      <c r="R61" s="94"/>
      <c r="S61" s="94"/>
      <c r="T61" s="94"/>
      <c r="U61" s="94"/>
      <c r="V61" s="97"/>
    </row>
    <row r="62" spans="1:22" x14ac:dyDescent="0.2">
      <c r="A62" s="101"/>
      <c r="B62" s="102"/>
      <c r="C62" s="103"/>
      <c r="D62" s="103"/>
      <c r="E62" s="103"/>
      <c r="F62" s="103"/>
      <c r="G62" s="107"/>
      <c r="H62" s="103"/>
      <c r="I62" s="103"/>
      <c r="J62" s="103"/>
      <c r="K62" s="103"/>
      <c r="L62" s="104" t="s">
        <v>63</v>
      </c>
      <c r="M62" s="103"/>
      <c r="N62" s="103"/>
      <c r="O62" s="103"/>
      <c r="P62" s="103"/>
      <c r="Q62" s="103"/>
      <c r="R62" s="103"/>
      <c r="S62" s="103"/>
      <c r="T62" s="103"/>
      <c r="U62" s="103"/>
      <c r="V62" s="105"/>
    </row>
  </sheetData>
  <mergeCells count="2">
    <mergeCell ref="N5:O5"/>
    <mergeCell ref="B4:V4"/>
  </mergeCells>
  <phoneticPr fontId="3" type="noConversion"/>
  <hyperlinks>
    <hyperlink ref="V1" location="Inhalt!A1" display="Inhalt"/>
  </hyperlinks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Footer>&amp;L&amp;8Ministerium für Bildung und Kultur, Referat B4&amp;R&amp;8Februar 2016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6" enableFormatConditionsCalculation="0">
    <tabColor indexed="43"/>
  </sheetPr>
  <dimension ref="A1:V62"/>
  <sheetViews>
    <sheetView zoomScale="85" zoomScaleNormal="85" workbookViewId="0">
      <selection activeCell="X18" sqref="X18"/>
    </sheetView>
  </sheetViews>
  <sheetFormatPr baseColWidth="10" defaultColWidth="9.140625" defaultRowHeight="12.75" x14ac:dyDescent="0.2"/>
  <cols>
    <col min="1" max="1" width="9.7109375" customWidth="1"/>
    <col min="2" max="22" width="6.7109375" customWidth="1"/>
  </cols>
  <sheetData>
    <row r="1" spans="1:22" ht="18" x14ac:dyDescent="0.25">
      <c r="A1" s="55" t="s">
        <v>31</v>
      </c>
      <c r="V1" s="229" t="s">
        <v>37</v>
      </c>
    </row>
    <row r="2" spans="1:22" ht="15" x14ac:dyDescent="0.2">
      <c r="A2" s="57" t="s">
        <v>93</v>
      </c>
      <c r="B2" s="1"/>
      <c r="J2" s="110" t="s">
        <v>66</v>
      </c>
      <c r="K2" s="110"/>
      <c r="L2" s="110"/>
      <c r="M2" s="110"/>
      <c r="N2" s="110">
        <v>6</v>
      </c>
    </row>
    <row r="3" spans="1:22" ht="15.75" x14ac:dyDescent="0.25">
      <c r="A3" s="56"/>
      <c r="B3" s="3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22" x14ac:dyDescent="0.2">
      <c r="A4" s="52"/>
      <c r="B4" s="511" t="s">
        <v>32</v>
      </c>
      <c r="C4" s="512"/>
      <c r="D4" s="512"/>
      <c r="E4" s="512"/>
      <c r="F4" s="512"/>
      <c r="G4" s="512"/>
      <c r="H4" s="512"/>
      <c r="I4" s="512"/>
      <c r="J4" s="512"/>
      <c r="K4" s="512"/>
      <c r="L4" s="512"/>
      <c r="M4" s="512"/>
      <c r="N4" s="512"/>
      <c r="O4" s="512"/>
      <c r="P4" s="512"/>
      <c r="Q4" s="512"/>
      <c r="R4" s="512"/>
      <c r="S4" s="512"/>
      <c r="T4" s="512"/>
      <c r="U4" s="512"/>
      <c r="V4" s="510"/>
    </row>
    <row r="5" spans="1:22" x14ac:dyDescent="0.2">
      <c r="A5" s="53" t="s">
        <v>0</v>
      </c>
      <c r="B5" s="45">
        <v>5</v>
      </c>
      <c r="C5" s="46"/>
      <c r="D5" s="47">
        <v>6</v>
      </c>
      <c r="E5" s="47"/>
      <c r="F5" s="47">
        <v>7</v>
      </c>
      <c r="G5" s="46"/>
      <c r="H5" s="47">
        <v>8</v>
      </c>
      <c r="I5" s="46"/>
      <c r="J5" s="47">
        <v>9</v>
      </c>
      <c r="K5" s="46"/>
      <c r="L5" s="47">
        <v>10</v>
      </c>
      <c r="M5" s="47"/>
      <c r="N5" s="511" t="s">
        <v>39</v>
      </c>
      <c r="O5" s="510"/>
      <c r="P5" s="48" t="s">
        <v>40</v>
      </c>
      <c r="Q5" s="142" t="s">
        <v>41</v>
      </c>
      <c r="R5" s="230" t="s">
        <v>64</v>
      </c>
      <c r="S5" s="231"/>
      <c r="T5" s="142" t="s">
        <v>42</v>
      </c>
      <c r="U5" s="143" t="s">
        <v>43</v>
      </c>
      <c r="V5" s="77"/>
    </row>
    <row r="6" spans="1:22" x14ac:dyDescent="0.2">
      <c r="A6" s="54"/>
      <c r="B6" s="49" t="s">
        <v>1</v>
      </c>
      <c r="C6" s="48" t="s">
        <v>33</v>
      </c>
      <c r="D6" s="50" t="s">
        <v>1</v>
      </c>
      <c r="E6" s="48" t="s">
        <v>33</v>
      </c>
      <c r="F6" s="50" t="s">
        <v>1</v>
      </c>
      <c r="G6" s="48" t="s">
        <v>33</v>
      </c>
      <c r="H6" s="50" t="s">
        <v>1</v>
      </c>
      <c r="I6" s="48" t="s">
        <v>33</v>
      </c>
      <c r="J6" s="50" t="s">
        <v>1</v>
      </c>
      <c r="K6" s="48" t="s">
        <v>33</v>
      </c>
      <c r="L6" s="50" t="s">
        <v>1</v>
      </c>
      <c r="M6" s="48" t="s">
        <v>33</v>
      </c>
      <c r="N6" s="50" t="s">
        <v>1</v>
      </c>
      <c r="O6" s="48" t="s">
        <v>33</v>
      </c>
      <c r="P6" s="50" t="s">
        <v>1</v>
      </c>
      <c r="Q6" s="50" t="s">
        <v>1</v>
      </c>
      <c r="R6" s="50" t="s">
        <v>1</v>
      </c>
      <c r="S6" s="48" t="s">
        <v>33</v>
      </c>
      <c r="T6" s="50" t="s">
        <v>1</v>
      </c>
      <c r="U6" s="50" t="s">
        <v>1</v>
      </c>
      <c r="V6" s="48" t="s">
        <v>33</v>
      </c>
    </row>
    <row r="7" spans="1:22" x14ac:dyDescent="0.2">
      <c r="A7" s="50">
        <v>100</v>
      </c>
      <c r="B7" s="59">
        <v>101</v>
      </c>
      <c r="C7" s="59">
        <v>102</v>
      </c>
      <c r="D7" s="59">
        <v>103</v>
      </c>
      <c r="E7" s="59">
        <v>104</v>
      </c>
      <c r="F7" s="59">
        <v>109</v>
      </c>
      <c r="G7" s="59">
        <v>110</v>
      </c>
      <c r="H7" s="59">
        <v>115</v>
      </c>
      <c r="I7" s="59">
        <v>116</v>
      </c>
      <c r="J7" s="59">
        <v>121</v>
      </c>
      <c r="K7" s="59">
        <v>122</v>
      </c>
      <c r="L7" s="59">
        <v>123</v>
      </c>
      <c r="M7" s="59">
        <v>124</v>
      </c>
      <c r="N7" s="59">
        <v>115</v>
      </c>
      <c r="O7" s="59">
        <v>116</v>
      </c>
      <c r="P7" s="59">
        <v>117</v>
      </c>
      <c r="Q7" s="59">
        <v>118</v>
      </c>
      <c r="R7" s="59">
        <v>125</v>
      </c>
      <c r="S7" s="59">
        <v>126</v>
      </c>
      <c r="T7" s="59">
        <v>119</v>
      </c>
      <c r="U7" s="59">
        <v>120</v>
      </c>
      <c r="V7" s="59">
        <v>121</v>
      </c>
    </row>
    <row r="8" spans="1:22" x14ac:dyDescent="0.2">
      <c r="A8" s="232" t="s">
        <v>2</v>
      </c>
      <c r="B8" s="5"/>
      <c r="C8" s="6"/>
      <c r="D8" s="29"/>
      <c r="E8" s="6"/>
      <c r="F8" s="7"/>
      <c r="G8" s="8"/>
      <c r="H8" s="7"/>
      <c r="I8" s="8"/>
      <c r="J8" s="7"/>
      <c r="K8" s="8"/>
      <c r="L8" s="7"/>
      <c r="M8" s="8"/>
      <c r="N8" s="5"/>
      <c r="O8" s="6"/>
      <c r="P8" s="222"/>
      <c r="Q8" s="226"/>
      <c r="R8" s="7"/>
      <c r="S8" s="8"/>
      <c r="T8" s="4"/>
      <c r="U8" s="5"/>
      <c r="V8" s="6"/>
    </row>
    <row r="9" spans="1:22" x14ac:dyDescent="0.2">
      <c r="A9" s="233" t="s">
        <v>3</v>
      </c>
      <c r="B9" s="7"/>
      <c r="C9" s="8"/>
      <c r="D9" s="7"/>
      <c r="E9" s="8"/>
      <c r="F9" s="17"/>
      <c r="G9" s="18"/>
      <c r="H9" s="17"/>
      <c r="I9" s="18"/>
      <c r="J9" s="17"/>
      <c r="K9" s="18"/>
      <c r="L9" s="17"/>
      <c r="M9" s="18"/>
      <c r="N9" s="7"/>
      <c r="O9" s="8"/>
      <c r="P9" s="223"/>
      <c r="Q9" s="127"/>
      <c r="R9" s="17"/>
      <c r="S9" s="18"/>
      <c r="T9" s="4"/>
      <c r="U9" s="7"/>
      <c r="V9" s="8"/>
    </row>
    <row r="10" spans="1:22" x14ac:dyDescent="0.2">
      <c r="A10" s="233" t="s">
        <v>4</v>
      </c>
      <c r="B10" s="7">
        <v>109</v>
      </c>
      <c r="C10" s="8">
        <v>4</v>
      </c>
      <c r="D10" s="17"/>
      <c r="E10" s="18"/>
      <c r="F10" s="17"/>
      <c r="G10" s="18"/>
      <c r="H10" s="17"/>
      <c r="I10" s="18"/>
      <c r="J10" s="17"/>
      <c r="K10" s="18"/>
      <c r="L10" s="17"/>
      <c r="M10" s="18"/>
      <c r="N10" s="7"/>
      <c r="O10" s="8"/>
      <c r="P10" s="223"/>
      <c r="Q10" s="127"/>
      <c r="R10" s="247">
        <f t="shared" ref="R10:R39" si="0">B10+D10+F10+H10+J10+L10</f>
        <v>109</v>
      </c>
      <c r="S10" s="248">
        <f t="shared" ref="S10:S39" si="1">C10+E10+G10+I10+K10+M10</f>
        <v>4</v>
      </c>
      <c r="T10" s="249">
        <f t="shared" ref="T10:T39" si="2">+N10+P10+Q10</f>
        <v>0</v>
      </c>
      <c r="U10" s="247">
        <f t="shared" ref="U10:U39" si="3">R10+T10</f>
        <v>109</v>
      </c>
      <c r="V10" s="248">
        <f t="shared" ref="V10:V39" si="4">S10+O10</f>
        <v>4</v>
      </c>
    </row>
    <row r="11" spans="1:22" x14ac:dyDescent="0.2">
      <c r="A11" s="233" t="s">
        <v>34</v>
      </c>
      <c r="B11" s="7">
        <v>132</v>
      </c>
      <c r="C11" s="8">
        <v>5</v>
      </c>
      <c r="D11" s="17">
        <v>122</v>
      </c>
      <c r="E11" s="18">
        <v>4</v>
      </c>
      <c r="F11" s="33"/>
      <c r="G11" s="34"/>
      <c r="H11" s="33"/>
      <c r="I11" s="34"/>
      <c r="J11" s="33"/>
      <c r="K11" s="34"/>
      <c r="L11" s="33"/>
      <c r="M11" s="34"/>
      <c r="N11" s="7"/>
      <c r="O11" s="128"/>
      <c r="P11" s="223"/>
      <c r="Q11" s="127"/>
      <c r="R11" s="247">
        <f t="shared" si="0"/>
        <v>254</v>
      </c>
      <c r="S11" s="248">
        <f t="shared" si="1"/>
        <v>9</v>
      </c>
      <c r="T11" s="249">
        <f t="shared" si="2"/>
        <v>0</v>
      </c>
      <c r="U11" s="247">
        <f t="shared" si="3"/>
        <v>254</v>
      </c>
      <c r="V11" s="248">
        <f t="shared" si="4"/>
        <v>9</v>
      </c>
    </row>
    <row r="12" spans="1:22" x14ac:dyDescent="0.2">
      <c r="A12" s="233" t="s">
        <v>5</v>
      </c>
      <c r="B12" s="17">
        <v>137</v>
      </c>
      <c r="C12" s="18">
        <v>5</v>
      </c>
      <c r="D12" s="33">
        <v>128</v>
      </c>
      <c r="E12" s="34">
        <v>5</v>
      </c>
      <c r="F12" s="20">
        <v>131</v>
      </c>
      <c r="G12" s="16">
        <v>5</v>
      </c>
      <c r="H12" s="20"/>
      <c r="I12" s="16"/>
      <c r="J12" s="20"/>
      <c r="K12" s="16"/>
      <c r="L12" s="20"/>
      <c r="M12" s="16"/>
      <c r="N12" s="17"/>
      <c r="O12" s="18"/>
      <c r="P12" s="126"/>
      <c r="Q12" s="135"/>
      <c r="R12" s="247">
        <f t="shared" si="0"/>
        <v>396</v>
      </c>
      <c r="S12" s="248">
        <f t="shared" si="1"/>
        <v>15</v>
      </c>
      <c r="T12" s="249">
        <f t="shared" si="2"/>
        <v>0</v>
      </c>
      <c r="U12" s="247">
        <f t="shared" si="3"/>
        <v>396</v>
      </c>
      <c r="V12" s="248">
        <f t="shared" si="4"/>
        <v>15</v>
      </c>
    </row>
    <row r="13" spans="1:22" x14ac:dyDescent="0.2">
      <c r="A13" s="233" t="s">
        <v>6</v>
      </c>
      <c r="B13" s="17">
        <v>71</v>
      </c>
      <c r="C13" s="18">
        <v>3</v>
      </c>
      <c r="D13" s="20">
        <v>139</v>
      </c>
      <c r="E13" s="16">
        <v>5</v>
      </c>
      <c r="F13" s="20">
        <v>162</v>
      </c>
      <c r="G13" s="16">
        <v>6</v>
      </c>
      <c r="H13" s="20">
        <v>122</v>
      </c>
      <c r="I13" s="16">
        <v>5</v>
      </c>
      <c r="J13" s="20"/>
      <c r="K13" s="16"/>
      <c r="L13" s="20"/>
      <c r="M13" s="16"/>
      <c r="N13" s="17"/>
      <c r="O13" s="18"/>
      <c r="P13" s="126"/>
      <c r="Q13" s="135"/>
      <c r="R13" s="247">
        <f t="shared" si="0"/>
        <v>494</v>
      </c>
      <c r="S13" s="248">
        <f t="shared" si="1"/>
        <v>19</v>
      </c>
      <c r="T13" s="249">
        <f t="shared" si="2"/>
        <v>0</v>
      </c>
      <c r="U13" s="247">
        <f t="shared" si="3"/>
        <v>494</v>
      </c>
      <c r="V13" s="248">
        <f t="shared" si="4"/>
        <v>19</v>
      </c>
    </row>
    <row r="14" spans="1:22" x14ac:dyDescent="0.2">
      <c r="A14" s="223" t="s">
        <v>36</v>
      </c>
      <c r="B14" s="33">
        <v>97</v>
      </c>
      <c r="C14" s="34">
        <v>4</v>
      </c>
      <c r="D14" s="20">
        <v>64</v>
      </c>
      <c r="E14" s="16">
        <v>3</v>
      </c>
      <c r="F14" s="20">
        <v>172</v>
      </c>
      <c r="G14" s="16">
        <v>7</v>
      </c>
      <c r="H14" s="20">
        <v>161</v>
      </c>
      <c r="I14" s="16">
        <v>6</v>
      </c>
      <c r="J14" s="20">
        <v>124</v>
      </c>
      <c r="K14" s="16">
        <v>6</v>
      </c>
      <c r="L14" s="20">
        <v>0</v>
      </c>
      <c r="M14" s="16">
        <v>0</v>
      </c>
      <c r="N14" s="17"/>
      <c r="O14" s="18"/>
      <c r="P14" s="126"/>
      <c r="Q14" s="135"/>
      <c r="R14" s="247">
        <f t="shared" si="0"/>
        <v>618</v>
      </c>
      <c r="S14" s="248">
        <f t="shared" si="1"/>
        <v>26</v>
      </c>
      <c r="T14" s="249">
        <f t="shared" si="2"/>
        <v>0</v>
      </c>
      <c r="U14" s="247">
        <f t="shared" si="3"/>
        <v>618</v>
      </c>
      <c r="V14" s="248">
        <f t="shared" si="4"/>
        <v>26</v>
      </c>
    </row>
    <row r="15" spans="1:22" x14ac:dyDescent="0.2">
      <c r="A15" s="234" t="s">
        <v>7</v>
      </c>
      <c r="B15" s="20">
        <v>83</v>
      </c>
      <c r="C15" s="16">
        <v>3</v>
      </c>
      <c r="D15" s="20">
        <v>81</v>
      </c>
      <c r="E15" s="16">
        <v>4</v>
      </c>
      <c r="F15" s="20">
        <v>76</v>
      </c>
      <c r="G15" s="16">
        <v>4</v>
      </c>
      <c r="H15" s="20">
        <v>169</v>
      </c>
      <c r="I15" s="16">
        <v>7</v>
      </c>
      <c r="J15" s="20">
        <v>150</v>
      </c>
      <c r="K15" s="16">
        <v>6</v>
      </c>
      <c r="L15" s="20">
        <v>64</v>
      </c>
      <c r="M15" s="16">
        <v>3</v>
      </c>
      <c r="N15" s="147"/>
      <c r="O15" s="148"/>
      <c r="P15" s="126"/>
      <c r="Q15" s="135"/>
      <c r="R15" s="247">
        <f t="shared" si="0"/>
        <v>623</v>
      </c>
      <c r="S15" s="248">
        <f t="shared" si="1"/>
        <v>27</v>
      </c>
      <c r="T15" s="249">
        <f t="shared" si="2"/>
        <v>0</v>
      </c>
      <c r="U15" s="247">
        <f t="shared" si="3"/>
        <v>623</v>
      </c>
      <c r="V15" s="248">
        <f t="shared" si="4"/>
        <v>27</v>
      </c>
    </row>
    <row r="16" spans="1:22" x14ac:dyDescent="0.2">
      <c r="A16" s="234" t="s">
        <v>8</v>
      </c>
      <c r="B16" s="20">
        <v>76</v>
      </c>
      <c r="C16" s="16">
        <v>3</v>
      </c>
      <c r="D16" s="20">
        <v>74</v>
      </c>
      <c r="E16" s="16">
        <v>3</v>
      </c>
      <c r="F16" s="7">
        <v>91</v>
      </c>
      <c r="G16" s="8">
        <v>4</v>
      </c>
      <c r="H16" s="7">
        <v>98</v>
      </c>
      <c r="I16" s="8">
        <v>5</v>
      </c>
      <c r="J16" s="7">
        <v>162</v>
      </c>
      <c r="K16" s="8">
        <v>7</v>
      </c>
      <c r="L16" s="7">
        <v>75</v>
      </c>
      <c r="M16" s="8">
        <v>3</v>
      </c>
      <c r="N16" s="20"/>
      <c r="O16" s="16"/>
      <c r="P16" s="21"/>
      <c r="Q16" s="113"/>
      <c r="R16" s="247">
        <f t="shared" si="0"/>
        <v>576</v>
      </c>
      <c r="S16" s="248">
        <f t="shared" si="1"/>
        <v>25</v>
      </c>
      <c r="T16" s="249">
        <f t="shared" si="2"/>
        <v>0</v>
      </c>
      <c r="U16" s="247">
        <f t="shared" si="3"/>
        <v>576</v>
      </c>
      <c r="V16" s="248">
        <f t="shared" si="4"/>
        <v>25</v>
      </c>
    </row>
    <row r="17" spans="1:22" x14ac:dyDescent="0.2">
      <c r="A17" s="234" t="s">
        <v>9</v>
      </c>
      <c r="B17" s="20">
        <v>69</v>
      </c>
      <c r="C17" s="16">
        <v>3</v>
      </c>
      <c r="D17" s="7">
        <v>74</v>
      </c>
      <c r="E17" s="8">
        <v>3</v>
      </c>
      <c r="F17" s="7">
        <v>81</v>
      </c>
      <c r="G17" s="8">
        <v>4</v>
      </c>
      <c r="H17" s="7">
        <v>95</v>
      </c>
      <c r="I17" s="8">
        <v>5</v>
      </c>
      <c r="J17" s="7">
        <v>92</v>
      </c>
      <c r="K17" s="8">
        <v>4</v>
      </c>
      <c r="L17" s="7">
        <v>96</v>
      </c>
      <c r="M17" s="8">
        <v>4</v>
      </c>
      <c r="N17" s="20"/>
      <c r="O17" s="16"/>
      <c r="P17" s="21"/>
      <c r="Q17" s="113"/>
      <c r="R17" s="247">
        <f t="shared" si="0"/>
        <v>507</v>
      </c>
      <c r="S17" s="248">
        <f t="shared" si="1"/>
        <v>23</v>
      </c>
      <c r="T17" s="249">
        <f t="shared" si="2"/>
        <v>0</v>
      </c>
      <c r="U17" s="247">
        <f t="shared" si="3"/>
        <v>507</v>
      </c>
      <c r="V17" s="248">
        <f t="shared" si="4"/>
        <v>23</v>
      </c>
    </row>
    <row r="18" spans="1:22" x14ac:dyDescent="0.2">
      <c r="A18" s="234" t="s">
        <v>10</v>
      </c>
      <c r="B18" s="20">
        <v>70</v>
      </c>
      <c r="C18" s="16">
        <v>3</v>
      </c>
      <c r="D18" s="7">
        <v>64</v>
      </c>
      <c r="E18" s="8">
        <v>3</v>
      </c>
      <c r="F18" s="17">
        <v>83</v>
      </c>
      <c r="G18" s="18">
        <v>4</v>
      </c>
      <c r="H18" s="17">
        <v>88</v>
      </c>
      <c r="I18" s="18">
        <v>5</v>
      </c>
      <c r="J18" s="17">
        <v>109</v>
      </c>
      <c r="K18" s="18">
        <v>5</v>
      </c>
      <c r="L18" s="17">
        <v>56</v>
      </c>
      <c r="M18" s="18">
        <v>2</v>
      </c>
      <c r="N18" s="20"/>
      <c r="O18" s="16"/>
      <c r="P18" s="21"/>
      <c r="Q18" s="113"/>
      <c r="R18" s="247">
        <f t="shared" si="0"/>
        <v>470</v>
      </c>
      <c r="S18" s="248">
        <f t="shared" si="1"/>
        <v>22</v>
      </c>
      <c r="T18" s="249">
        <f t="shared" si="2"/>
        <v>0</v>
      </c>
      <c r="U18" s="247">
        <f t="shared" si="3"/>
        <v>470</v>
      </c>
      <c r="V18" s="248">
        <f t="shared" si="4"/>
        <v>22</v>
      </c>
    </row>
    <row r="19" spans="1:22" x14ac:dyDescent="0.2">
      <c r="A19" s="234" t="s">
        <v>11</v>
      </c>
      <c r="B19" s="7">
        <v>78</v>
      </c>
      <c r="C19" s="8">
        <v>3</v>
      </c>
      <c r="D19" s="17">
        <v>75</v>
      </c>
      <c r="E19" s="18">
        <v>3</v>
      </c>
      <c r="F19" s="17">
        <v>68</v>
      </c>
      <c r="G19" s="18">
        <v>4</v>
      </c>
      <c r="H19" s="17">
        <v>91</v>
      </c>
      <c r="I19" s="18">
        <v>5</v>
      </c>
      <c r="J19" s="17">
        <v>93</v>
      </c>
      <c r="K19" s="18">
        <v>4</v>
      </c>
      <c r="L19" s="17">
        <v>65</v>
      </c>
      <c r="M19" s="18">
        <v>3</v>
      </c>
      <c r="N19" s="20"/>
      <c r="O19" s="16"/>
      <c r="P19" s="21"/>
      <c r="Q19" s="113"/>
      <c r="R19" s="247">
        <f t="shared" si="0"/>
        <v>470</v>
      </c>
      <c r="S19" s="248">
        <f t="shared" si="1"/>
        <v>22</v>
      </c>
      <c r="T19" s="249">
        <f t="shared" si="2"/>
        <v>0</v>
      </c>
      <c r="U19" s="247">
        <f t="shared" si="3"/>
        <v>470</v>
      </c>
      <c r="V19" s="248">
        <f t="shared" si="4"/>
        <v>22</v>
      </c>
    </row>
    <row r="20" spans="1:22" x14ac:dyDescent="0.2">
      <c r="A20" s="234" t="s">
        <v>12</v>
      </c>
      <c r="B20" s="7">
        <v>71</v>
      </c>
      <c r="C20" s="8">
        <v>3</v>
      </c>
      <c r="D20" s="17">
        <v>79</v>
      </c>
      <c r="E20" s="18">
        <v>3</v>
      </c>
      <c r="F20" s="33">
        <v>77</v>
      </c>
      <c r="G20" s="34">
        <v>4</v>
      </c>
      <c r="H20" s="33">
        <v>78</v>
      </c>
      <c r="I20" s="34">
        <v>5</v>
      </c>
      <c r="J20" s="33">
        <v>91</v>
      </c>
      <c r="K20" s="34">
        <v>4</v>
      </c>
      <c r="L20" s="33">
        <v>45</v>
      </c>
      <c r="M20" s="34">
        <v>2</v>
      </c>
      <c r="N20" s="20"/>
      <c r="O20" s="16"/>
      <c r="P20" s="21"/>
      <c r="Q20" s="113"/>
      <c r="R20" s="247">
        <f t="shared" si="0"/>
        <v>441</v>
      </c>
      <c r="S20" s="248">
        <f t="shared" si="1"/>
        <v>21</v>
      </c>
      <c r="T20" s="249">
        <f t="shared" si="2"/>
        <v>0</v>
      </c>
      <c r="U20" s="247">
        <f t="shared" si="3"/>
        <v>441</v>
      </c>
      <c r="V20" s="248">
        <f t="shared" si="4"/>
        <v>21</v>
      </c>
    </row>
    <row r="21" spans="1:22" x14ac:dyDescent="0.2">
      <c r="A21" s="234" t="s">
        <v>13</v>
      </c>
      <c r="B21" s="17">
        <v>71</v>
      </c>
      <c r="C21" s="18">
        <v>3</v>
      </c>
      <c r="D21" s="33">
        <v>71</v>
      </c>
      <c r="E21" s="34">
        <v>3</v>
      </c>
      <c r="F21" s="20">
        <v>79</v>
      </c>
      <c r="G21" s="16">
        <v>4</v>
      </c>
      <c r="H21" s="20">
        <v>80</v>
      </c>
      <c r="I21" s="16">
        <v>4</v>
      </c>
      <c r="J21" s="20">
        <v>75</v>
      </c>
      <c r="K21" s="16">
        <v>4</v>
      </c>
      <c r="L21" s="20">
        <v>52</v>
      </c>
      <c r="M21" s="16">
        <v>2</v>
      </c>
      <c r="N21" s="20"/>
      <c r="O21" s="16"/>
      <c r="P21" s="21"/>
      <c r="Q21" s="113"/>
      <c r="R21" s="247">
        <f t="shared" si="0"/>
        <v>428</v>
      </c>
      <c r="S21" s="248">
        <f t="shared" si="1"/>
        <v>20</v>
      </c>
      <c r="T21" s="249">
        <f t="shared" si="2"/>
        <v>0</v>
      </c>
      <c r="U21" s="247">
        <f t="shared" si="3"/>
        <v>428</v>
      </c>
      <c r="V21" s="248">
        <f t="shared" si="4"/>
        <v>20</v>
      </c>
    </row>
    <row r="22" spans="1:22" x14ac:dyDescent="0.2">
      <c r="A22" s="223" t="s">
        <v>14</v>
      </c>
      <c r="B22" s="147">
        <v>91</v>
      </c>
      <c r="C22" s="148">
        <v>4</v>
      </c>
      <c r="D22" s="20">
        <v>65</v>
      </c>
      <c r="E22" s="34">
        <v>3</v>
      </c>
      <c r="F22" s="20">
        <v>78</v>
      </c>
      <c r="G22" s="34">
        <v>4</v>
      </c>
      <c r="H22" s="127">
        <v>80</v>
      </c>
      <c r="I22" s="34">
        <v>4</v>
      </c>
      <c r="J22" s="20">
        <v>77</v>
      </c>
      <c r="K22" s="34">
        <v>4</v>
      </c>
      <c r="L22" s="20">
        <v>41</v>
      </c>
      <c r="M22" s="34">
        <v>2</v>
      </c>
      <c r="N22" s="20"/>
      <c r="O22" s="34"/>
      <c r="P22" s="21"/>
      <c r="Q22" s="113"/>
      <c r="R22" s="247">
        <f t="shared" si="0"/>
        <v>432</v>
      </c>
      <c r="S22" s="248">
        <f t="shared" si="1"/>
        <v>21</v>
      </c>
      <c r="T22" s="249">
        <f t="shared" si="2"/>
        <v>0</v>
      </c>
      <c r="U22" s="247">
        <f t="shared" si="3"/>
        <v>432</v>
      </c>
      <c r="V22" s="248">
        <f t="shared" si="4"/>
        <v>21</v>
      </c>
    </row>
    <row r="23" spans="1:22" x14ac:dyDescent="0.2">
      <c r="A23" s="223" t="s">
        <v>15</v>
      </c>
      <c r="B23" s="20">
        <v>60</v>
      </c>
      <c r="C23" s="34">
        <v>3</v>
      </c>
      <c r="D23" s="20">
        <v>92</v>
      </c>
      <c r="E23" s="34">
        <v>4</v>
      </c>
      <c r="F23" s="20">
        <v>72</v>
      </c>
      <c r="G23" s="34">
        <v>4</v>
      </c>
      <c r="H23" s="20">
        <v>76</v>
      </c>
      <c r="I23" s="34">
        <v>4</v>
      </c>
      <c r="J23" s="20">
        <v>73</v>
      </c>
      <c r="K23" s="34">
        <v>4</v>
      </c>
      <c r="L23" s="20">
        <v>48</v>
      </c>
      <c r="M23" s="34">
        <v>2</v>
      </c>
      <c r="N23" s="20"/>
      <c r="O23" s="34"/>
      <c r="P23" s="21"/>
      <c r="Q23" s="113"/>
      <c r="R23" s="247">
        <f t="shared" si="0"/>
        <v>421</v>
      </c>
      <c r="S23" s="248">
        <f t="shared" si="1"/>
        <v>21</v>
      </c>
      <c r="T23" s="249">
        <f t="shared" si="2"/>
        <v>0</v>
      </c>
      <c r="U23" s="247">
        <f t="shared" si="3"/>
        <v>421</v>
      </c>
      <c r="V23" s="248">
        <f t="shared" si="4"/>
        <v>21</v>
      </c>
    </row>
    <row r="24" spans="1:22" x14ac:dyDescent="0.2">
      <c r="A24" s="223" t="s">
        <v>16</v>
      </c>
      <c r="B24" s="268">
        <v>53</v>
      </c>
      <c r="C24" s="270">
        <v>2</v>
      </c>
      <c r="D24" s="20">
        <v>61</v>
      </c>
      <c r="E24" s="34">
        <v>3</v>
      </c>
      <c r="F24" s="20">
        <v>97</v>
      </c>
      <c r="G24" s="34">
        <v>5</v>
      </c>
      <c r="H24" s="20">
        <v>69</v>
      </c>
      <c r="I24" s="34">
        <v>4</v>
      </c>
      <c r="J24" s="20">
        <v>80</v>
      </c>
      <c r="K24" s="34">
        <v>4</v>
      </c>
      <c r="L24" s="20">
        <v>36</v>
      </c>
      <c r="M24" s="34">
        <v>2</v>
      </c>
      <c r="N24" s="20"/>
      <c r="O24" s="34"/>
      <c r="P24" s="21"/>
      <c r="Q24" s="113"/>
      <c r="R24" s="247">
        <f t="shared" si="0"/>
        <v>396</v>
      </c>
      <c r="S24" s="248">
        <f t="shared" si="1"/>
        <v>20</v>
      </c>
      <c r="T24" s="249">
        <f t="shared" si="2"/>
        <v>0</v>
      </c>
      <c r="U24" s="247">
        <f t="shared" si="3"/>
        <v>396</v>
      </c>
      <c r="V24" s="248">
        <f t="shared" si="4"/>
        <v>20</v>
      </c>
    </row>
    <row r="25" spans="1:22" x14ac:dyDescent="0.2">
      <c r="A25" s="223" t="s">
        <v>17</v>
      </c>
      <c r="B25" s="20">
        <v>64</v>
      </c>
      <c r="C25" s="34">
        <v>3</v>
      </c>
      <c r="D25" s="268">
        <v>52</v>
      </c>
      <c r="E25" s="270">
        <v>2</v>
      </c>
      <c r="F25" s="20">
        <v>67</v>
      </c>
      <c r="G25" s="34">
        <v>4</v>
      </c>
      <c r="H25" s="20">
        <v>98</v>
      </c>
      <c r="I25" s="34">
        <v>4</v>
      </c>
      <c r="J25" s="20">
        <v>72</v>
      </c>
      <c r="K25" s="34">
        <v>4</v>
      </c>
      <c r="L25" s="20">
        <v>43</v>
      </c>
      <c r="M25" s="34">
        <v>2</v>
      </c>
      <c r="N25" s="20"/>
      <c r="O25" s="34"/>
      <c r="P25" s="266"/>
      <c r="Q25" s="264"/>
      <c r="R25" s="247">
        <f t="shared" si="0"/>
        <v>396</v>
      </c>
      <c r="S25" s="248">
        <f t="shared" si="1"/>
        <v>19</v>
      </c>
      <c r="T25" s="249">
        <f t="shared" si="2"/>
        <v>0</v>
      </c>
      <c r="U25" s="247">
        <f t="shared" si="3"/>
        <v>396</v>
      </c>
      <c r="V25" s="248">
        <f t="shared" si="4"/>
        <v>19</v>
      </c>
    </row>
    <row r="26" spans="1:22" x14ac:dyDescent="0.2">
      <c r="A26" s="223" t="s">
        <v>18</v>
      </c>
      <c r="B26" s="20">
        <v>50</v>
      </c>
      <c r="C26" s="34">
        <v>2</v>
      </c>
      <c r="D26" s="20">
        <v>65</v>
      </c>
      <c r="E26" s="34">
        <v>3</v>
      </c>
      <c r="F26" s="268">
        <v>58</v>
      </c>
      <c r="G26" s="270">
        <v>3</v>
      </c>
      <c r="H26" s="20">
        <v>74</v>
      </c>
      <c r="I26" s="34">
        <v>4</v>
      </c>
      <c r="J26" s="20">
        <v>89</v>
      </c>
      <c r="K26" s="34">
        <v>4</v>
      </c>
      <c r="L26" s="20">
        <v>36</v>
      </c>
      <c r="M26" s="34">
        <v>2</v>
      </c>
      <c r="N26" s="20">
        <v>0</v>
      </c>
      <c r="O26" s="34">
        <v>0</v>
      </c>
      <c r="P26" s="21">
        <v>0</v>
      </c>
      <c r="Q26" s="113">
        <v>0</v>
      </c>
      <c r="R26" s="247">
        <f t="shared" si="0"/>
        <v>372</v>
      </c>
      <c r="S26" s="248">
        <f t="shared" si="1"/>
        <v>18</v>
      </c>
      <c r="T26" s="249">
        <f t="shared" si="2"/>
        <v>0</v>
      </c>
      <c r="U26" s="247">
        <f t="shared" si="3"/>
        <v>372</v>
      </c>
      <c r="V26" s="248">
        <f t="shared" si="4"/>
        <v>18</v>
      </c>
    </row>
    <row r="27" spans="1:22" x14ac:dyDescent="0.2">
      <c r="A27" s="223" t="s">
        <v>19</v>
      </c>
      <c r="B27" s="20">
        <v>74</v>
      </c>
      <c r="C27" s="34">
        <v>3</v>
      </c>
      <c r="D27" s="20">
        <v>50</v>
      </c>
      <c r="E27" s="34">
        <v>2</v>
      </c>
      <c r="F27" s="20">
        <v>63</v>
      </c>
      <c r="G27" s="34">
        <v>3</v>
      </c>
      <c r="H27" s="268">
        <v>70</v>
      </c>
      <c r="I27" s="270">
        <v>4</v>
      </c>
      <c r="J27" s="20">
        <v>74</v>
      </c>
      <c r="K27" s="34">
        <v>4</v>
      </c>
      <c r="L27" s="20">
        <v>50</v>
      </c>
      <c r="M27" s="34">
        <v>2</v>
      </c>
      <c r="N27" s="20">
        <v>0</v>
      </c>
      <c r="O27" s="34">
        <v>0</v>
      </c>
      <c r="P27" s="21">
        <v>0</v>
      </c>
      <c r="Q27" s="113">
        <v>0</v>
      </c>
      <c r="R27" s="247">
        <f t="shared" si="0"/>
        <v>381</v>
      </c>
      <c r="S27" s="248">
        <f t="shared" si="1"/>
        <v>18</v>
      </c>
      <c r="T27" s="249">
        <f t="shared" si="2"/>
        <v>0</v>
      </c>
      <c r="U27" s="247">
        <f t="shared" si="3"/>
        <v>381</v>
      </c>
      <c r="V27" s="248">
        <f t="shared" si="4"/>
        <v>18</v>
      </c>
    </row>
    <row r="28" spans="1:22" x14ac:dyDescent="0.2">
      <c r="A28" s="223" t="s">
        <v>20</v>
      </c>
      <c r="B28" s="20">
        <v>55</v>
      </c>
      <c r="C28" s="34">
        <v>2</v>
      </c>
      <c r="D28" s="20">
        <v>68</v>
      </c>
      <c r="E28" s="34">
        <v>3</v>
      </c>
      <c r="F28" s="20">
        <v>57</v>
      </c>
      <c r="G28" s="34">
        <v>2</v>
      </c>
      <c r="H28" s="20">
        <v>64</v>
      </c>
      <c r="I28" s="34">
        <v>3</v>
      </c>
      <c r="J28" s="268">
        <v>70</v>
      </c>
      <c r="K28" s="270">
        <v>4</v>
      </c>
      <c r="L28" s="20">
        <v>43</v>
      </c>
      <c r="M28" s="34">
        <v>2</v>
      </c>
      <c r="N28" s="20">
        <v>0</v>
      </c>
      <c r="O28" s="34">
        <v>0</v>
      </c>
      <c r="P28" s="21">
        <v>0</v>
      </c>
      <c r="Q28" s="113">
        <v>0</v>
      </c>
      <c r="R28" s="247">
        <f t="shared" si="0"/>
        <v>357</v>
      </c>
      <c r="S28" s="248">
        <f t="shared" si="1"/>
        <v>16</v>
      </c>
      <c r="T28" s="249">
        <f t="shared" si="2"/>
        <v>0</v>
      </c>
      <c r="U28" s="247">
        <f t="shared" si="3"/>
        <v>357</v>
      </c>
      <c r="V28" s="248">
        <f t="shared" si="4"/>
        <v>16</v>
      </c>
    </row>
    <row r="29" spans="1:22" x14ac:dyDescent="0.2">
      <c r="A29" s="223" t="s">
        <v>21</v>
      </c>
      <c r="B29" s="20">
        <v>76</v>
      </c>
      <c r="C29" s="34">
        <v>3</v>
      </c>
      <c r="D29" s="20">
        <v>57</v>
      </c>
      <c r="E29" s="34">
        <v>3</v>
      </c>
      <c r="F29" s="20">
        <v>83</v>
      </c>
      <c r="G29" s="34">
        <v>3</v>
      </c>
      <c r="H29" s="20">
        <v>69</v>
      </c>
      <c r="I29" s="34">
        <v>3</v>
      </c>
      <c r="J29" s="20">
        <v>59</v>
      </c>
      <c r="K29" s="34">
        <v>3</v>
      </c>
      <c r="L29" s="268">
        <v>40</v>
      </c>
      <c r="M29" s="270">
        <v>2</v>
      </c>
      <c r="N29" s="20">
        <v>0</v>
      </c>
      <c r="O29" s="34">
        <v>0</v>
      </c>
      <c r="P29" s="21">
        <v>0</v>
      </c>
      <c r="Q29" s="113">
        <v>0</v>
      </c>
      <c r="R29" s="33">
        <f t="shared" si="0"/>
        <v>384</v>
      </c>
      <c r="S29" s="34">
        <f t="shared" si="1"/>
        <v>17</v>
      </c>
      <c r="T29" s="127">
        <f t="shared" si="2"/>
        <v>0</v>
      </c>
      <c r="U29" s="33">
        <f t="shared" si="3"/>
        <v>384</v>
      </c>
      <c r="V29" s="34">
        <f t="shared" si="4"/>
        <v>17</v>
      </c>
    </row>
    <row r="30" spans="1:22" x14ac:dyDescent="0.2">
      <c r="A30" s="10" t="s">
        <v>22</v>
      </c>
      <c r="B30" s="117">
        <v>71</v>
      </c>
      <c r="C30" s="12">
        <v>3</v>
      </c>
      <c r="D30" s="117">
        <v>74</v>
      </c>
      <c r="E30" s="12">
        <v>3</v>
      </c>
      <c r="F30" s="117">
        <v>63</v>
      </c>
      <c r="G30" s="12">
        <v>3</v>
      </c>
      <c r="H30" s="117">
        <v>95</v>
      </c>
      <c r="I30" s="12">
        <v>3</v>
      </c>
      <c r="J30" s="117">
        <v>67</v>
      </c>
      <c r="K30" s="12">
        <v>3</v>
      </c>
      <c r="L30" s="117">
        <v>34</v>
      </c>
      <c r="M30" s="12">
        <v>2</v>
      </c>
      <c r="N30" s="117">
        <v>4</v>
      </c>
      <c r="O30" s="12">
        <v>0</v>
      </c>
      <c r="P30" s="118">
        <v>0</v>
      </c>
      <c r="Q30" s="116">
        <v>0</v>
      </c>
      <c r="R30" s="23">
        <f t="shared" si="0"/>
        <v>404</v>
      </c>
      <c r="S30" s="12">
        <f t="shared" si="1"/>
        <v>17</v>
      </c>
      <c r="T30" s="3">
        <f t="shared" si="2"/>
        <v>4</v>
      </c>
      <c r="U30" s="23">
        <f t="shared" si="3"/>
        <v>408</v>
      </c>
      <c r="V30" s="12">
        <f t="shared" si="4"/>
        <v>17</v>
      </c>
    </row>
    <row r="31" spans="1:22" x14ac:dyDescent="0.2">
      <c r="A31" s="10" t="s">
        <v>23</v>
      </c>
      <c r="B31" s="117">
        <v>67</v>
      </c>
      <c r="C31" s="12">
        <v>3</v>
      </c>
      <c r="D31" s="117">
        <v>69</v>
      </c>
      <c r="E31" s="12">
        <v>3</v>
      </c>
      <c r="F31" s="117">
        <v>82</v>
      </c>
      <c r="G31" s="12">
        <v>3</v>
      </c>
      <c r="H31" s="117">
        <v>72</v>
      </c>
      <c r="I31" s="12">
        <v>3</v>
      </c>
      <c r="J31" s="117">
        <v>93</v>
      </c>
      <c r="K31" s="12">
        <v>3</v>
      </c>
      <c r="L31" s="117">
        <v>38</v>
      </c>
      <c r="M31" s="12">
        <v>2</v>
      </c>
      <c r="N31" s="117">
        <v>3</v>
      </c>
      <c r="O31" s="12">
        <v>0</v>
      </c>
      <c r="P31" s="118">
        <v>4</v>
      </c>
      <c r="Q31" s="116">
        <v>0</v>
      </c>
      <c r="R31" s="23">
        <f t="shared" si="0"/>
        <v>421</v>
      </c>
      <c r="S31" s="12">
        <f t="shared" si="1"/>
        <v>17</v>
      </c>
      <c r="T31" s="3">
        <f t="shared" si="2"/>
        <v>7</v>
      </c>
      <c r="U31" s="23">
        <f t="shared" si="3"/>
        <v>428</v>
      </c>
      <c r="V31" s="12">
        <f t="shared" si="4"/>
        <v>17</v>
      </c>
    </row>
    <row r="32" spans="1:22" x14ac:dyDescent="0.2">
      <c r="A32" s="10" t="s">
        <v>24</v>
      </c>
      <c r="B32" s="117">
        <v>71</v>
      </c>
      <c r="C32" s="12">
        <v>3</v>
      </c>
      <c r="D32" s="117">
        <v>66</v>
      </c>
      <c r="E32" s="12">
        <v>3</v>
      </c>
      <c r="F32" s="117">
        <v>77</v>
      </c>
      <c r="G32" s="12">
        <v>3</v>
      </c>
      <c r="H32" s="117">
        <v>94</v>
      </c>
      <c r="I32" s="12">
        <v>3</v>
      </c>
      <c r="J32" s="117">
        <v>70</v>
      </c>
      <c r="K32" s="12">
        <v>3</v>
      </c>
      <c r="L32" s="117">
        <v>53</v>
      </c>
      <c r="M32" s="12">
        <v>2</v>
      </c>
      <c r="N32" s="117">
        <v>4</v>
      </c>
      <c r="O32" s="12">
        <v>0</v>
      </c>
      <c r="P32" s="118">
        <v>3</v>
      </c>
      <c r="Q32" s="116">
        <v>3</v>
      </c>
      <c r="R32" s="23">
        <f t="shared" si="0"/>
        <v>431</v>
      </c>
      <c r="S32" s="12">
        <f t="shared" si="1"/>
        <v>17</v>
      </c>
      <c r="T32" s="3">
        <f t="shared" si="2"/>
        <v>10</v>
      </c>
      <c r="U32" s="23">
        <f t="shared" si="3"/>
        <v>441</v>
      </c>
      <c r="V32" s="12">
        <f t="shared" si="4"/>
        <v>17</v>
      </c>
    </row>
    <row r="33" spans="1:22" x14ac:dyDescent="0.2">
      <c r="A33" s="10" t="s">
        <v>25</v>
      </c>
      <c r="B33" s="117">
        <v>72</v>
      </c>
      <c r="C33" s="12">
        <v>3</v>
      </c>
      <c r="D33" s="117">
        <v>69</v>
      </c>
      <c r="E33" s="12">
        <v>3</v>
      </c>
      <c r="F33" s="117">
        <v>73</v>
      </c>
      <c r="G33" s="12">
        <v>3</v>
      </c>
      <c r="H33" s="117">
        <v>88</v>
      </c>
      <c r="I33" s="12">
        <v>3</v>
      </c>
      <c r="J33" s="117">
        <v>92</v>
      </c>
      <c r="K33" s="12">
        <v>3</v>
      </c>
      <c r="L33" s="117">
        <v>40</v>
      </c>
      <c r="M33" s="12">
        <v>2</v>
      </c>
      <c r="N33" s="117">
        <v>5</v>
      </c>
      <c r="O33" s="12">
        <v>0</v>
      </c>
      <c r="P33" s="118">
        <v>4</v>
      </c>
      <c r="Q33" s="116">
        <v>3</v>
      </c>
      <c r="R33" s="23">
        <f t="shared" si="0"/>
        <v>434</v>
      </c>
      <c r="S33" s="12">
        <f t="shared" si="1"/>
        <v>17</v>
      </c>
      <c r="T33" s="3">
        <f t="shared" si="2"/>
        <v>12</v>
      </c>
      <c r="U33" s="23">
        <f t="shared" si="3"/>
        <v>446</v>
      </c>
      <c r="V33" s="12">
        <f t="shared" si="4"/>
        <v>17</v>
      </c>
    </row>
    <row r="34" spans="1:22" x14ac:dyDescent="0.2">
      <c r="A34" s="10" t="s">
        <v>26</v>
      </c>
      <c r="B34" s="117">
        <v>77</v>
      </c>
      <c r="C34" s="12">
        <v>3</v>
      </c>
      <c r="D34" s="117">
        <v>70</v>
      </c>
      <c r="E34" s="12">
        <v>3</v>
      </c>
      <c r="F34" s="117">
        <v>77</v>
      </c>
      <c r="G34" s="12">
        <v>3</v>
      </c>
      <c r="H34" s="117">
        <v>83</v>
      </c>
      <c r="I34" s="12">
        <v>3</v>
      </c>
      <c r="J34" s="117">
        <v>86</v>
      </c>
      <c r="K34" s="12">
        <v>3</v>
      </c>
      <c r="L34" s="117">
        <v>53</v>
      </c>
      <c r="M34" s="12">
        <v>2</v>
      </c>
      <c r="N34" s="117">
        <v>4</v>
      </c>
      <c r="O34" s="12">
        <v>0</v>
      </c>
      <c r="P34" s="118">
        <v>5</v>
      </c>
      <c r="Q34" s="116">
        <v>3</v>
      </c>
      <c r="R34" s="23">
        <f t="shared" si="0"/>
        <v>446</v>
      </c>
      <c r="S34" s="12">
        <f t="shared" si="1"/>
        <v>17</v>
      </c>
      <c r="T34" s="3">
        <f t="shared" si="2"/>
        <v>12</v>
      </c>
      <c r="U34" s="23">
        <f t="shared" si="3"/>
        <v>458</v>
      </c>
      <c r="V34" s="12">
        <f t="shared" si="4"/>
        <v>17</v>
      </c>
    </row>
    <row r="35" spans="1:22" x14ac:dyDescent="0.2">
      <c r="A35" s="10" t="s">
        <v>27</v>
      </c>
      <c r="B35" s="117">
        <v>74</v>
      </c>
      <c r="C35" s="12">
        <v>3</v>
      </c>
      <c r="D35" s="117">
        <v>75</v>
      </c>
      <c r="E35" s="12">
        <v>3</v>
      </c>
      <c r="F35" s="117">
        <v>78</v>
      </c>
      <c r="G35" s="12">
        <v>3</v>
      </c>
      <c r="H35" s="117">
        <v>88</v>
      </c>
      <c r="I35" s="12">
        <v>3</v>
      </c>
      <c r="J35" s="117">
        <v>81</v>
      </c>
      <c r="K35" s="12">
        <v>3</v>
      </c>
      <c r="L35" s="117">
        <v>49</v>
      </c>
      <c r="M35" s="12">
        <v>2</v>
      </c>
      <c r="N35" s="117">
        <v>5</v>
      </c>
      <c r="O35" s="12">
        <v>0</v>
      </c>
      <c r="P35" s="118">
        <v>4</v>
      </c>
      <c r="Q35" s="116">
        <v>4</v>
      </c>
      <c r="R35" s="23">
        <f t="shared" si="0"/>
        <v>445</v>
      </c>
      <c r="S35" s="12">
        <f t="shared" si="1"/>
        <v>17</v>
      </c>
      <c r="T35" s="3">
        <f t="shared" si="2"/>
        <v>13</v>
      </c>
      <c r="U35" s="23">
        <f t="shared" si="3"/>
        <v>458</v>
      </c>
      <c r="V35" s="12">
        <f t="shared" si="4"/>
        <v>17</v>
      </c>
    </row>
    <row r="36" spans="1:22" x14ac:dyDescent="0.2">
      <c r="A36" s="10" t="s">
        <v>28</v>
      </c>
      <c r="B36" s="117">
        <v>74</v>
      </c>
      <c r="C36" s="12">
        <v>3</v>
      </c>
      <c r="D36" s="117">
        <v>72</v>
      </c>
      <c r="E36" s="12">
        <v>3</v>
      </c>
      <c r="F36" s="117">
        <v>83</v>
      </c>
      <c r="G36" s="12">
        <v>3</v>
      </c>
      <c r="H36" s="117">
        <v>89</v>
      </c>
      <c r="I36" s="12">
        <v>3</v>
      </c>
      <c r="J36" s="117">
        <v>86</v>
      </c>
      <c r="K36" s="12">
        <v>3</v>
      </c>
      <c r="L36" s="117">
        <v>46</v>
      </c>
      <c r="M36" s="12">
        <v>2</v>
      </c>
      <c r="N36" s="117">
        <v>5</v>
      </c>
      <c r="O36" s="12">
        <v>0</v>
      </c>
      <c r="P36" s="118">
        <v>5</v>
      </c>
      <c r="Q36" s="116">
        <v>3</v>
      </c>
      <c r="R36" s="23">
        <f t="shared" si="0"/>
        <v>450</v>
      </c>
      <c r="S36" s="12">
        <f t="shared" si="1"/>
        <v>17</v>
      </c>
      <c r="T36" s="3">
        <f t="shared" si="2"/>
        <v>13</v>
      </c>
      <c r="U36" s="23">
        <f t="shared" si="3"/>
        <v>463</v>
      </c>
      <c r="V36" s="12">
        <f t="shared" si="4"/>
        <v>17</v>
      </c>
    </row>
    <row r="37" spans="1:22" x14ac:dyDescent="0.2">
      <c r="A37" s="10" t="s">
        <v>29</v>
      </c>
      <c r="B37" s="117">
        <v>76</v>
      </c>
      <c r="C37" s="12">
        <v>3</v>
      </c>
      <c r="D37" s="117">
        <v>72</v>
      </c>
      <c r="E37" s="12">
        <v>3</v>
      </c>
      <c r="F37" s="117">
        <v>80</v>
      </c>
      <c r="G37" s="12">
        <v>3</v>
      </c>
      <c r="H37" s="117">
        <v>95</v>
      </c>
      <c r="I37" s="12">
        <v>3</v>
      </c>
      <c r="J37" s="117">
        <v>87</v>
      </c>
      <c r="K37" s="12">
        <v>3</v>
      </c>
      <c r="L37" s="117">
        <v>49</v>
      </c>
      <c r="M37" s="12">
        <v>2</v>
      </c>
      <c r="N37" s="117">
        <v>5</v>
      </c>
      <c r="O37" s="12">
        <v>0</v>
      </c>
      <c r="P37" s="118">
        <v>5</v>
      </c>
      <c r="Q37" s="116">
        <v>4</v>
      </c>
      <c r="R37" s="23">
        <f t="shared" si="0"/>
        <v>459</v>
      </c>
      <c r="S37" s="12">
        <f t="shared" si="1"/>
        <v>17</v>
      </c>
      <c r="T37" s="3">
        <f t="shared" si="2"/>
        <v>14</v>
      </c>
      <c r="U37" s="23">
        <f t="shared" si="3"/>
        <v>473</v>
      </c>
      <c r="V37" s="12">
        <f t="shared" si="4"/>
        <v>17</v>
      </c>
    </row>
    <row r="38" spans="1:22" x14ac:dyDescent="0.2">
      <c r="A38" s="10" t="s">
        <v>30</v>
      </c>
      <c r="B38" s="117">
        <v>76</v>
      </c>
      <c r="C38" s="12">
        <v>3</v>
      </c>
      <c r="D38" s="117">
        <v>74</v>
      </c>
      <c r="E38" s="12">
        <v>3</v>
      </c>
      <c r="F38" s="117">
        <v>80</v>
      </c>
      <c r="G38" s="12">
        <v>3</v>
      </c>
      <c r="H38" s="117">
        <v>91</v>
      </c>
      <c r="I38" s="12">
        <v>3</v>
      </c>
      <c r="J38" s="117">
        <v>93</v>
      </c>
      <c r="K38" s="12">
        <v>3</v>
      </c>
      <c r="L38" s="117">
        <v>50</v>
      </c>
      <c r="M38" s="12">
        <v>2</v>
      </c>
      <c r="N38" s="117">
        <v>5</v>
      </c>
      <c r="O38" s="12">
        <v>0</v>
      </c>
      <c r="P38" s="118">
        <v>5</v>
      </c>
      <c r="Q38" s="116">
        <v>4</v>
      </c>
      <c r="R38" s="23">
        <f t="shared" si="0"/>
        <v>464</v>
      </c>
      <c r="S38" s="12">
        <f t="shared" si="1"/>
        <v>17</v>
      </c>
      <c r="T38" s="3">
        <f t="shared" si="2"/>
        <v>14</v>
      </c>
      <c r="U38" s="23">
        <f t="shared" si="3"/>
        <v>478</v>
      </c>
      <c r="V38" s="12">
        <f t="shared" si="4"/>
        <v>17</v>
      </c>
    </row>
    <row r="39" spans="1:22" x14ac:dyDescent="0.2">
      <c r="A39" s="10" t="s">
        <v>45</v>
      </c>
      <c r="B39" s="117">
        <v>80</v>
      </c>
      <c r="C39" s="12">
        <v>3</v>
      </c>
      <c r="D39" s="117">
        <v>74</v>
      </c>
      <c r="E39" s="12">
        <v>3</v>
      </c>
      <c r="F39" s="117">
        <v>82</v>
      </c>
      <c r="G39" s="12">
        <v>3</v>
      </c>
      <c r="H39" s="117">
        <v>91</v>
      </c>
      <c r="I39" s="12">
        <v>3</v>
      </c>
      <c r="J39" s="117">
        <v>89</v>
      </c>
      <c r="K39" s="12">
        <v>3</v>
      </c>
      <c r="L39" s="117">
        <v>53</v>
      </c>
      <c r="M39" s="12">
        <v>2</v>
      </c>
      <c r="N39" s="117">
        <v>5</v>
      </c>
      <c r="O39" s="12">
        <v>0</v>
      </c>
      <c r="P39" s="118">
        <v>5</v>
      </c>
      <c r="Q39" s="116">
        <v>4</v>
      </c>
      <c r="R39" s="23">
        <f t="shared" si="0"/>
        <v>469</v>
      </c>
      <c r="S39" s="12">
        <f t="shared" si="1"/>
        <v>17</v>
      </c>
      <c r="T39" s="3">
        <f t="shared" si="2"/>
        <v>14</v>
      </c>
      <c r="U39" s="23">
        <f t="shared" si="3"/>
        <v>483</v>
      </c>
      <c r="V39" s="12">
        <f t="shared" si="4"/>
        <v>17</v>
      </c>
    </row>
    <row r="40" spans="1:22" x14ac:dyDescent="0.2">
      <c r="A40" s="10" t="s">
        <v>46</v>
      </c>
      <c r="B40" s="117">
        <v>81</v>
      </c>
      <c r="C40" s="12">
        <v>3</v>
      </c>
      <c r="D40" s="117">
        <v>78</v>
      </c>
      <c r="E40" s="12">
        <v>3</v>
      </c>
      <c r="F40" s="117">
        <v>82</v>
      </c>
      <c r="G40" s="12">
        <v>3</v>
      </c>
      <c r="H40" s="117">
        <v>94</v>
      </c>
      <c r="I40" s="12">
        <v>3</v>
      </c>
      <c r="J40" s="117">
        <v>89</v>
      </c>
      <c r="K40" s="12">
        <v>3</v>
      </c>
      <c r="L40" s="117">
        <v>51</v>
      </c>
      <c r="M40" s="12">
        <v>2</v>
      </c>
      <c r="N40" s="117">
        <v>5</v>
      </c>
      <c r="O40" s="12">
        <v>0</v>
      </c>
      <c r="P40" s="118">
        <v>5</v>
      </c>
      <c r="Q40" s="116">
        <v>4</v>
      </c>
      <c r="R40" s="23">
        <f t="shared" ref="R40:R48" si="5">B40+D40+F40+H40+J40+L40</f>
        <v>475</v>
      </c>
      <c r="S40" s="12">
        <f t="shared" ref="S40:S48" si="6">C40+E40+G40+I40+K40+M40</f>
        <v>17</v>
      </c>
      <c r="T40" s="3">
        <f t="shared" ref="T40:T48" si="7">+N40+P40+Q40</f>
        <v>14</v>
      </c>
      <c r="U40" s="23">
        <f t="shared" ref="U40:U48" si="8">R40+T40</f>
        <v>489</v>
      </c>
      <c r="V40" s="12">
        <f t="shared" ref="V40:V48" si="9">S40+O40</f>
        <v>17</v>
      </c>
    </row>
    <row r="41" spans="1:22" x14ac:dyDescent="0.2">
      <c r="A41" s="10" t="s">
        <v>171</v>
      </c>
      <c r="B41" s="117">
        <v>81</v>
      </c>
      <c r="C41" s="12">
        <v>3</v>
      </c>
      <c r="D41" s="117">
        <v>79</v>
      </c>
      <c r="E41" s="12">
        <v>3</v>
      </c>
      <c r="F41" s="117">
        <v>87</v>
      </c>
      <c r="G41" s="12">
        <v>3</v>
      </c>
      <c r="H41" s="117">
        <v>94</v>
      </c>
      <c r="I41" s="12">
        <v>3</v>
      </c>
      <c r="J41" s="117">
        <v>92</v>
      </c>
      <c r="K41" s="12">
        <v>3</v>
      </c>
      <c r="L41" s="117">
        <v>51</v>
      </c>
      <c r="M41" s="12">
        <v>2</v>
      </c>
      <c r="N41" s="117">
        <v>5</v>
      </c>
      <c r="O41" s="12">
        <v>0</v>
      </c>
      <c r="P41" s="118">
        <v>5</v>
      </c>
      <c r="Q41" s="116">
        <v>4</v>
      </c>
      <c r="R41" s="23">
        <f t="shared" si="5"/>
        <v>484</v>
      </c>
      <c r="S41" s="12">
        <f t="shared" si="6"/>
        <v>17</v>
      </c>
      <c r="T41" s="3">
        <f t="shared" si="7"/>
        <v>14</v>
      </c>
      <c r="U41" s="23">
        <f t="shared" si="8"/>
        <v>498</v>
      </c>
      <c r="V41" s="12">
        <f t="shared" si="9"/>
        <v>17</v>
      </c>
    </row>
    <row r="42" spans="1:22" x14ac:dyDescent="0.2">
      <c r="A42" s="10" t="s">
        <v>172</v>
      </c>
      <c r="B42" s="117">
        <v>81</v>
      </c>
      <c r="C42" s="12">
        <v>3</v>
      </c>
      <c r="D42" s="117">
        <v>79</v>
      </c>
      <c r="E42" s="12">
        <v>3</v>
      </c>
      <c r="F42" s="117">
        <v>88</v>
      </c>
      <c r="G42" s="12">
        <v>3</v>
      </c>
      <c r="H42" s="117">
        <v>99</v>
      </c>
      <c r="I42" s="12">
        <v>4</v>
      </c>
      <c r="J42" s="117">
        <v>92</v>
      </c>
      <c r="K42" s="12">
        <v>3</v>
      </c>
      <c r="L42" s="117">
        <v>53</v>
      </c>
      <c r="M42" s="12">
        <v>2</v>
      </c>
      <c r="N42" s="117">
        <v>5</v>
      </c>
      <c r="O42" s="12">
        <v>0</v>
      </c>
      <c r="P42" s="118">
        <v>5</v>
      </c>
      <c r="Q42" s="116">
        <v>4</v>
      </c>
      <c r="R42" s="23">
        <f t="shared" si="5"/>
        <v>492</v>
      </c>
      <c r="S42" s="12">
        <f t="shared" si="6"/>
        <v>18</v>
      </c>
      <c r="T42" s="3">
        <f t="shared" si="7"/>
        <v>14</v>
      </c>
      <c r="U42" s="23">
        <f t="shared" si="8"/>
        <v>506</v>
      </c>
      <c r="V42" s="12">
        <f t="shared" si="9"/>
        <v>18</v>
      </c>
    </row>
    <row r="43" spans="1:22" x14ac:dyDescent="0.2">
      <c r="A43" s="10" t="s">
        <v>173</v>
      </c>
      <c r="B43" s="117">
        <v>81</v>
      </c>
      <c r="C43" s="12">
        <v>3</v>
      </c>
      <c r="D43" s="117">
        <v>79</v>
      </c>
      <c r="E43" s="12">
        <v>3</v>
      </c>
      <c r="F43" s="117">
        <v>88</v>
      </c>
      <c r="G43" s="12">
        <v>3</v>
      </c>
      <c r="H43" s="117">
        <v>100</v>
      </c>
      <c r="I43" s="12">
        <v>4</v>
      </c>
      <c r="J43" s="117">
        <v>97</v>
      </c>
      <c r="K43" s="12">
        <v>4</v>
      </c>
      <c r="L43" s="117">
        <v>53</v>
      </c>
      <c r="M43" s="12">
        <v>2</v>
      </c>
      <c r="N43" s="117">
        <v>5</v>
      </c>
      <c r="O43" s="12">
        <v>0</v>
      </c>
      <c r="P43" s="118">
        <v>5</v>
      </c>
      <c r="Q43" s="116">
        <v>4</v>
      </c>
      <c r="R43" s="23">
        <f t="shared" si="5"/>
        <v>498</v>
      </c>
      <c r="S43" s="12">
        <f t="shared" si="6"/>
        <v>19</v>
      </c>
      <c r="T43" s="3">
        <f t="shared" si="7"/>
        <v>14</v>
      </c>
      <c r="U43" s="23">
        <f t="shared" si="8"/>
        <v>512</v>
      </c>
      <c r="V43" s="12">
        <f t="shared" si="9"/>
        <v>19</v>
      </c>
    </row>
    <row r="44" spans="1:22" x14ac:dyDescent="0.2">
      <c r="A44" s="10" t="s">
        <v>174</v>
      </c>
      <c r="B44" s="117">
        <v>80</v>
      </c>
      <c r="C44" s="12">
        <v>3</v>
      </c>
      <c r="D44" s="117">
        <v>79</v>
      </c>
      <c r="E44" s="12">
        <v>3</v>
      </c>
      <c r="F44" s="117">
        <v>88</v>
      </c>
      <c r="G44" s="12">
        <v>3</v>
      </c>
      <c r="H44" s="117">
        <v>100</v>
      </c>
      <c r="I44" s="12">
        <v>4</v>
      </c>
      <c r="J44" s="117">
        <v>98</v>
      </c>
      <c r="K44" s="12">
        <v>4</v>
      </c>
      <c r="L44" s="117">
        <v>55</v>
      </c>
      <c r="M44" s="12">
        <v>2</v>
      </c>
      <c r="N44" s="117">
        <v>5</v>
      </c>
      <c r="O44" s="12">
        <v>0</v>
      </c>
      <c r="P44" s="118">
        <v>5</v>
      </c>
      <c r="Q44" s="116">
        <v>4</v>
      </c>
      <c r="R44" s="23">
        <f t="shared" si="5"/>
        <v>500</v>
      </c>
      <c r="S44" s="12">
        <f t="shared" si="6"/>
        <v>19</v>
      </c>
      <c r="T44" s="3">
        <f t="shared" si="7"/>
        <v>14</v>
      </c>
      <c r="U44" s="23">
        <f t="shared" si="8"/>
        <v>514</v>
      </c>
      <c r="V44" s="12">
        <f t="shared" si="9"/>
        <v>19</v>
      </c>
    </row>
    <row r="45" spans="1:22" x14ac:dyDescent="0.2">
      <c r="A45" s="10" t="s">
        <v>175</v>
      </c>
      <c r="B45" s="117">
        <v>80</v>
      </c>
      <c r="C45" s="12">
        <v>3</v>
      </c>
      <c r="D45" s="117">
        <v>78</v>
      </c>
      <c r="E45" s="12">
        <v>3</v>
      </c>
      <c r="F45" s="117">
        <v>88</v>
      </c>
      <c r="G45" s="12">
        <v>3</v>
      </c>
      <c r="H45" s="117">
        <v>100</v>
      </c>
      <c r="I45" s="12">
        <v>4</v>
      </c>
      <c r="J45" s="117">
        <v>98</v>
      </c>
      <c r="K45" s="12">
        <v>4</v>
      </c>
      <c r="L45" s="117">
        <v>56</v>
      </c>
      <c r="M45" s="12">
        <v>2</v>
      </c>
      <c r="N45" s="117">
        <v>6</v>
      </c>
      <c r="O45" s="12">
        <v>0</v>
      </c>
      <c r="P45" s="118">
        <v>5</v>
      </c>
      <c r="Q45" s="116">
        <v>4</v>
      </c>
      <c r="R45" s="23">
        <f t="shared" si="5"/>
        <v>500</v>
      </c>
      <c r="S45" s="12">
        <f t="shared" si="6"/>
        <v>19</v>
      </c>
      <c r="T45" s="3">
        <f t="shared" si="7"/>
        <v>15</v>
      </c>
      <c r="U45" s="23">
        <f t="shared" si="8"/>
        <v>515</v>
      </c>
      <c r="V45" s="12">
        <f t="shared" si="9"/>
        <v>19</v>
      </c>
    </row>
    <row r="46" spans="1:22" x14ac:dyDescent="0.2">
      <c r="A46" s="10" t="s">
        <v>176</v>
      </c>
      <c r="B46" s="117">
        <v>79</v>
      </c>
      <c r="C46" s="12">
        <v>3</v>
      </c>
      <c r="D46" s="117">
        <v>78</v>
      </c>
      <c r="E46" s="12">
        <v>3</v>
      </c>
      <c r="F46" s="117">
        <v>87</v>
      </c>
      <c r="G46" s="12">
        <v>3</v>
      </c>
      <c r="H46" s="117">
        <v>100</v>
      </c>
      <c r="I46" s="12">
        <v>4</v>
      </c>
      <c r="J46" s="117">
        <v>98</v>
      </c>
      <c r="K46" s="12">
        <v>4</v>
      </c>
      <c r="L46" s="117">
        <v>56</v>
      </c>
      <c r="M46" s="12">
        <v>2</v>
      </c>
      <c r="N46" s="117">
        <v>6</v>
      </c>
      <c r="O46" s="12">
        <v>0</v>
      </c>
      <c r="P46" s="118">
        <v>6</v>
      </c>
      <c r="Q46" s="116">
        <v>4</v>
      </c>
      <c r="R46" s="23">
        <f t="shared" si="5"/>
        <v>498</v>
      </c>
      <c r="S46" s="12">
        <f t="shared" si="6"/>
        <v>19</v>
      </c>
      <c r="T46" s="3">
        <f t="shared" si="7"/>
        <v>16</v>
      </c>
      <c r="U46" s="23">
        <f t="shared" si="8"/>
        <v>514</v>
      </c>
      <c r="V46" s="12">
        <f t="shared" si="9"/>
        <v>19</v>
      </c>
    </row>
    <row r="47" spans="1:22" x14ac:dyDescent="0.2">
      <c r="A47" s="10" t="s">
        <v>177</v>
      </c>
      <c r="B47" s="117">
        <v>78</v>
      </c>
      <c r="C47" s="12">
        <v>3</v>
      </c>
      <c r="D47" s="117">
        <v>77</v>
      </c>
      <c r="E47" s="12">
        <v>3</v>
      </c>
      <c r="F47" s="117">
        <v>87</v>
      </c>
      <c r="G47" s="12">
        <v>3</v>
      </c>
      <c r="H47" s="117">
        <v>99</v>
      </c>
      <c r="I47" s="12">
        <v>4</v>
      </c>
      <c r="J47" s="117">
        <v>98</v>
      </c>
      <c r="K47" s="12">
        <v>4</v>
      </c>
      <c r="L47" s="117">
        <v>56</v>
      </c>
      <c r="M47" s="12">
        <v>2</v>
      </c>
      <c r="N47" s="117">
        <v>6</v>
      </c>
      <c r="O47" s="12">
        <v>0</v>
      </c>
      <c r="P47" s="118">
        <v>6</v>
      </c>
      <c r="Q47" s="116">
        <v>5</v>
      </c>
      <c r="R47" s="23">
        <f t="shared" si="5"/>
        <v>495</v>
      </c>
      <c r="S47" s="12">
        <f t="shared" si="6"/>
        <v>19</v>
      </c>
      <c r="T47" s="3">
        <f t="shared" si="7"/>
        <v>17</v>
      </c>
      <c r="U47" s="23">
        <f t="shared" si="8"/>
        <v>512</v>
      </c>
      <c r="V47" s="12">
        <f t="shared" si="9"/>
        <v>19</v>
      </c>
    </row>
    <row r="48" spans="1:22" x14ac:dyDescent="0.2">
      <c r="A48" s="11" t="s">
        <v>178</v>
      </c>
      <c r="B48" s="119">
        <v>76</v>
      </c>
      <c r="C48" s="28">
        <v>3</v>
      </c>
      <c r="D48" s="119">
        <v>76</v>
      </c>
      <c r="E48" s="28">
        <v>3</v>
      </c>
      <c r="F48" s="119">
        <v>85</v>
      </c>
      <c r="G48" s="28">
        <v>3</v>
      </c>
      <c r="H48" s="119">
        <v>99</v>
      </c>
      <c r="I48" s="28">
        <v>4</v>
      </c>
      <c r="J48" s="119">
        <v>97</v>
      </c>
      <c r="K48" s="28">
        <v>4</v>
      </c>
      <c r="L48" s="119">
        <v>56</v>
      </c>
      <c r="M48" s="28">
        <v>2</v>
      </c>
      <c r="N48" s="119">
        <v>6</v>
      </c>
      <c r="O48" s="28">
        <v>0</v>
      </c>
      <c r="P48" s="121">
        <v>6</v>
      </c>
      <c r="Q48" s="120">
        <v>5</v>
      </c>
      <c r="R48" s="24">
        <f t="shared" si="5"/>
        <v>489</v>
      </c>
      <c r="S48" s="28">
        <f t="shared" si="6"/>
        <v>19</v>
      </c>
      <c r="T48" s="40">
        <f t="shared" si="7"/>
        <v>17</v>
      </c>
      <c r="U48" s="24">
        <f t="shared" si="8"/>
        <v>506</v>
      </c>
      <c r="V48" s="28">
        <f t="shared" si="9"/>
        <v>19</v>
      </c>
    </row>
    <row r="49" spans="1:22" x14ac:dyDescent="0.2">
      <c r="A49" s="78" t="s">
        <v>47</v>
      </c>
      <c r="B49" s="79" t="s">
        <v>214</v>
      </c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 t="s">
        <v>48</v>
      </c>
      <c r="T49" s="80"/>
      <c r="U49" s="80"/>
      <c r="V49" s="80"/>
    </row>
    <row r="50" spans="1:22" x14ac:dyDescent="0.2">
      <c r="A50" s="81"/>
      <c r="B50" s="79" t="s">
        <v>215</v>
      </c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0"/>
      <c r="T50" s="80"/>
      <c r="U50" s="80"/>
      <c r="V50" s="80"/>
    </row>
    <row r="51" spans="1:22" x14ac:dyDescent="0.2">
      <c r="A51" s="27"/>
      <c r="B51" s="82"/>
      <c r="C51" s="27"/>
      <c r="D51" s="27"/>
      <c r="E51" s="27"/>
      <c r="F51" s="27"/>
      <c r="G51" s="27"/>
      <c r="H51" s="27"/>
      <c r="I51" s="27"/>
      <c r="J51" s="27"/>
      <c r="K51" s="27"/>
      <c r="L51" s="1"/>
      <c r="M51" s="1"/>
      <c r="N51" s="1"/>
      <c r="O51" s="1"/>
      <c r="P51" s="1"/>
      <c r="Q51" s="1"/>
      <c r="R51" s="1"/>
      <c r="S51" s="1"/>
      <c r="T51" s="1"/>
      <c r="U51" s="1"/>
      <c r="V51" s="44"/>
    </row>
    <row r="52" spans="1:22" x14ac:dyDescent="0.2">
      <c r="A52" s="83" t="s">
        <v>49</v>
      </c>
      <c r="B52" s="84"/>
      <c r="C52" s="85"/>
      <c r="D52" s="85"/>
      <c r="E52" s="85"/>
      <c r="F52" s="86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7"/>
    </row>
    <row r="53" spans="1:22" x14ac:dyDescent="0.2">
      <c r="A53" s="88" t="s">
        <v>50</v>
      </c>
      <c r="B53" s="89"/>
      <c r="C53" s="90"/>
      <c r="D53" s="90"/>
      <c r="E53" s="90"/>
      <c r="F53" s="19"/>
      <c r="G53" s="90"/>
      <c r="H53" s="90"/>
      <c r="I53" s="90"/>
      <c r="J53" s="90"/>
      <c r="K53" s="90"/>
      <c r="L53" s="3"/>
      <c r="M53" s="3"/>
      <c r="N53" s="3"/>
      <c r="O53" s="3"/>
      <c r="P53" s="3"/>
      <c r="Q53" s="3"/>
      <c r="R53" s="3"/>
      <c r="S53" s="3"/>
      <c r="T53" s="3"/>
      <c r="U53" s="3"/>
      <c r="V53" s="12"/>
    </row>
    <row r="54" spans="1:22" x14ac:dyDescent="0.2">
      <c r="A54" s="91" t="s">
        <v>58</v>
      </c>
      <c r="B54" s="89"/>
      <c r="C54" s="90"/>
      <c r="D54" s="90"/>
      <c r="E54" s="90"/>
      <c r="F54" s="19"/>
      <c r="G54" s="90"/>
      <c r="H54" s="90"/>
      <c r="I54" s="90"/>
      <c r="J54" s="90"/>
      <c r="K54" s="90"/>
      <c r="L54" s="3"/>
      <c r="M54" s="3"/>
      <c r="N54" s="3"/>
      <c r="O54" s="3"/>
      <c r="P54" s="3"/>
      <c r="Q54" s="3"/>
      <c r="R54" s="3"/>
      <c r="S54" s="3"/>
      <c r="T54" s="3"/>
      <c r="U54" s="3"/>
      <c r="V54" s="12"/>
    </row>
    <row r="55" spans="1:22" x14ac:dyDescent="0.2">
      <c r="A55" s="91" t="s">
        <v>59</v>
      </c>
      <c r="B55" s="89"/>
      <c r="C55" s="90"/>
      <c r="D55" s="90"/>
      <c r="E55" s="90"/>
      <c r="F55" s="19"/>
      <c r="G55" s="90"/>
      <c r="H55" s="90"/>
      <c r="I55" s="90"/>
      <c r="J55" s="90"/>
      <c r="K55" s="90"/>
      <c r="L55" s="3"/>
      <c r="M55" s="3"/>
      <c r="N55" s="3"/>
      <c r="O55" s="3"/>
      <c r="P55" s="3"/>
      <c r="Q55" s="3"/>
      <c r="R55" s="3"/>
      <c r="S55" s="3"/>
      <c r="T55" s="3"/>
      <c r="U55" s="3"/>
      <c r="V55" s="12"/>
    </row>
    <row r="56" spans="1:22" x14ac:dyDescent="0.2">
      <c r="A56" s="91" t="s">
        <v>38</v>
      </c>
      <c r="B56" s="89"/>
      <c r="C56" s="90"/>
      <c r="D56" s="90"/>
      <c r="E56" s="90"/>
      <c r="F56" s="19"/>
      <c r="G56" s="90"/>
      <c r="H56" s="90"/>
      <c r="I56" s="90"/>
      <c r="J56" s="90"/>
      <c r="K56" s="90"/>
      <c r="L56" s="3"/>
      <c r="M56" s="3"/>
      <c r="N56" s="3"/>
      <c r="O56" s="3"/>
      <c r="P56" s="3"/>
      <c r="Q56" s="3"/>
      <c r="R56" s="3"/>
      <c r="S56" s="3"/>
      <c r="T56" s="3"/>
      <c r="U56" s="3"/>
      <c r="V56" s="12"/>
    </row>
    <row r="57" spans="1:22" x14ac:dyDescent="0.2">
      <c r="A57" s="92" t="s">
        <v>51</v>
      </c>
      <c r="B57" s="93"/>
      <c r="C57" s="94"/>
      <c r="D57" s="94"/>
      <c r="E57" s="94"/>
      <c r="F57" s="95"/>
      <c r="G57" s="106"/>
      <c r="H57" s="94"/>
      <c r="I57" s="94"/>
      <c r="J57" s="94"/>
      <c r="K57" s="94"/>
      <c r="L57" s="237" t="s">
        <v>132</v>
      </c>
      <c r="M57" s="96"/>
      <c r="N57" s="96"/>
      <c r="O57" s="99"/>
      <c r="P57" s="220"/>
      <c r="Q57" s="220"/>
      <c r="R57" s="94"/>
      <c r="S57" s="94"/>
      <c r="T57" s="94"/>
      <c r="U57" s="94"/>
      <c r="V57" s="97"/>
    </row>
    <row r="58" spans="1:22" x14ac:dyDescent="0.2">
      <c r="A58" s="98"/>
      <c r="B58" s="93"/>
      <c r="C58" s="94"/>
      <c r="D58" s="94"/>
      <c r="E58" s="94"/>
      <c r="F58" s="95"/>
      <c r="G58" s="106"/>
      <c r="H58" s="94"/>
      <c r="I58" s="94"/>
      <c r="J58" s="94"/>
      <c r="K58" s="94"/>
      <c r="L58" s="96"/>
      <c r="M58" s="94"/>
      <c r="N58" s="94"/>
      <c r="O58" s="99"/>
      <c r="P58" s="94"/>
      <c r="Q58" s="94"/>
      <c r="R58" s="94"/>
      <c r="S58" s="94"/>
      <c r="T58" s="94"/>
      <c r="U58" s="94"/>
      <c r="V58" s="97"/>
    </row>
    <row r="59" spans="1:22" x14ac:dyDescent="0.2">
      <c r="A59" s="92" t="s">
        <v>131</v>
      </c>
      <c r="B59" s="93"/>
      <c r="C59" s="94"/>
      <c r="D59" s="94"/>
      <c r="E59" s="94"/>
      <c r="F59" s="95"/>
      <c r="G59" s="106"/>
      <c r="H59" s="94"/>
      <c r="I59" s="94"/>
      <c r="J59" s="94"/>
      <c r="K59" s="94"/>
      <c r="L59" s="99"/>
      <c r="M59" s="94"/>
      <c r="N59" s="94"/>
      <c r="O59" s="94"/>
      <c r="P59" s="94"/>
      <c r="Q59" s="94"/>
      <c r="R59" s="94"/>
      <c r="S59" s="94"/>
      <c r="T59" s="94"/>
      <c r="U59" s="94"/>
      <c r="V59" s="97"/>
    </row>
    <row r="60" spans="1:22" x14ac:dyDescent="0.2">
      <c r="A60" s="100" t="s">
        <v>60</v>
      </c>
      <c r="B60" s="93"/>
      <c r="C60" s="94"/>
      <c r="D60" s="94"/>
      <c r="E60" s="94"/>
      <c r="F60" s="94"/>
      <c r="G60" s="106"/>
      <c r="H60" s="94"/>
      <c r="I60" s="94"/>
      <c r="J60" s="94"/>
      <c r="K60" s="94"/>
      <c r="L60" s="96" t="s">
        <v>61</v>
      </c>
      <c r="M60" s="94"/>
      <c r="N60" s="94"/>
      <c r="O60" s="94"/>
      <c r="P60" s="94"/>
      <c r="Q60" s="94"/>
      <c r="R60" s="94"/>
      <c r="S60" s="94"/>
      <c r="T60" s="94"/>
      <c r="U60" s="94"/>
      <c r="V60" s="97"/>
    </row>
    <row r="61" spans="1:22" x14ac:dyDescent="0.2">
      <c r="A61" s="92"/>
      <c r="B61" s="93"/>
      <c r="C61" s="94"/>
      <c r="D61" s="94"/>
      <c r="E61" s="94"/>
      <c r="F61" s="94"/>
      <c r="G61" s="106"/>
      <c r="H61" s="94"/>
      <c r="I61" s="94"/>
      <c r="J61" s="94"/>
      <c r="K61" s="94"/>
      <c r="L61" s="99" t="s">
        <v>62</v>
      </c>
      <c r="M61" s="94"/>
      <c r="N61" s="94"/>
      <c r="O61" s="94"/>
      <c r="P61" s="94"/>
      <c r="Q61" s="94"/>
      <c r="R61" s="94"/>
      <c r="S61" s="94"/>
      <c r="T61" s="94"/>
      <c r="U61" s="94"/>
      <c r="V61" s="97"/>
    </row>
    <row r="62" spans="1:22" x14ac:dyDescent="0.2">
      <c r="A62" s="101"/>
      <c r="B62" s="102"/>
      <c r="C62" s="103"/>
      <c r="D62" s="103"/>
      <c r="E62" s="103"/>
      <c r="F62" s="103"/>
      <c r="G62" s="107"/>
      <c r="H62" s="103"/>
      <c r="I62" s="103"/>
      <c r="J62" s="103"/>
      <c r="K62" s="103"/>
      <c r="L62" s="104" t="s">
        <v>63</v>
      </c>
      <c r="M62" s="103"/>
      <c r="N62" s="103"/>
      <c r="O62" s="103"/>
      <c r="P62" s="103"/>
      <c r="Q62" s="103"/>
      <c r="R62" s="103"/>
      <c r="S62" s="103"/>
      <c r="T62" s="103"/>
      <c r="U62" s="103"/>
      <c r="V62" s="105"/>
    </row>
  </sheetData>
  <mergeCells count="2">
    <mergeCell ref="N5:O5"/>
    <mergeCell ref="B4:V4"/>
  </mergeCells>
  <phoneticPr fontId="3" type="noConversion"/>
  <hyperlinks>
    <hyperlink ref="V1" location="Inhalt!A1" display="Inhalt"/>
  </hyperlinks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Footer>&amp;L&amp;8Ministerium für Bildung und Kultur, Referat B4&amp;R&amp;8Februar 2016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7" enableFormatConditionsCalculation="0">
    <tabColor indexed="43"/>
  </sheetPr>
  <dimension ref="A1:V62"/>
  <sheetViews>
    <sheetView zoomScale="85" zoomScaleNormal="85" workbookViewId="0">
      <selection activeCell="X18" sqref="X18"/>
    </sheetView>
  </sheetViews>
  <sheetFormatPr baseColWidth="10" defaultColWidth="9.140625" defaultRowHeight="12.75" x14ac:dyDescent="0.2"/>
  <cols>
    <col min="1" max="1" width="9.7109375" customWidth="1"/>
    <col min="2" max="22" width="6.7109375" customWidth="1"/>
  </cols>
  <sheetData>
    <row r="1" spans="1:22" ht="18" x14ac:dyDescent="0.25">
      <c r="A1" s="55" t="s">
        <v>31</v>
      </c>
      <c r="V1" s="229" t="s">
        <v>37</v>
      </c>
    </row>
    <row r="2" spans="1:22" ht="15" x14ac:dyDescent="0.2">
      <c r="A2" s="57" t="s">
        <v>94</v>
      </c>
      <c r="B2" s="1"/>
      <c r="J2" s="110" t="s">
        <v>66</v>
      </c>
      <c r="K2" s="110"/>
      <c r="L2" s="110"/>
      <c r="M2" s="110"/>
      <c r="N2" s="110">
        <v>6</v>
      </c>
    </row>
    <row r="3" spans="1:22" ht="15.75" x14ac:dyDescent="0.25">
      <c r="A3" s="56"/>
      <c r="B3" s="3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22" x14ac:dyDescent="0.2">
      <c r="A4" s="52"/>
      <c r="B4" s="511" t="s">
        <v>32</v>
      </c>
      <c r="C4" s="512"/>
      <c r="D4" s="512"/>
      <c r="E4" s="512"/>
      <c r="F4" s="512"/>
      <c r="G4" s="512"/>
      <c r="H4" s="512"/>
      <c r="I4" s="512"/>
      <c r="J4" s="512"/>
      <c r="K4" s="512"/>
      <c r="L4" s="512"/>
      <c r="M4" s="512"/>
      <c r="N4" s="512"/>
      <c r="O4" s="512"/>
      <c r="P4" s="512"/>
      <c r="Q4" s="512"/>
      <c r="R4" s="512"/>
      <c r="S4" s="512"/>
      <c r="T4" s="512"/>
      <c r="U4" s="512"/>
      <c r="V4" s="510"/>
    </row>
    <row r="5" spans="1:22" x14ac:dyDescent="0.2">
      <c r="A5" s="53" t="s">
        <v>0</v>
      </c>
      <c r="B5" s="45">
        <v>5</v>
      </c>
      <c r="C5" s="46"/>
      <c r="D5" s="47">
        <v>6</v>
      </c>
      <c r="E5" s="47"/>
      <c r="F5" s="47">
        <v>7</v>
      </c>
      <c r="G5" s="46"/>
      <c r="H5" s="47">
        <v>8</v>
      </c>
      <c r="I5" s="46"/>
      <c r="J5" s="47">
        <v>9</v>
      </c>
      <c r="K5" s="46"/>
      <c r="L5" s="47">
        <v>10</v>
      </c>
      <c r="M5" s="47"/>
      <c r="N5" s="511" t="s">
        <v>39</v>
      </c>
      <c r="O5" s="510"/>
      <c r="P5" s="48" t="s">
        <v>40</v>
      </c>
      <c r="Q5" s="142" t="s">
        <v>41</v>
      </c>
      <c r="R5" s="230" t="s">
        <v>64</v>
      </c>
      <c r="S5" s="231"/>
      <c r="T5" s="142" t="s">
        <v>42</v>
      </c>
      <c r="U5" s="143" t="s">
        <v>43</v>
      </c>
      <c r="V5" s="77"/>
    </row>
    <row r="6" spans="1:22" x14ac:dyDescent="0.2">
      <c r="A6" s="54"/>
      <c r="B6" s="49" t="s">
        <v>1</v>
      </c>
      <c r="C6" s="48" t="s">
        <v>33</v>
      </c>
      <c r="D6" s="50" t="s">
        <v>1</v>
      </c>
      <c r="E6" s="48" t="s">
        <v>33</v>
      </c>
      <c r="F6" s="50" t="s">
        <v>1</v>
      </c>
      <c r="G6" s="48" t="s">
        <v>33</v>
      </c>
      <c r="H6" s="50" t="s">
        <v>1</v>
      </c>
      <c r="I6" s="48" t="s">
        <v>33</v>
      </c>
      <c r="J6" s="50" t="s">
        <v>1</v>
      </c>
      <c r="K6" s="48" t="s">
        <v>33</v>
      </c>
      <c r="L6" s="50" t="s">
        <v>1</v>
      </c>
      <c r="M6" s="48" t="s">
        <v>33</v>
      </c>
      <c r="N6" s="50" t="s">
        <v>1</v>
      </c>
      <c r="O6" s="48" t="s">
        <v>33</v>
      </c>
      <c r="P6" s="50" t="s">
        <v>1</v>
      </c>
      <c r="Q6" s="50" t="s">
        <v>1</v>
      </c>
      <c r="R6" s="50" t="s">
        <v>1</v>
      </c>
      <c r="S6" s="48" t="s">
        <v>33</v>
      </c>
      <c r="T6" s="50" t="s">
        <v>1</v>
      </c>
      <c r="U6" s="50" t="s">
        <v>1</v>
      </c>
      <c r="V6" s="48" t="s">
        <v>33</v>
      </c>
    </row>
    <row r="7" spans="1:22" x14ac:dyDescent="0.2">
      <c r="A7" s="50">
        <v>100</v>
      </c>
      <c r="B7" s="59">
        <v>101</v>
      </c>
      <c r="C7" s="59">
        <v>102</v>
      </c>
      <c r="D7" s="59">
        <v>103</v>
      </c>
      <c r="E7" s="59">
        <v>104</v>
      </c>
      <c r="F7" s="59">
        <v>109</v>
      </c>
      <c r="G7" s="59">
        <v>110</v>
      </c>
      <c r="H7" s="59">
        <v>115</v>
      </c>
      <c r="I7" s="59">
        <v>116</v>
      </c>
      <c r="J7" s="59">
        <v>121</v>
      </c>
      <c r="K7" s="59">
        <v>122</v>
      </c>
      <c r="L7" s="59">
        <v>123</v>
      </c>
      <c r="M7" s="59">
        <v>124</v>
      </c>
      <c r="N7" s="59">
        <v>115</v>
      </c>
      <c r="O7" s="59">
        <v>116</v>
      </c>
      <c r="P7" s="59">
        <v>117</v>
      </c>
      <c r="Q7" s="59">
        <v>118</v>
      </c>
      <c r="R7" s="59">
        <v>125</v>
      </c>
      <c r="S7" s="59">
        <v>126</v>
      </c>
      <c r="T7" s="59">
        <v>119</v>
      </c>
      <c r="U7" s="59">
        <v>120</v>
      </c>
      <c r="V7" s="59">
        <v>121</v>
      </c>
    </row>
    <row r="8" spans="1:22" x14ac:dyDescent="0.2">
      <c r="A8" s="232" t="s">
        <v>2</v>
      </c>
      <c r="B8" s="5"/>
      <c r="C8" s="6"/>
      <c r="D8" s="29"/>
      <c r="E8" s="6"/>
      <c r="F8" s="7"/>
      <c r="G8" s="8"/>
      <c r="H8" s="7"/>
      <c r="I8" s="8"/>
      <c r="J8" s="7"/>
      <c r="K8" s="8"/>
      <c r="L8" s="7"/>
      <c r="M8" s="8"/>
      <c r="N8" s="5"/>
      <c r="O8" s="6"/>
      <c r="P8" s="222"/>
      <c r="Q8" s="226"/>
      <c r="R8" s="7"/>
      <c r="S8" s="8"/>
      <c r="T8" s="4"/>
      <c r="U8" s="5"/>
      <c r="V8" s="6"/>
    </row>
    <row r="9" spans="1:22" x14ac:dyDescent="0.2">
      <c r="A9" s="233" t="s">
        <v>3</v>
      </c>
      <c r="B9" s="7"/>
      <c r="C9" s="8"/>
      <c r="D9" s="7"/>
      <c r="E9" s="8"/>
      <c r="F9" s="17"/>
      <c r="G9" s="18"/>
      <c r="H9" s="17"/>
      <c r="I9" s="18"/>
      <c r="J9" s="17"/>
      <c r="K9" s="18"/>
      <c r="L9" s="17"/>
      <c r="M9" s="18"/>
      <c r="N9" s="7"/>
      <c r="O9" s="8"/>
      <c r="P9" s="223"/>
      <c r="Q9" s="127"/>
      <c r="R9" s="17"/>
      <c r="S9" s="18"/>
      <c r="T9" s="4"/>
      <c r="U9" s="7"/>
      <c r="V9" s="8"/>
    </row>
    <row r="10" spans="1:22" x14ac:dyDescent="0.2">
      <c r="A10" s="233" t="s">
        <v>4</v>
      </c>
      <c r="B10" s="7">
        <v>111</v>
      </c>
      <c r="C10" s="8">
        <v>4</v>
      </c>
      <c r="D10" s="17"/>
      <c r="E10" s="18"/>
      <c r="F10" s="17"/>
      <c r="G10" s="18"/>
      <c r="H10" s="17"/>
      <c r="I10" s="18"/>
      <c r="J10" s="17"/>
      <c r="K10" s="18"/>
      <c r="L10" s="17"/>
      <c r="M10" s="18"/>
      <c r="N10" s="7"/>
      <c r="O10" s="8"/>
      <c r="P10" s="223"/>
      <c r="Q10" s="127"/>
      <c r="R10" s="247">
        <f t="shared" ref="R10:R40" si="0">B10+D10+F10+H10+J10+L10</f>
        <v>111</v>
      </c>
      <c r="S10" s="248">
        <f t="shared" ref="S10:S40" si="1">C10+E10+G10+I10+K10+M10</f>
        <v>4</v>
      </c>
      <c r="T10" s="249">
        <f t="shared" ref="T10:T40" si="2">+N10+P10+Q10</f>
        <v>0</v>
      </c>
      <c r="U10" s="247">
        <f t="shared" ref="U10:U40" si="3">R10+T10</f>
        <v>111</v>
      </c>
      <c r="V10" s="248">
        <f t="shared" ref="V10:V40" si="4">S10+O10</f>
        <v>4</v>
      </c>
    </row>
    <row r="11" spans="1:22" x14ac:dyDescent="0.2">
      <c r="A11" s="233" t="s">
        <v>34</v>
      </c>
      <c r="B11" s="7">
        <v>85</v>
      </c>
      <c r="C11" s="8">
        <v>3</v>
      </c>
      <c r="D11" s="17">
        <v>121</v>
      </c>
      <c r="E11" s="18">
        <v>4</v>
      </c>
      <c r="F11" s="33"/>
      <c r="G11" s="34"/>
      <c r="H11" s="33"/>
      <c r="I11" s="34"/>
      <c r="J11" s="33"/>
      <c r="K11" s="34"/>
      <c r="L11" s="33"/>
      <c r="M11" s="34"/>
      <c r="N11" s="7"/>
      <c r="O11" s="128"/>
      <c r="P11" s="223"/>
      <c r="Q11" s="127"/>
      <c r="R11" s="247">
        <f t="shared" si="0"/>
        <v>206</v>
      </c>
      <c r="S11" s="248">
        <f t="shared" si="1"/>
        <v>7</v>
      </c>
      <c r="T11" s="249">
        <f t="shared" si="2"/>
        <v>0</v>
      </c>
      <c r="U11" s="247">
        <f t="shared" si="3"/>
        <v>206</v>
      </c>
      <c r="V11" s="248">
        <f t="shared" si="4"/>
        <v>7</v>
      </c>
    </row>
    <row r="12" spans="1:22" x14ac:dyDescent="0.2">
      <c r="A12" s="233" t="s">
        <v>5</v>
      </c>
      <c r="B12" s="17">
        <v>104</v>
      </c>
      <c r="C12" s="18">
        <v>4</v>
      </c>
      <c r="D12" s="33">
        <v>90</v>
      </c>
      <c r="E12" s="34">
        <v>3</v>
      </c>
      <c r="F12" s="20">
        <v>154</v>
      </c>
      <c r="G12" s="16">
        <v>6</v>
      </c>
      <c r="H12" s="20"/>
      <c r="I12" s="16"/>
      <c r="J12" s="20"/>
      <c r="K12" s="16"/>
      <c r="L12" s="20"/>
      <c r="M12" s="16"/>
      <c r="N12" s="17"/>
      <c r="O12" s="18"/>
      <c r="P12" s="126"/>
      <c r="Q12" s="135"/>
      <c r="R12" s="247">
        <f t="shared" si="0"/>
        <v>348</v>
      </c>
      <c r="S12" s="248">
        <f t="shared" si="1"/>
        <v>13</v>
      </c>
      <c r="T12" s="249">
        <f t="shared" si="2"/>
        <v>0</v>
      </c>
      <c r="U12" s="247">
        <f t="shared" si="3"/>
        <v>348</v>
      </c>
      <c r="V12" s="248">
        <f t="shared" si="4"/>
        <v>13</v>
      </c>
    </row>
    <row r="13" spans="1:22" x14ac:dyDescent="0.2">
      <c r="A13" s="233" t="s">
        <v>6</v>
      </c>
      <c r="B13" s="17">
        <v>125</v>
      </c>
      <c r="C13" s="18">
        <v>5</v>
      </c>
      <c r="D13" s="20">
        <v>115</v>
      </c>
      <c r="E13" s="16">
        <v>4</v>
      </c>
      <c r="F13" s="20">
        <v>114</v>
      </c>
      <c r="G13" s="16">
        <v>4</v>
      </c>
      <c r="H13" s="20">
        <v>163</v>
      </c>
      <c r="I13" s="16">
        <v>6</v>
      </c>
      <c r="J13" s="20"/>
      <c r="K13" s="16"/>
      <c r="L13" s="20"/>
      <c r="M13" s="16"/>
      <c r="N13" s="17"/>
      <c r="O13" s="18"/>
      <c r="P13" s="126"/>
      <c r="Q13" s="135"/>
      <c r="R13" s="247">
        <f t="shared" si="0"/>
        <v>517</v>
      </c>
      <c r="S13" s="248">
        <f t="shared" si="1"/>
        <v>19</v>
      </c>
      <c r="T13" s="249">
        <f t="shared" si="2"/>
        <v>0</v>
      </c>
      <c r="U13" s="247">
        <f t="shared" si="3"/>
        <v>517</v>
      </c>
      <c r="V13" s="248">
        <f t="shared" si="4"/>
        <v>19</v>
      </c>
    </row>
    <row r="14" spans="1:22" x14ac:dyDescent="0.2">
      <c r="A14" s="223" t="s">
        <v>36</v>
      </c>
      <c r="B14" s="33">
        <v>118</v>
      </c>
      <c r="C14" s="34">
        <v>4</v>
      </c>
      <c r="D14" s="20">
        <v>132</v>
      </c>
      <c r="E14" s="16">
        <v>5</v>
      </c>
      <c r="F14" s="20">
        <v>142</v>
      </c>
      <c r="G14" s="16">
        <v>6</v>
      </c>
      <c r="H14" s="20">
        <v>124</v>
      </c>
      <c r="I14" s="16">
        <v>5</v>
      </c>
      <c r="J14" s="20">
        <v>134</v>
      </c>
      <c r="K14" s="16">
        <v>6</v>
      </c>
      <c r="L14" s="20">
        <v>0</v>
      </c>
      <c r="M14" s="16">
        <v>0</v>
      </c>
      <c r="N14" s="17"/>
      <c r="O14" s="18"/>
      <c r="P14" s="126"/>
      <c r="Q14" s="135"/>
      <c r="R14" s="247">
        <f t="shared" si="0"/>
        <v>650</v>
      </c>
      <c r="S14" s="248">
        <f t="shared" si="1"/>
        <v>26</v>
      </c>
      <c r="T14" s="249">
        <f t="shared" si="2"/>
        <v>0</v>
      </c>
      <c r="U14" s="247">
        <f t="shared" si="3"/>
        <v>650</v>
      </c>
      <c r="V14" s="248">
        <f t="shared" si="4"/>
        <v>26</v>
      </c>
    </row>
    <row r="15" spans="1:22" x14ac:dyDescent="0.2">
      <c r="A15" s="234" t="s">
        <v>7</v>
      </c>
      <c r="B15" s="20">
        <v>113</v>
      </c>
      <c r="C15" s="16">
        <v>4</v>
      </c>
      <c r="D15" s="20">
        <v>114</v>
      </c>
      <c r="E15" s="16">
        <v>4</v>
      </c>
      <c r="F15" s="20">
        <v>154</v>
      </c>
      <c r="G15" s="16">
        <v>7</v>
      </c>
      <c r="H15" s="20">
        <v>139</v>
      </c>
      <c r="I15" s="16">
        <v>6</v>
      </c>
      <c r="J15" s="20">
        <v>116</v>
      </c>
      <c r="K15" s="16">
        <v>5</v>
      </c>
      <c r="L15" s="20">
        <v>69</v>
      </c>
      <c r="M15" s="16">
        <v>3</v>
      </c>
      <c r="N15" s="147"/>
      <c r="O15" s="148"/>
      <c r="P15" s="126"/>
      <c r="Q15" s="135"/>
      <c r="R15" s="247">
        <f t="shared" si="0"/>
        <v>705</v>
      </c>
      <c r="S15" s="248">
        <f t="shared" si="1"/>
        <v>29</v>
      </c>
      <c r="T15" s="249">
        <f t="shared" si="2"/>
        <v>0</v>
      </c>
      <c r="U15" s="247">
        <f t="shared" si="3"/>
        <v>705</v>
      </c>
      <c r="V15" s="248">
        <f t="shared" si="4"/>
        <v>29</v>
      </c>
    </row>
    <row r="16" spans="1:22" x14ac:dyDescent="0.2">
      <c r="A16" s="234" t="s">
        <v>8</v>
      </c>
      <c r="B16" s="20">
        <v>95</v>
      </c>
      <c r="C16" s="16">
        <v>4</v>
      </c>
      <c r="D16" s="20">
        <v>107</v>
      </c>
      <c r="E16" s="16">
        <v>4</v>
      </c>
      <c r="F16" s="7">
        <v>129</v>
      </c>
      <c r="G16" s="8">
        <v>5</v>
      </c>
      <c r="H16" s="7">
        <v>171</v>
      </c>
      <c r="I16" s="8">
        <v>7</v>
      </c>
      <c r="J16" s="7">
        <v>131</v>
      </c>
      <c r="K16" s="8">
        <v>6</v>
      </c>
      <c r="L16" s="7">
        <v>65</v>
      </c>
      <c r="M16" s="8">
        <v>3</v>
      </c>
      <c r="N16" s="20"/>
      <c r="O16" s="16"/>
      <c r="P16" s="21"/>
      <c r="Q16" s="113"/>
      <c r="R16" s="247">
        <f t="shared" si="0"/>
        <v>698</v>
      </c>
      <c r="S16" s="248">
        <f t="shared" si="1"/>
        <v>29</v>
      </c>
      <c r="T16" s="249">
        <f t="shared" si="2"/>
        <v>0</v>
      </c>
      <c r="U16" s="247">
        <f t="shared" si="3"/>
        <v>698</v>
      </c>
      <c r="V16" s="248">
        <f t="shared" si="4"/>
        <v>29</v>
      </c>
    </row>
    <row r="17" spans="1:22" x14ac:dyDescent="0.2">
      <c r="A17" s="234" t="s">
        <v>9</v>
      </c>
      <c r="B17" s="20">
        <v>100</v>
      </c>
      <c r="C17" s="16">
        <v>4</v>
      </c>
      <c r="D17" s="7">
        <v>93</v>
      </c>
      <c r="E17" s="8">
        <v>4</v>
      </c>
      <c r="F17" s="7">
        <v>118</v>
      </c>
      <c r="G17" s="8">
        <v>5</v>
      </c>
      <c r="H17" s="7">
        <v>145</v>
      </c>
      <c r="I17" s="8">
        <v>6</v>
      </c>
      <c r="J17" s="7">
        <v>181</v>
      </c>
      <c r="K17" s="8">
        <v>8</v>
      </c>
      <c r="L17" s="7">
        <v>53</v>
      </c>
      <c r="M17" s="8">
        <v>2</v>
      </c>
      <c r="N17" s="20"/>
      <c r="O17" s="16"/>
      <c r="P17" s="21"/>
      <c r="Q17" s="113"/>
      <c r="R17" s="247">
        <f t="shared" si="0"/>
        <v>690</v>
      </c>
      <c r="S17" s="248">
        <f t="shared" si="1"/>
        <v>29</v>
      </c>
      <c r="T17" s="249">
        <f t="shared" si="2"/>
        <v>0</v>
      </c>
      <c r="U17" s="247">
        <f t="shared" si="3"/>
        <v>690</v>
      </c>
      <c r="V17" s="248">
        <f t="shared" si="4"/>
        <v>29</v>
      </c>
    </row>
    <row r="18" spans="1:22" x14ac:dyDescent="0.2">
      <c r="A18" s="234" t="s">
        <v>10</v>
      </c>
      <c r="B18" s="20">
        <v>93</v>
      </c>
      <c r="C18" s="16">
        <v>4</v>
      </c>
      <c r="D18" s="7">
        <v>92</v>
      </c>
      <c r="E18" s="8">
        <v>4</v>
      </c>
      <c r="F18" s="17">
        <v>102</v>
      </c>
      <c r="G18" s="18">
        <v>5</v>
      </c>
      <c r="H18" s="17">
        <v>133</v>
      </c>
      <c r="I18" s="18">
        <v>5</v>
      </c>
      <c r="J18" s="17">
        <v>143</v>
      </c>
      <c r="K18" s="18">
        <v>6</v>
      </c>
      <c r="L18" s="17">
        <v>91</v>
      </c>
      <c r="M18" s="18">
        <v>4</v>
      </c>
      <c r="N18" s="20"/>
      <c r="O18" s="16"/>
      <c r="P18" s="21"/>
      <c r="Q18" s="113"/>
      <c r="R18" s="247">
        <f t="shared" si="0"/>
        <v>654</v>
      </c>
      <c r="S18" s="248">
        <f t="shared" si="1"/>
        <v>28</v>
      </c>
      <c r="T18" s="249">
        <f t="shared" si="2"/>
        <v>0</v>
      </c>
      <c r="U18" s="247">
        <f t="shared" si="3"/>
        <v>654</v>
      </c>
      <c r="V18" s="248">
        <f t="shared" si="4"/>
        <v>28</v>
      </c>
    </row>
    <row r="19" spans="1:22" x14ac:dyDescent="0.2">
      <c r="A19" s="234" t="s">
        <v>11</v>
      </c>
      <c r="B19" s="7">
        <v>88</v>
      </c>
      <c r="C19" s="8">
        <v>4</v>
      </c>
      <c r="D19" s="17">
        <v>90</v>
      </c>
      <c r="E19" s="18">
        <v>4</v>
      </c>
      <c r="F19" s="17">
        <v>104</v>
      </c>
      <c r="G19" s="18">
        <v>5</v>
      </c>
      <c r="H19" s="17">
        <v>99</v>
      </c>
      <c r="I19" s="18">
        <v>4</v>
      </c>
      <c r="J19" s="17">
        <v>138</v>
      </c>
      <c r="K19" s="18">
        <v>6</v>
      </c>
      <c r="L19" s="17">
        <v>70</v>
      </c>
      <c r="M19" s="18">
        <v>3</v>
      </c>
      <c r="N19" s="20"/>
      <c r="O19" s="16"/>
      <c r="P19" s="21"/>
      <c r="Q19" s="113"/>
      <c r="R19" s="247">
        <f t="shared" si="0"/>
        <v>589</v>
      </c>
      <c r="S19" s="248">
        <f t="shared" si="1"/>
        <v>26</v>
      </c>
      <c r="T19" s="249">
        <f t="shared" si="2"/>
        <v>0</v>
      </c>
      <c r="U19" s="247">
        <f t="shared" si="3"/>
        <v>589</v>
      </c>
      <c r="V19" s="248">
        <f t="shared" si="4"/>
        <v>26</v>
      </c>
    </row>
    <row r="20" spans="1:22" x14ac:dyDescent="0.2">
      <c r="A20" s="234" t="s">
        <v>12</v>
      </c>
      <c r="B20" s="7">
        <v>102</v>
      </c>
      <c r="C20" s="8">
        <v>4</v>
      </c>
      <c r="D20" s="17">
        <v>91</v>
      </c>
      <c r="E20" s="18">
        <v>4</v>
      </c>
      <c r="F20" s="33">
        <v>100</v>
      </c>
      <c r="G20" s="34">
        <v>4</v>
      </c>
      <c r="H20" s="33">
        <v>113</v>
      </c>
      <c r="I20" s="34">
        <v>5</v>
      </c>
      <c r="J20" s="33">
        <v>104</v>
      </c>
      <c r="K20" s="34">
        <v>5</v>
      </c>
      <c r="L20" s="33">
        <v>63</v>
      </c>
      <c r="M20" s="34">
        <v>3</v>
      </c>
      <c r="N20" s="20"/>
      <c r="O20" s="16"/>
      <c r="P20" s="21"/>
      <c r="Q20" s="113"/>
      <c r="R20" s="247">
        <f t="shared" si="0"/>
        <v>573</v>
      </c>
      <c r="S20" s="248">
        <f t="shared" si="1"/>
        <v>25</v>
      </c>
      <c r="T20" s="249">
        <f t="shared" si="2"/>
        <v>0</v>
      </c>
      <c r="U20" s="247">
        <f t="shared" si="3"/>
        <v>573</v>
      </c>
      <c r="V20" s="248">
        <f t="shared" si="4"/>
        <v>25</v>
      </c>
    </row>
    <row r="21" spans="1:22" x14ac:dyDescent="0.2">
      <c r="A21" s="234" t="s">
        <v>13</v>
      </c>
      <c r="B21" s="17">
        <v>88</v>
      </c>
      <c r="C21" s="18">
        <v>4</v>
      </c>
      <c r="D21" s="33">
        <v>92</v>
      </c>
      <c r="E21" s="34">
        <v>4</v>
      </c>
      <c r="F21" s="20">
        <v>96</v>
      </c>
      <c r="G21" s="16">
        <v>4</v>
      </c>
      <c r="H21" s="20">
        <v>108</v>
      </c>
      <c r="I21" s="16">
        <v>5</v>
      </c>
      <c r="J21" s="20">
        <v>130</v>
      </c>
      <c r="K21" s="16">
        <v>6</v>
      </c>
      <c r="L21" s="20">
        <v>57</v>
      </c>
      <c r="M21" s="16">
        <v>3</v>
      </c>
      <c r="N21" s="20"/>
      <c r="O21" s="16"/>
      <c r="P21" s="21"/>
      <c r="Q21" s="113"/>
      <c r="R21" s="247">
        <f t="shared" si="0"/>
        <v>571</v>
      </c>
      <c r="S21" s="248">
        <f t="shared" si="1"/>
        <v>26</v>
      </c>
      <c r="T21" s="249">
        <f t="shared" si="2"/>
        <v>0</v>
      </c>
      <c r="U21" s="247">
        <f t="shared" si="3"/>
        <v>571</v>
      </c>
      <c r="V21" s="248">
        <f t="shared" si="4"/>
        <v>26</v>
      </c>
    </row>
    <row r="22" spans="1:22" x14ac:dyDescent="0.2">
      <c r="A22" s="223" t="s">
        <v>14</v>
      </c>
      <c r="B22" s="147">
        <v>91</v>
      </c>
      <c r="C22" s="148">
        <v>4</v>
      </c>
      <c r="D22" s="20">
        <v>87</v>
      </c>
      <c r="E22" s="34">
        <v>4</v>
      </c>
      <c r="F22" s="20">
        <v>107</v>
      </c>
      <c r="G22" s="34">
        <v>5</v>
      </c>
      <c r="H22" s="127">
        <v>99</v>
      </c>
      <c r="I22" s="34">
        <v>4</v>
      </c>
      <c r="J22" s="20">
        <v>124</v>
      </c>
      <c r="K22" s="34">
        <v>5</v>
      </c>
      <c r="L22" s="20">
        <v>76</v>
      </c>
      <c r="M22" s="34">
        <v>3</v>
      </c>
      <c r="N22" s="20"/>
      <c r="O22" s="34"/>
      <c r="P22" s="21"/>
      <c r="Q22" s="113"/>
      <c r="R22" s="247">
        <f t="shared" si="0"/>
        <v>584</v>
      </c>
      <c r="S22" s="248">
        <f t="shared" si="1"/>
        <v>25</v>
      </c>
      <c r="T22" s="249">
        <f t="shared" si="2"/>
        <v>0</v>
      </c>
      <c r="U22" s="247">
        <f t="shared" si="3"/>
        <v>584</v>
      </c>
      <c r="V22" s="248">
        <f t="shared" si="4"/>
        <v>25</v>
      </c>
    </row>
    <row r="23" spans="1:22" x14ac:dyDescent="0.2">
      <c r="A23" s="223" t="s">
        <v>15</v>
      </c>
      <c r="B23" s="20">
        <v>87</v>
      </c>
      <c r="C23" s="34">
        <v>4</v>
      </c>
      <c r="D23" s="20">
        <v>104</v>
      </c>
      <c r="E23" s="34">
        <v>4</v>
      </c>
      <c r="F23" s="20">
        <v>90</v>
      </c>
      <c r="G23" s="34">
        <v>4</v>
      </c>
      <c r="H23" s="20">
        <v>111</v>
      </c>
      <c r="I23" s="34">
        <v>5</v>
      </c>
      <c r="J23" s="20">
        <v>122</v>
      </c>
      <c r="K23" s="34">
        <v>5</v>
      </c>
      <c r="L23" s="20">
        <v>65</v>
      </c>
      <c r="M23" s="34">
        <v>3</v>
      </c>
      <c r="N23" s="20"/>
      <c r="O23" s="34"/>
      <c r="P23" s="21"/>
      <c r="Q23" s="113"/>
      <c r="R23" s="247">
        <f t="shared" si="0"/>
        <v>579</v>
      </c>
      <c r="S23" s="248">
        <f t="shared" si="1"/>
        <v>25</v>
      </c>
      <c r="T23" s="249">
        <f t="shared" si="2"/>
        <v>0</v>
      </c>
      <c r="U23" s="247">
        <f t="shared" si="3"/>
        <v>579</v>
      </c>
      <c r="V23" s="248">
        <f t="shared" si="4"/>
        <v>25</v>
      </c>
    </row>
    <row r="24" spans="1:22" x14ac:dyDescent="0.2">
      <c r="A24" s="223" t="s">
        <v>16</v>
      </c>
      <c r="B24" s="268">
        <v>81</v>
      </c>
      <c r="C24" s="270">
        <v>3</v>
      </c>
      <c r="D24" s="20">
        <v>91</v>
      </c>
      <c r="E24" s="34">
        <v>4</v>
      </c>
      <c r="F24" s="20">
        <v>113</v>
      </c>
      <c r="G24" s="34">
        <v>5</v>
      </c>
      <c r="H24" s="20">
        <v>105</v>
      </c>
      <c r="I24" s="34">
        <v>4</v>
      </c>
      <c r="J24" s="20">
        <v>125</v>
      </c>
      <c r="K24" s="34">
        <v>6</v>
      </c>
      <c r="L24" s="20">
        <v>76</v>
      </c>
      <c r="M24" s="34">
        <v>3</v>
      </c>
      <c r="N24" s="20"/>
      <c r="O24" s="34"/>
      <c r="P24" s="21"/>
      <c r="Q24" s="113"/>
      <c r="R24" s="247">
        <f t="shared" si="0"/>
        <v>591</v>
      </c>
      <c r="S24" s="248">
        <f t="shared" si="1"/>
        <v>25</v>
      </c>
      <c r="T24" s="249">
        <f t="shared" si="2"/>
        <v>0</v>
      </c>
      <c r="U24" s="247">
        <f t="shared" si="3"/>
        <v>591</v>
      </c>
      <c r="V24" s="248">
        <f t="shared" si="4"/>
        <v>25</v>
      </c>
    </row>
    <row r="25" spans="1:22" x14ac:dyDescent="0.2">
      <c r="A25" s="223" t="s">
        <v>17</v>
      </c>
      <c r="B25" s="20">
        <v>65</v>
      </c>
      <c r="C25" s="34">
        <v>3</v>
      </c>
      <c r="D25" s="268">
        <v>85</v>
      </c>
      <c r="E25" s="270">
        <v>3</v>
      </c>
      <c r="F25" s="20">
        <v>104</v>
      </c>
      <c r="G25" s="34">
        <v>4</v>
      </c>
      <c r="H25" s="20">
        <v>126</v>
      </c>
      <c r="I25" s="34">
        <v>5</v>
      </c>
      <c r="J25" s="20">
        <v>123</v>
      </c>
      <c r="K25" s="34">
        <v>5</v>
      </c>
      <c r="L25" s="20">
        <v>92</v>
      </c>
      <c r="M25" s="34">
        <v>4</v>
      </c>
      <c r="N25" s="20"/>
      <c r="O25" s="34"/>
      <c r="P25" s="266"/>
      <c r="Q25" s="264"/>
      <c r="R25" s="247">
        <f t="shared" si="0"/>
        <v>595</v>
      </c>
      <c r="S25" s="248">
        <f t="shared" si="1"/>
        <v>24</v>
      </c>
      <c r="T25" s="249">
        <f t="shared" si="2"/>
        <v>0</v>
      </c>
      <c r="U25" s="247">
        <f t="shared" si="3"/>
        <v>595</v>
      </c>
      <c r="V25" s="248">
        <f t="shared" si="4"/>
        <v>24</v>
      </c>
    </row>
    <row r="26" spans="1:22" x14ac:dyDescent="0.2">
      <c r="A26" s="223" t="s">
        <v>18</v>
      </c>
      <c r="B26" s="20">
        <v>76</v>
      </c>
      <c r="C26" s="34">
        <v>3</v>
      </c>
      <c r="D26" s="20">
        <v>75</v>
      </c>
      <c r="E26" s="34">
        <v>3</v>
      </c>
      <c r="F26" s="268">
        <v>98</v>
      </c>
      <c r="G26" s="270">
        <v>4</v>
      </c>
      <c r="H26" s="20">
        <v>114</v>
      </c>
      <c r="I26" s="34">
        <v>4</v>
      </c>
      <c r="J26" s="20">
        <v>150</v>
      </c>
      <c r="K26" s="34">
        <v>6</v>
      </c>
      <c r="L26" s="20">
        <v>65</v>
      </c>
      <c r="M26" s="34">
        <v>3</v>
      </c>
      <c r="N26" s="20">
        <v>0</v>
      </c>
      <c r="O26" s="34">
        <v>0</v>
      </c>
      <c r="P26" s="21">
        <v>0</v>
      </c>
      <c r="Q26" s="113">
        <v>0</v>
      </c>
      <c r="R26" s="247">
        <f t="shared" si="0"/>
        <v>578</v>
      </c>
      <c r="S26" s="248">
        <f t="shared" si="1"/>
        <v>23</v>
      </c>
      <c r="T26" s="249">
        <f t="shared" si="2"/>
        <v>0</v>
      </c>
      <c r="U26" s="247">
        <f t="shared" si="3"/>
        <v>578</v>
      </c>
      <c r="V26" s="248">
        <f t="shared" si="4"/>
        <v>23</v>
      </c>
    </row>
    <row r="27" spans="1:22" x14ac:dyDescent="0.2">
      <c r="A27" s="223" t="s">
        <v>19</v>
      </c>
      <c r="B27" s="20">
        <v>51</v>
      </c>
      <c r="C27" s="34">
        <v>2</v>
      </c>
      <c r="D27" s="20">
        <v>83</v>
      </c>
      <c r="E27" s="34">
        <v>3</v>
      </c>
      <c r="F27" s="20">
        <v>76</v>
      </c>
      <c r="G27" s="34">
        <v>3</v>
      </c>
      <c r="H27" s="268">
        <v>105</v>
      </c>
      <c r="I27" s="270">
        <v>4</v>
      </c>
      <c r="J27" s="20">
        <v>124</v>
      </c>
      <c r="K27" s="34">
        <v>5</v>
      </c>
      <c r="L27" s="20">
        <v>91</v>
      </c>
      <c r="M27" s="34">
        <v>4</v>
      </c>
      <c r="N27" s="20">
        <v>0</v>
      </c>
      <c r="O27" s="34">
        <v>0</v>
      </c>
      <c r="P27" s="21">
        <v>0</v>
      </c>
      <c r="Q27" s="113">
        <v>0</v>
      </c>
      <c r="R27" s="247">
        <f t="shared" si="0"/>
        <v>530</v>
      </c>
      <c r="S27" s="248">
        <f t="shared" si="1"/>
        <v>21</v>
      </c>
      <c r="T27" s="249">
        <f t="shared" si="2"/>
        <v>0</v>
      </c>
      <c r="U27" s="247">
        <f t="shared" si="3"/>
        <v>530</v>
      </c>
      <c r="V27" s="248">
        <f t="shared" si="4"/>
        <v>21</v>
      </c>
    </row>
    <row r="28" spans="1:22" x14ac:dyDescent="0.2">
      <c r="A28" s="223" t="s">
        <v>20</v>
      </c>
      <c r="B28" s="20">
        <v>75</v>
      </c>
      <c r="C28" s="34">
        <v>3</v>
      </c>
      <c r="D28" s="20">
        <v>63</v>
      </c>
      <c r="E28" s="34">
        <v>3</v>
      </c>
      <c r="F28" s="20">
        <v>92</v>
      </c>
      <c r="G28" s="34">
        <v>4</v>
      </c>
      <c r="H28" s="20">
        <v>98</v>
      </c>
      <c r="I28" s="34">
        <v>4</v>
      </c>
      <c r="J28" s="268">
        <v>130</v>
      </c>
      <c r="K28" s="270">
        <v>5</v>
      </c>
      <c r="L28" s="20">
        <v>65</v>
      </c>
      <c r="M28" s="34">
        <v>3</v>
      </c>
      <c r="N28" s="20">
        <v>0</v>
      </c>
      <c r="O28" s="34">
        <v>0</v>
      </c>
      <c r="P28" s="21">
        <v>0</v>
      </c>
      <c r="Q28" s="113">
        <v>0</v>
      </c>
      <c r="R28" s="247">
        <f t="shared" si="0"/>
        <v>523</v>
      </c>
      <c r="S28" s="248">
        <f t="shared" si="1"/>
        <v>22</v>
      </c>
      <c r="T28" s="249">
        <f t="shared" si="2"/>
        <v>0</v>
      </c>
      <c r="U28" s="247">
        <f t="shared" si="3"/>
        <v>523</v>
      </c>
      <c r="V28" s="248">
        <f t="shared" si="4"/>
        <v>22</v>
      </c>
    </row>
    <row r="29" spans="1:22" x14ac:dyDescent="0.2">
      <c r="A29" s="223" t="s">
        <v>21</v>
      </c>
      <c r="B29" s="20">
        <v>76</v>
      </c>
      <c r="C29" s="34">
        <v>3</v>
      </c>
      <c r="D29" s="20">
        <v>84</v>
      </c>
      <c r="E29" s="34">
        <v>4</v>
      </c>
      <c r="F29" s="20">
        <v>78</v>
      </c>
      <c r="G29" s="34">
        <v>3</v>
      </c>
      <c r="H29" s="20">
        <v>104</v>
      </c>
      <c r="I29" s="34">
        <v>4</v>
      </c>
      <c r="J29" s="20">
        <v>118</v>
      </c>
      <c r="K29" s="34">
        <v>5</v>
      </c>
      <c r="L29" s="268">
        <v>64</v>
      </c>
      <c r="M29" s="270">
        <v>3</v>
      </c>
      <c r="N29" s="20">
        <v>0</v>
      </c>
      <c r="O29" s="34">
        <v>0</v>
      </c>
      <c r="P29" s="21">
        <v>0</v>
      </c>
      <c r="Q29" s="113">
        <v>0</v>
      </c>
      <c r="R29" s="33">
        <f t="shared" si="0"/>
        <v>524</v>
      </c>
      <c r="S29" s="34">
        <f t="shared" si="1"/>
        <v>22</v>
      </c>
      <c r="T29" s="127">
        <f t="shared" si="2"/>
        <v>0</v>
      </c>
      <c r="U29" s="33">
        <f t="shared" si="3"/>
        <v>524</v>
      </c>
      <c r="V29" s="34">
        <f t="shared" si="4"/>
        <v>22</v>
      </c>
    </row>
    <row r="30" spans="1:22" x14ac:dyDescent="0.2">
      <c r="A30" s="10" t="s">
        <v>22</v>
      </c>
      <c r="B30" s="117">
        <v>82</v>
      </c>
      <c r="C30" s="12">
        <v>3</v>
      </c>
      <c r="D30" s="117">
        <v>87</v>
      </c>
      <c r="E30" s="12">
        <v>3</v>
      </c>
      <c r="F30" s="117">
        <v>94</v>
      </c>
      <c r="G30" s="12">
        <v>4</v>
      </c>
      <c r="H30" s="117">
        <v>90</v>
      </c>
      <c r="I30" s="12">
        <v>3</v>
      </c>
      <c r="J30" s="117">
        <v>122</v>
      </c>
      <c r="K30" s="12">
        <v>4</v>
      </c>
      <c r="L30" s="117">
        <v>64</v>
      </c>
      <c r="M30" s="12">
        <v>3</v>
      </c>
      <c r="N30" s="117">
        <v>6</v>
      </c>
      <c r="O30" s="12">
        <v>0</v>
      </c>
      <c r="P30" s="118">
        <v>0</v>
      </c>
      <c r="Q30" s="116">
        <v>0</v>
      </c>
      <c r="R30" s="23">
        <f t="shared" si="0"/>
        <v>539</v>
      </c>
      <c r="S30" s="12">
        <f t="shared" si="1"/>
        <v>20</v>
      </c>
      <c r="T30" s="3">
        <f t="shared" si="2"/>
        <v>6</v>
      </c>
      <c r="U30" s="23">
        <f t="shared" si="3"/>
        <v>545</v>
      </c>
      <c r="V30" s="12">
        <f t="shared" si="4"/>
        <v>20</v>
      </c>
    </row>
    <row r="31" spans="1:22" x14ac:dyDescent="0.2">
      <c r="A31" s="10" t="s">
        <v>23</v>
      </c>
      <c r="B31" s="117">
        <v>78</v>
      </c>
      <c r="C31" s="12">
        <v>3</v>
      </c>
      <c r="D31" s="117">
        <v>93</v>
      </c>
      <c r="E31" s="12">
        <v>3</v>
      </c>
      <c r="F31" s="117">
        <v>97</v>
      </c>
      <c r="G31" s="12">
        <v>4</v>
      </c>
      <c r="H31" s="117">
        <v>108</v>
      </c>
      <c r="I31" s="12">
        <v>4</v>
      </c>
      <c r="J31" s="117">
        <v>106</v>
      </c>
      <c r="K31" s="12">
        <v>4</v>
      </c>
      <c r="L31" s="117">
        <v>66</v>
      </c>
      <c r="M31" s="12">
        <v>3</v>
      </c>
      <c r="N31" s="117">
        <v>6</v>
      </c>
      <c r="O31" s="12">
        <v>0</v>
      </c>
      <c r="P31" s="118">
        <v>6</v>
      </c>
      <c r="Q31" s="116">
        <v>0</v>
      </c>
      <c r="R31" s="23">
        <f t="shared" si="0"/>
        <v>548</v>
      </c>
      <c r="S31" s="12">
        <f t="shared" si="1"/>
        <v>21</v>
      </c>
      <c r="T31" s="3">
        <f t="shared" si="2"/>
        <v>12</v>
      </c>
      <c r="U31" s="23">
        <f t="shared" si="3"/>
        <v>560</v>
      </c>
      <c r="V31" s="12">
        <f t="shared" si="4"/>
        <v>21</v>
      </c>
    </row>
    <row r="32" spans="1:22" x14ac:dyDescent="0.2">
      <c r="A32" s="10" t="s">
        <v>24</v>
      </c>
      <c r="B32" s="117">
        <v>82</v>
      </c>
      <c r="C32" s="12">
        <v>3</v>
      </c>
      <c r="D32" s="117">
        <v>89</v>
      </c>
      <c r="E32" s="12">
        <v>3</v>
      </c>
      <c r="F32" s="117">
        <v>104</v>
      </c>
      <c r="G32" s="12">
        <v>4</v>
      </c>
      <c r="H32" s="117">
        <v>112</v>
      </c>
      <c r="I32" s="12">
        <v>4</v>
      </c>
      <c r="J32" s="117">
        <v>127</v>
      </c>
      <c r="K32" s="12">
        <v>4</v>
      </c>
      <c r="L32" s="117">
        <v>58</v>
      </c>
      <c r="M32" s="12">
        <v>2</v>
      </c>
      <c r="N32" s="117">
        <v>7</v>
      </c>
      <c r="O32" s="12">
        <v>0</v>
      </c>
      <c r="P32" s="118">
        <v>6</v>
      </c>
      <c r="Q32" s="116">
        <v>5</v>
      </c>
      <c r="R32" s="23">
        <f t="shared" si="0"/>
        <v>572</v>
      </c>
      <c r="S32" s="12">
        <f t="shared" si="1"/>
        <v>20</v>
      </c>
      <c r="T32" s="3">
        <f t="shared" si="2"/>
        <v>18</v>
      </c>
      <c r="U32" s="23">
        <f t="shared" si="3"/>
        <v>590</v>
      </c>
      <c r="V32" s="12">
        <f t="shared" si="4"/>
        <v>20</v>
      </c>
    </row>
    <row r="33" spans="1:22" x14ac:dyDescent="0.2">
      <c r="A33" s="10" t="s">
        <v>25</v>
      </c>
      <c r="B33" s="117">
        <v>83</v>
      </c>
      <c r="C33" s="12">
        <v>3</v>
      </c>
      <c r="D33" s="117">
        <v>93</v>
      </c>
      <c r="E33" s="12">
        <v>3</v>
      </c>
      <c r="F33" s="117">
        <v>99</v>
      </c>
      <c r="G33" s="12">
        <v>4</v>
      </c>
      <c r="H33" s="117">
        <v>120</v>
      </c>
      <c r="I33" s="12">
        <v>4</v>
      </c>
      <c r="J33" s="117">
        <v>131</v>
      </c>
      <c r="K33" s="12">
        <v>5</v>
      </c>
      <c r="L33" s="117">
        <v>69</v>
      </c>
      <c r="M33" s="12">
        <v>3</v>
      </c>
      <c r="N33" s="117">
        <v>6</v>
      </c>
      <c r="O33" s="12">
        <v>0</v>
      </c>
      <c r="P33" s="118">
        <v>7</v>
      </c>
      <c r="Q33" s="116">
        <v>5</v>
      </c>
      <c r="R33" s="23">
        <f t="shared" si="0"/>
        <v>595</v>
      </c>
      <c r="S33" s="12">
        <f t="shared" si="1"/>
        <v>22</v>
      </c>
      <c r="T33" s="3">
        <f t="shared" si="2"/>
        <v>18</v>
      </c>
      <c r="U33" s="23">
        <f t="shared" si="3"/>
        <v>613</v>
      </c>
      <c r="V33" s="12">
        <f t="shared" si="4"/>
        <v>22</v>
      </c>
    </row>
    <row r="34" spans="1:22" x14ac:dyDescent="0.2">
      <c r="A34" s="10" t="s">
        <v>26</v>
      </c>
      <c r="B34" s="117">
        <v>89</v>
      </c>
      <c r="C34" s="12">
        <v>4</v>
      </c>
      <c r="D34" s="117">
        <v>95</v>
      </c>
      <c r="E34" s="12">
        <v>3</v>
      </c>
      <c r="F34" s="117">
        <v>104</v>
      </c>
      <c r="G34" s="12">
        <v>4</v>
      </c>
      <c r="H34" s="117">
        <v>114</v>
      </c>
      <c r="I34" s="12">
        <v>4</v>
      </c>
      <c r="J34" s="117">
        <v>141</v>
      </c>
      <c r="K34" s="12">
        <v>5</v>
      </c>
      <c r="L34" s="117">
        <v>71</v>
      </c>
      <c r="M34" s="12">
        <v>3</v>
      </c>
      <c r="N34" s="117">
        <v>7</v>
      </c>
      <c r="O34" s="12">
        <v>0</v>
      </c>
      <c r="P34" s="118">
        <v>6</v>
      </c>
      <c r="Q34" s="116">
        <v>6</v>
      </c>
      <c r="R34" s="23">
        <f t="shared" si="0"/>
        <v>614</v>
      </c>
      <c r="S34" s="12">
        <f t="shared" si="1"/>
        <v>23</v>
      </c>
      <c r="T34" s="3">
        <f t="shared" si="2"/>
        <v>19</v>
      </c>
      <c r="U34" s="23">
        <f t="shared" si="3"/>
        <v>633</v>
      </c>
      <c r="V34" s="12">
        <f t="shared" si="4"/>
        <v>23</v>
      </c>
    </row>
    <row r="35" spans="1:22" x14ac:dyDescent="0.2">
      <c r="A35" s="10" t="s">
        <v>27</v>
      </c>
      <c r="B35" s="117">
        <v>85</v>
      </c>
      <c r="C35" s="12">
        <v>3</v>
      </c>
      <c r="D35" s="117">
        <v>101</v>
      </c>
      <c r="E35" s="12">
        <v>4</v>
      </c>
      <c r="F35" s="117">
        <v>106</v>
      </c>
      <c r="G35" s="12">
        <v>4</v>
      </c>
      <c r="H35" s="117">
        <v>120</v>
      </c>
      <c r="I35" s="12">
        <v>4</v>
      </c>
      <c r="J35" s="117">
        <v>134</v>
      </c>
      <c r="K35" s="12">
        <v>5</v>
      </c>
      <c r="L35" s="117">
        <v>77</v>
      </c>
      <c r="M35" s="12">
        <v>3</v>
      </c>
      <c r="N35" s="117">
        <v>7</v>
      </c>
      <c r="O35" s="12">
        <v>0</v>
      </c>
      <c r="P35" s="118">
        <v>7</v>
      </c>
      <c r="Q35" s="116">
        <v>5</v>
      </c>
      <c r="R35" s="23">
        <f t="shared" si="0"/>
        <v>623</v>
      </c>
      <c r="S35" s="12">
        <f t="shared" si="1"/>
        <v>23</v>
      </c>
      <c r="T35" s="3">
        <f t="shared" si="2"/>
        <v>19</v>
      </c>
      <c r="U35" s="23">
        <f t="shared" si="3"/>
        <v>642</v>
      </c>
      <c r="V35" s="12">
        <f t="shared" si="4"/>
        <v>23</v>
      </c>
    </row>
    <row r="36" spans="1:22" x14ac:dyDescent="0.2">
      <c r="A36" s="10" t="s">
        <v>28</v>
      </c>
      <c r="B36" s="117">
        <v>85</v>
      </c>
      <c r="C36" s="12">
        <v>3</v>
      </c>
      <c r="D36" s="117">
        <v>97</v>
      </c>
      <c r="E36" s="12">
        <v>4</v>
      </c>
      <c r="F36" s="117">
        <v>112</v>
      </c>
      <c r="G36" s="12">
        <v>4</v>
      </c>
      <c r="H36" s="117">
        <v>122</v>
      </c>
      <c r="I36" s="12">
        <v>4</v>
      </c>
      <c r="J36" s="117">
        <v>141</v>
      </c>
      <c r="K36" s="12">
        <v>5</v>
      </c>
      <c r="L36" s="117">
        <v>73</v>
      </c>
      <c r="M36" s="12">
        <v>3</v>
      </c>
      <c r="N36" s="117">
        <v>8</v>
      </c>
      <c r="O36" s="12">
        <v>0</v>
      </c>
      <c r="P36" s="118">
        <v>7</v>
      </c>
      <c r="Q36" s="116">
        <v>6</v>
      </c>
      <c r="R36" s="23">
        <f t="shared" si="0"/>
        <v>630</v>
      </c>
      <c r="S36" s="12">
        <f t="shared" si="1"/>
        <v>23</v>
      </c>
      <c r="T36" s="3">
        <f t="shared" si="2"/>
        <v>21</v>
      </c>
      <c r="U36" s="23">
        <f t="shared" si="3"/>
        <v>651</v>
      </c>
      <c r="V36" s="12">
        <f t="shared" si="4"/>
        <v>23</v>
      </c>
    </row>
    <row r="37" spans="1:22" x14ac:dyDescent="0.2">
      <c r="A37" s="10" t="s">
        <v>29</v>
      </c>
      <c r="B37" s="117">
        <v>87</v>
      </c>
      <c r="C37" s="12">
        <v>3</v>
      </c>
      <c r="D37" s="117">
        <v>97</v>
      </c>
      <c r="E37" s="12">
        <v>4</v>
      </c>
      <c r="F37" s="117">
        <v>108</v>
      </c>
      <c r="G37" s="12">
        <v>4</v>
      </c>
      <c r="H37" s="117">
        <v>129</v>
      </c>
      <c r="I37" s="12">
        <v>5</v>
      </c>
      <c r="J37" s="117">
        <v>143</v>
      </c>
      <c r="K37" s="12">
        <v>5</v>
      </c>
      <c r="L37" s="117">
        <v>77</v>
      </c>
      <c r="M37" s="12">
        <v>3</v>
      </c>
      <c r="N37" s="117">
        <v>7</v>
      </c>
      <c r="O37" s="12">
        <v>0</v>
      </c>
      <c r="P37" s="118">
        <v>8</v>
      </c>
      <c r="Q37" s="116">
        <v>6</v>
      </c>
      <c r="R37" s="23">
        <f t="shared" si="0"/>
        <v>641</v>
      </c>
      <c r="S37" s="12">
        <f t="shared" si="1"/>
        <v>24</v>
      </c>
      <c r="T37" s="3">
        <f t="shared" si="2"/>
        <v>21</v>
      </c>
      <c r="U37" s="23">
        <f t="shared" si="3"/>
        <v>662</v>
      </c>
      <c r="V37" s="12">
        <f t="shared" si="4"/>
        <v>24</v>
      </c>
    </row>
    <row r="38" spans="1:22" x14ac:dyDescent="0.2">
      <c r="A38" s="10" t="s">
        <v>30</v>
      </c>
      <c r="B38" s="117">
        <v>88</v>
      </c>
      <c r="C38" s="12">
        <v>4</v>
      </c>
      <c r="D38" s="117">
        <v>99</v>
      </c>
      <c r="E38" s="12">
        <v>4</v>
      </c>
      <c r="F38" s="117">
        <v>108</v>
      </c>
      <c r="G38" s="12">
        <v>4</v>
      </c>
      <c r="H38" s="117">
        <v>125</v>
      </c>
      <c r="I38" s="12">
        <v>4</v>
      </c>
      <c r="J38" s="117">
        <v>151</v>
      </c>
      <c r="K38" s="12">
        <v>5</v>
      </c>
      <c r="L38" s="117">
        <v>78</v>
      </c>
      <c r="M38" s="12">
        <v>3</v>
      </c>
      <c r="N38" s="117">
        <v>8</v>
      </c>
      <c r="O38" s="12">
        <v>0</v>
      </c>
      <c r="P38" s="118">
        <v>7</v>
      </c>
      <c r="Q38" s="116">
        <v>7</v>
      </c>
      <c r="R38" s="23">
        <f t="shared" si="0"/>
        <v>649</v>
      </c>
      <c r="S38" s="12">
        <f t="shared" si="1"/>
        <v>24</v>
      </c>
      <c r="T38" s="3">
        <f t="shared" si="2"/>
        <v>22</v>
      </c>
      <c r="U38" s="23">
        <f t="shared" si="3"/>
        <v>671</v>
      </c>
      <c r="V38" s="12">
        <f t="shared" si="4"/>
        <v>24</v>
      </c>
    </row>
    <row r="39" spans="1:22" x14ac:dyDescent="0.2">
      <c r="A39" s="10" t="s">
        <v>45</v>
      </c>
      <c r="B39" s="117">
        <v>92</v>
      </c>
      <c r="C39" s="12">
        <v>4</v>
      </c>
      <c r="D39" s="117">
        <v>100</v>
      </c>
      <c r="E39" s="12">
        <v>4</v>
      </c>
      <c r="F39" s="117">
        <v>110</v>
      </c>
      <c r="G39" s="12">
        <v>4</v>
      </c>
      <c r="H39" s="117">
        <v>125</v>
      </c>
      <c r="I39" s="12">
        <v>4</v>
      </c>
      <c r="J39" s="117">
        <v>147</v>
      </c>
      <c r="K39" s="12">
        <v>6</v>
      </c>
      <c r="L39" s="117">
        <v>82</v>
      </c>
      <c r="M39" s="12">
        <v>3</v>
      </c>
      <c r="N39" s="117">
        <v>8</v>
      </c>
      <c r="O39" s="12">
        <v>0</v>
      </c>
      <c r="P39" s="118">
        <v>8</v>
      </c>
      <c r="Q39" s="116">
        <v>6</v>
      </c>
      <c r="R39" s="23">
        <f t="shared" si="0"/>
        <v>656</v>
      </c>
      <c r="S39" s="12">
        <f t="shared" si="1"/>
        <v>25</v>
      </c>
      <c r="T39" s="3">
        <f t="shared" si="2"/>
        <v>22</v>
      </c>
      <c r="U39" s="23">
        <f t="shared" si="3"/>
        <v>678</v>
      </c>
      <c r="V39" s="12">
        <f t="shared" si="4"/>
        <v>25</v>
      </c>
    </row>
    <row r="40" spans="1:22" x14ac:dyDescent="0.2">
      <c r="A40" s="10" t="s">
        <v>46</v>
      </c>
      <c r="B40" s="117">
        <v>94</v>
      </c>
      <c r="C40" s="12">
        <v>4</v>
      </c>
      <c r="D40" s="117">
        <v>105</v>
      </c>
      <c r="E40" s="12">
        <v>4</v>
      </c>
      <c r="F40" s="117">
        <v>111</v>
      </c>
      <c r="G40" s="12">
        <v>4</v>
      </c>
      <c r="H40" s="117">
        <v>127</v>
      </c>
      <c r="I40" s="12">
        <v>4</v>
      </c>
      <c r="J40" s="117">
        <v>147</v>
      </c>
      <c r="K40" s="12">
        <v>6</v>
      </c>
      <c r="L40" s="117">
        <v>80</v>
      </c>
      <c r="M40" s="12">
        <v>3</v>
      </c>
      <c r="N40" s="117">
        <v>8</v>
      </c>
      <c r="O40" s="12">
        <v>0</v>
      </c>
      <c r="P40" s="118">
        <v>8</v>
      </c>
      <c r="Q40" s="116">
        <v>7</v>
      </c>
      <c r="R40" s="23">
        <f t="shared" si="0"/>
        <v>664</v>
      </c>
      <c r="S40" s="12">
        <f t="shared" si="1"/>
        <v>25</v>
      </c>
      <c r="T40" s="3">
        <f t="shared" si="2"/>
        <v>23</v>
      </c>
      <c r="U40" s="23">
        <f t="shared" si="3"/>
        <v>687</v>
      </c>
      <c r="V40" s="12">
        <f t="shared" si="4"/>
        <v>25</v>
      </c>
    </row>
    <row r="41" spans="1:22" x14ac:dyDescent="0.2">
      <c r="A41" s="10" t="s">
        <v>171</v>
      </c>
      <c r="B41" s="117">
        <v>94</v>
      </c>
      <c r="C41" s="12">
        <v>4</v>
      </c>
      <c r="D41" s="117">
        <v>107</v>
      </c>
      <c r="E41" s="12">
        <v>4</v>
      </c>
      <c r="F41" s="117">
        <v>117</v>
      </c>
      <c r="G41" s="12">
        <v>4</v>
      </c>
      <c r="H41" s="117">
        <v>128</v>
      </c>
      <c r="I41" s="12">
        <v>4</v>
      </c>
      <c r="J41" s="117">
        <v>149</v>
      </c>
      <c r="K41" s="12">
        <v>6</v>
      </c>
      <c r="L41" s="117">
        <v>80</v>
      </c>
      <c r="M41" s="12">
        <v>3</v>
      </c>
      <c r="N41" s="117">
        <v>8</v>
      </c>
      <c r="O41" s="12">
        <v>0</v>
      </c>
      <c r="P41" s="118">
        <v>8</v>
      </c>
      <c r="Q41" s="116">
        <v>7</v>
      </c>
      <c r="R41" s="23">
        <f t="shared" ref="R41:R48" si="5">B41+D41+F41+H41+J41+L41</f>
        <v>675</v>
      </c>
      <c r="S41" s="12">
        <f t="shared" ref="S41:S48" si="6">C41+E41+G41+I41+K41+M41</f>
        <v>25</v>
      </c>
      <c r="T41" s="3">
        <f t="shared" ref="T41:T48" si="7">+N41+P41+Q41</f>
        <v>23</v>
      </c>
      <c r="U41" s="23">
        <f t="shared" ref="U41:U48" si="8">R41+T41</f>
        <v>698</v>
      </c>
      <c r="V41" s="12">
        <f t="shared" ref="V41:V48" si="9">S41+O41</f>
        <v>25</v>
      </c>
    </row>
    <row r="42" spans="1:22" x14ac:dyDescent="0.2">
      <c r="A42" s="10" t="s">
        <v>172</v>
      </c>
      <c r="B42" s="117">
        <v>94</v>
      </c>
      <c r="C42" s="12">
        <v>4</v>
      </c>
      <c r="D42" s="117">
        <v>107</v>
      </c>
      <c r="E42" s="12">
        <v>4</v>
      </c>
      <c r="F42" s="117">
        <v>119</v>
      </c>
      <c r="G42" s="12">
        <v>4</v>
      </c>
      <c r="H42" s="117">
        <v>135</v>
      </c>
      <c r="I42" s="12">
        <v>5</v>
      </c>
      <c r="J42" s="117">
        <v>150</v>
      </c>
      <c r="K42" s="12">
        <v>6</v>
      </c>
      <c r="L42" s="117">
        <v>81</v>
      </c>
      <c r="M42" s="12">
        <v>3</v>
      </c>
      <c r="N42" s="117">
        <v>8</v>
      </c>
      <c r="O42" s="12">
        <v>0</v>
      </c>
      <c r="P42" s="118">
        <v>8</v>
      </c>
      <c r="Q42" s="116">
        <v>7</v>
      </c>
      <c r="R42" s="23">
        <f t="shared" si="5"/>
        <v>686</v>
      </c>
      <c r="S42" s="12">
        <f t="shared" si="6"/>
        <v>26</v>
      </c>
      <c r="T42" s="3">
        <f t="shared" si="7"/>
        <v>23</v>
      </c>
      <c r="U42" s="23">
        <f t="shared" si="8"/>
        <v>709</v>
      </c>
      <c r="V42" s="12">
        <f t="shared" si="9"/>
        <v>26</v>
      </c>
    </row>
    <row r="43" spans="1:22" x14ac:dyDescent="0.2">
      <c r="A43" s="10" t="s">
        <v>173</v>
      </c>
      <c r="B43" s="117">
        <v>94</v>
      </c>
      <c r="C43" s="12">
        <v>4</v>
      </c>
      <c r="D43" s="117">
        <v>107</v>
      </c>
      <c r="E43" s="12">
        <v>4</v>
      </c>
      <c r="F43" s="117">
        <v>119</v>
      </c>
      <c r="G43" s="12">
        <v>4</v>
      </c>
      <c r="H43" s="117">
        <v>137</v>
      </c>
      <c r="I43" s="12">
        <v>5</v>
      </c>
      <c r="J43" s="117">
        <v>158</v>
      </c>
      <c r="K43" s="12">
        <v>5</v>
      </c>
      <c r="L43" s="117">
        <v>82</v>
      </c>
      <c r="M43" s="12">
        <v>3</v>
      </c>
      <c r="N43" s="117">
        <v>8</v>
      </c>
      <c r="O43" s="12">
        <v>0</v>
      </c>
      <c r="P43" s="118">
        <v>8</v>
      </c>
      <c r="Q43" s="116">
        <v>7</v>
      </c>
      <c r="R43" s="23">
        <f t="shared" si="5"/>
        <v>697</v>
      </c>
      <c r="S43" s="12">
        <f t="shared" si="6"/>
        <v>25</v>
      </c>
      <c r="T43" s="3">
        <f t="shared" si="7"/>
        <v>23</v>
      </c>
      <c r="U43" s="23">
        <f t="shared" si="8"/>
        <v>720</v>
      </c>
      <c r="V43" s="12">
        <f t="shared" si="9"/>
        <v>25</v>
      </c>
    </row>
    <row r="44" spans="1:22" x14ac:dyDescent="0.2">
      <c r="A44" s="10" t="s">
        <v>174</v>
      </c>
      <c r="B44" s="117">
        <v>92</v>
      </c>
      <c r="C44" s="12">
        <v>4</v>
      </c>
      <c r="D44" s="117">
        <v>107</v>
      </c>
      <c r="E44" s="12">
        <v>4</v>
      </c>
      <c r="F44" s="117">
        <v>119</v>
      </c>
      <c r="G44" s="12">
        <v>4</v>
      </c>
      <c r="H44" s="117">
        <v>137</v>
      </c>
      <c r="I44" s="12">
        <v>5</v>
      </c>
      <c r="J44" s="117">
        <v>161</v>
      </c>
      <c r="K44" s="12">
        <v>6</v>
      </c>
      <c r="L44" s="117">
        <v>86</v>
      </c>
      <c r="M44" s="12">
        <v>3</v>
      </c>
      <c r="N44" s="117">
        <v>8</v>
      </c>
      <c r="O44" s="12">
        <v>0</v>
      </c>
      <c r="P44" s="118">
        <v>8</v>
      </c>
      <c r="Q44" s="116">
        <v>7</v>
      </c>
      <c r="R44" s="23">
        <f t="shared" si="5"/>
        <v>702</v>
      </c>
      <c r="S44" s="12">
        <f t="shared" si="6"/>
        <v>26</v>
      </c>
      <c r="T44" s="3">
        <f t="shared" si="7"/>
        <v>23</v>
      </c>
      <c r="U44" s="23">
        <f t="shared" si="8"/>
        <v>725</v>
      </c>
      <c r="V44" s="12">
        <f t="shared" si="9"/>
        <v>26</v>
      </c>
    </row>
    <row r="45" spans="1:22" x14ac:dyDescent="0.2">
      <c r="A45" s="10" t="s">
        <v>175</v>
      </c>
      <c r="B45" s="117">
        <v>92</v>
      </c>
      <c r="C45" s="12">
        <v>4</v>
      </c>
      <c r="D45" s="117">
        <v>105</v>
      </c>
      <c r="E45" s="12">
        <v>4</v>
      </c>
      <c r="F45" s="117">
        <v>119</v>
      </c>
      <c r="G45" s="12">
        <v>4</v>
      </c>
      <c r="H45" s="117">
        <v>137</v>
      </c>
      <c r="I45" s="12">
        <v>5</v>
      </c>
      <c r="J45" s="117">
        <v>161</v>
      </c>
      <c r="K45" s="12">
        <v>6</v>
      </c>
      <c r="L45" s="117">
        <v>88</v>
      </c>
      <c r="M45" s="12">
        <v>4</v>
      </c>
      <c r="N45" s="117">
        <v>9</v>
      </c>
      <c r="O45" s="12">
        <v>0</v>
      </c>
      <c r="P45" s="118">
        <v>8</v>
      </c>
      <c r="Q45" s="116">
        <v>7</v>
      </c>
      <c r="R45" s="23">
        <f t="shared" si="5"/>
        <v>702</v>
      </c>
      <c r="S45" s="12">
        <f t="shared" si="6"/>
        <v>27</v>
      </c>
      <c r="T45" s="3">
        <f t="shared" si="7"/>
        <v>24</v>
      </c>
      <c r="U45" s="23">
        <f t="shared" si="8"/>
        <v>726</v>
      </c>
      <c r="V45" s="12">
        <f t="shared" si="9"/>
        <v>27</v>
      </c>
    </row>
    <row r="46" spans="1:22" x14ac:dyDescent="0.2">
      <c r="A46" s="10" t="s">
        <v>176</v>
      </c>
      <c r="B46" s="117">
        <v>91</v>
      </c>
      <c r="C46" s="12">
        <v>4</v>
      </c>
      <c r="D46" s="117">
        <v>105</v>
      </c>
      <c r="E46" s="12">
        <v>4</v>
      </c>
      <c r="F46" s="117">
        <v>117</v>
      </c>
      <c r="G46" s="12">
        <v>4</v>
      </c>
      <c r="H46" s="117">
        <v>137</v>
      </c>
      <c r="I46" s="12">
        <v>5</v>
      </c>
      <c r="J46" s="117">
        <v>161</v>
      </c>
      <c r="K46" s="12">
        <v>6</v>
      </c>
      <c r="L46" s="117">
        <v>88</v>
      </c>
      <c r="M46" s="12">
        <v>4</v>
      </c>
      <c r="N46" s="117">
        <v>9</v>
      </c>
      <c r="O46" s="12">
        <v>0</v>
      </c>
      <c r="P46" s="118">
        <v>9</v>
      </c>
      <c r="Q46" s="116">
        <v>7</v>
      </c>
      <c r="R46" s="23">
        <f t="shared" si="5"/>
        <v>699</v>
      </c>
      <c r="S46" s="12">
        <f t="shared" si="6"/>
        <v>27</v>
      </c>
      <c r="T46" s="3">
        <f t="shared" si="7"/>
        <v>25</v>
      </c>
      <c r="U46" s="23">
        <f t="shared" si="8"/>
        <v>724</v>
      </c>
      <c r="V46" s="12">
        <f t="shared" si="9"/>
        <v>27</v>
      </c>
    </row>
    <row r="47" spans="1:22" x14ac:dyDescent="0.2">
      <c r="A47" s="10" t="s">
        <v>177</v>
      </c>
      <c r="B47" s="117">
        <v>89</v>
      </c>
      <c r="C47" s="12">
        <v>4</v>
      </c>
      <c r="D47" s="117">
        <v>104</v>
      </c>
      <c r="E47" s="12">
        <v>4</v>
      </c>
      <c r="F47" s="117">
        <v>117</v>
      </c>
      <c r="G47" s="12">
        <v>4</v>
      </c>
      <c r="H47" s="117">
        <v>135</v>
      </c>
      <c r="I47" s="12">
        <v>5</v>
      </c>
      <c r="J47" s="117">
        <v>161</v>
      </c>
      <c r="K47" s="12">
        <v>6</v>
      </c>
      <c r="L47" s="117">
        <v>88</v>
      </c>
      <c r="M47" s="12">
        <v>4</v>
      </c>
      <c r="N47" s="117">
        <v>9</v>
      </c>
      <c r="O47" s="12">
        <v>0</v>
      </c>
      <c r="P47" s="118">
        <v>9</v>
      </c>
      <c r="Q47" s="116">
        <v>8</v>
      </c>
      <c r="R47" s="23">
        <f t="shared" si="5"/>
        <v>694</v>
      </c>
      <c r="S47" s="12">
        <f t="shared" si="6"/>
        <v>27</v>
      </c>
      <c r="T47" s="3">
        <f t="shared" si="7"/>
        <v>26</v>
      </c>
      <c r="U47" s="23">
        <f t="shared" si="8"/>
        <v>720</v>
      </c>
      <c r="V47" s="12">
        <f t="shared" si="9"/>
        <v>27</v>
      </c>
    </row>
    <row r="48" spans="1:22" x14ac:dyDescent="0.2">
      <c r="A48" s="11" t="s">
        <v>178</v>
      </c>
      <c r="B48" s="119">
        <v>88</v>
      </c>
      <c r="C48" s="28">
        <v>4</v>
      </c>
      <c r="D48" s="119">
        <v>101</v>
      </c>
      <c r="E48" s="28">
        <v>4</v>
      </c>
      <c r="F48" s="119">
        <v>116</v>
      </c>
      <c r="G48" s="28">
        <v>4</v>
      </c>
      <c r="H48" s="119">
        <v>135</v>
      </c>
      <c r="I48" s="28">
        <v>5</v>
      </c>
      <c r="J48" s="119">
        <v>158</v>
      </c>
      <c r="K48" s="28">
        <v>5</v>
      </c>
      <c r="L48" s="119">
        <v>88</v>
      </c>
      <c r="M48" s="28">
        <v>4</v>
      </c>
      <c r="N48" s="119">
        <v>9</v>
      </c>
      <c r="O48" s="28">
        <v>0</v>
      </c>
      <c r="P48" s="121">
        <v>9</v>
      </c>
      <c r="Q48" s="120">
        <v>8</v>
      </c>
      <c r="R48" s="24">
        <f t="shared" si="5"/>
        <v>686</v>
      </c>
      <c r="S48" s="28">
        <f t="shared" si="6"/>
        <v>26</v>
      </c>
      <c r="T48" s="40">
        <f t="shared" si="7"/>
        <v>26</v>
      </c>
      <c r="U48" s="24">
        <f t="shared" si="8"/>
        <v>712</v>
      </c>
      <c r="V48" s="28">
        <f t="shared" si="9"/>
        <v>26</v>
      </c>
    </row>
    <row r="49" spans="1:22" x14ac:dyDescent="0.2">
      <c r="A49" s="78" t="s">
        <v>47</v>
      </c>
      <c r="B49" s="79" t="s">
        <v>214</v>
      </c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 t="s">
        <v>48</v>
      </c>
      <c r="T49" s="80"/>
      <c r="U49" s="80"/>
      <c r="V49" s="80"/>
    </row>
    <row r="50" spans="1:22" x14ac:dyDescent="0.2">
      <c r="A50" s="81"/>
      <c r="B50" s="79" t="s">
        <v>215</v>
      </c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0"/>
      <c r="T50" s="80"/>
      <c r="U50" s="80"/>
      <c r="V50" s="80"/>
    </row>
    <row r="51" spans="1:22" x14ac:dyDescent="0.2">
      <c r="A51" s="27"/>
      <c r="B51" s="82"/>
      <c r="C51" s="27"/>
      <c r="D51" s="27"/>
      <c r="E51" s="27"/>
      <c r="F51" s="27"/>
      <c r="G51" s="27"/>
      <c r="H51" s="27"/>
      <c r="I51" s="27"/>
      <c r="J51" s="27"/>
      <c r="K51" s="27"/>
      <c r="L51" s="1"/>
      <c r="M51" s="1"/>
      <c r="N51" s="1"/>
      <c r="O51" s="1"/>
      <c r="P51" s="1"/>
      <c r="Q51" s="1"/>
      <c r="R51" s="1"/>
      <c r="S51" s="1"/>
      <c r="T51" s="1"/>
      <c r="U51" s="1"/>
      <c r="V51" s="44"/>
    </row>
    <row r="52" spans="1:22" x14ac:dyDescent="0.2">
      <c r="A52" s="83" t="s">
        <v>49</v>
      </c>
      <c r="B52" s="84"/>
      <c r="C52" s="85"/>
      <c r="D52" s="85"/>
      <c r="E52" s="85"/>
      <c r="F52" s="86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7"/>
    </row>
    <row r="53" spans="1:22" x14ac:dyDescent="0.2">
      <c r="A53" s="88" t="s">
        <v>50</v>
      </c>
      <c r="B53" s="89"/>
      <c r="C53" s="90"/>
      <c r="D53" s="90"/>
      <c r="E53" s="90"/>
      <c r="F53" s="19"/>
      <c r="G53" s="90"/>
      <c r="H53" s="90"/>
      <c r="I53" s="90"/>
      <c r="J53" s="90"/>
      <c r="K53" s="90"/>
      <c r="L53" s="3"/>
      <c r="M53" s="3"/>
      <c r="N53" s="3"/>
      <c r="O53" s="3"/>
      <c r="P53" s="3"/>
      <c r="Q53" s="3"/>
      <c r="R53" s="3"/>
      <c r="S53" s="3"/>
      <c r="T53" s="3"/>
      <c r="U53" s="3"/>
      <c r="V53" s="12"/>
    </row>
    <row r="54" spans="1:22" x14ac:dyDescent="0.2">
      <c r="A54" s="91" t="s">
        <v>58</v>
      </c>
      <c r="B54" s="89"/>
      <c r="C54" s="90"/>
      <c r="D54" s="90"/>
      <c r="E54" s="90"/>
      <c r="F54" s="19"/>
      <c r="G54" s="90"/>
      <c r="H54" s="90"/>
      <c r="I54" s="90"/>
      <c r="J54" s="90"/>
      <c r="K54" s="90"/>
      <c r="L54" s="3"/>
      <c r="M54" s="3"/>
      <c r="N54" s="3"/>
      <c r="O54" s="3"/>
      <c r="P54" s="3"/>
      <c r="Q54" s="3"/>
      <c r="R54" s="3"/>
      <c r="S54" s="3"/>
      <c r="T54" s="3"/>
      <c r="U54" s="3"/>
      <c r="V54" s="12"/>
    </row>
    <row r="55" spans="1:22" x14ac:dyDescent="0.2">
      <c r="A55" s="91" t="s">
        <v>59</v>
      </c>
      <c r="B55" s="89"/>
      <c r="C55" s="90"/>
      <c r="D55" s="90"/>
      <c r="E55" s="90"/>
      <c r="F55" s="19"/>
      <c r="G55" s="90"/>
      <c r="H55" s="90"/>
      <c r="I55" s="90"/>
      <c r="J55" s="90"/>
      <c r="K55" s="90"/>
      <c r="L55" s="3"/>
      <c r="M55" s="3"/>
      <c r="N55" s="3"/>
      <c r="O55" s="3"/>
      <c r="P55" s="3"/>
      <c r="Q55" s="3"/>
      <c r="R55" s="3"/>
      <c r="S55" s="3"/>
      <c r="T55" s="3"/>
      <c r="U55" s="3"/>
      <c r="V55" s="12"/>
    </row>
    <row r="56" spans="1:22" x14ac:dyDescent="0.2">
      <c r="A56" s="91" t="s">
        <v>38</v>
      </c>
      <c r="B56" s="89"/>
      <c r="C56" s="90"/>
      <c r="D56" s="90"/>
      <c r="E56" s="90"/>
      <c r="F56" s="19"/>
      <c r="G56" s="90"/>
      <c r="H56" s="90"/>
      <c r="I56" s="90"/>
      <c r="J56" s="90"/>
      <c r="K56" s="90"/>
      <c r="L56" s="3"/>
      <c r="M56" s="3"/>
      <c r="N56" s="3"/>
      <c r="O56" s="3"/>
      <c r="P56" s="3"/>
      <c r="Q56" s="3"/>
      <c r="R56" s="3"/>
      <c r="S56" s="3"/>
      <c r="T56" s="3"/>
      <c r="U56" s="3"/>
      <c r="V56" s="12"/>
    </row>
    <row r="57" spans="1:22" x14ac:dyDescent="0.2">
      <c r="A57" s="92" t="s">
        <v>51</v>
      </c>
      <c r="B57" s="93"/>
      <c r="C57" s="94"/>
      <c r="D57" s="94"/>
      <c r="E57" s="94"/>
      <c r="F57" s="95"/>
      <c r="G57" s="106"/>
      <c r="H57" s="94"/>
      <c r="I57" s="94"/>
      <c r="J57" s="94"/>
      <c r="K57" s="94"/>
      <c r="L57" s="237" t="s">
        <v>132</v>
      </c>
      <c r="M57" s="96"/>
      <c r="N57" s="96"/>
      <c r="O57" s="99"/>
      <c r="P57" s="220"/>
      <c r="Q57" s="220"/>
      <c r="R57" s="94"/>
      <c r="S57" s="94"/>
      <c r="T57" s="94"/>
      <c r="U57" s="94"/>
      <c r="V57" s="97"/>
    </row>
    <row r="58" spans="1:22" x14ac:dyDescent="0.2">
      <c r="A58" s="98"/>
      <c r="B58" s="93"/>
      <c r="C58" s="94"/>
      <c r="D58" s="94"/>
      <c r="E58" s="94"/>
      <c r="F58" s="95"/>
      <c r="G58" s="106"/>
      <c r="H58" s="94"/>
      <c r="I58" s="94"/>
      <c r="J58" s="94"/>
      <c r="K58" s="94"/>
      <c r="L58" s="96"/>
      <c r="M58" s="94"/>
      <c r="N58" s="94"/>
      <c r="O58" s="99"/>
      <c r="P58" s="94"/>
      <c r="Q58" s="94"/>
      <c r="R58" s="94"/>
      <c r="S58" s="94"/>
      <c r="T58" s="94"/>
      <c r="U58" s="94"/>
      <c r="V58" s="97"/>
    </row>
    <row r="59" spans="1:22" x14ac:dyDescent="0.2">
      <c r="A59" s="92" t="s">
        <v>131</v>
      </c>
      <c r="B59" s="93"/>
      <c r="C59" s="94"/>
      <c r="D59" s="94"/>
      <c r="E59" s="94"/>
      <c r="F59" s="95"/>
      <c r="G59" s="106"/>
      <c r="H59" s="94"/>
      <c r="I59" s="94"/>
      <c r="J59" s="94"/>
      <c r="K59" s="94"/>
      <c r="L59" s="99"/>
      <c r="M59" s="94"/>
      <c r="N59" s="94"/>
      <c r="O59" s="94"/>
      <c r="P59" s="94"/>
      <c r="Q59" s="94"/>
      <c r="R59" s="94"/>
      <c r="S59" s="94"/>
      <c r="T59" s="94"/>
      <c r="U59" s="94"/>
      <c r="V59" s="97"/>
    </row>
    <row r="60" spans="1:22" x14ac:dyDescent="0.2">
      <c r="A60" s="100" t="s">
        <v>60</v>
      </c>
      <c r="B60" s="93"/>
      <c r="C60" s="94"/>
      <c r="D60" s="94"/>
      <c r="E60" s="94"/>
      <c r="F60" s="94"/>
      <c r="G60" s="106"/>
      <c r="H60" s="94"/>
      <c r="I60" s="94"/>
      <c r="J60" s="94"/>
      <c r="K60" s="94"/>
      <c r="L60" s="96" t="s">
        <v>61</v>
      </c>
      <c r="M60" s="94"/>
      <c r="N60" s="94"/>
      <c r="O60" s="94"/>
      <c r="P60" s="94"/>
      <c r="Q60" s="94"/>
      <c r="R60" s="94"/>
      <c r="S60" s="94"/>
      <c r="T60" s="94"/>
      <c r="U60" s="94"/>
      <c r="V60" s="97"/>
    </row>
    <row r="61" spans="1:22" x14ac:dyDescent="0.2">
      <c r="A61" s="92"/>
      <c r="B61" s="93"/>
      <c r="C61" s="94"/>
      <c r="D61" s="94"/>
      <c r="E61" s="94"/>
      <c r="F61" s="94"/>
      <c r="G61" s="106"/>
      <c r="H61" s="94"/>
      <c r="I61" s="94"/>
      <c r="J61" s="94"/>
      <c r="K61" s="94"/>
      <c r="L61" s="99" t="s">
        <v>62</v>
      </c>
      <c r="M61" s="94"/>
      <c r="N61" s="94"/>
      <c r="O61" s="94"/>
      <c r="P61" s="94"/>
      <c r="Q61" s="94"/>
      <c r="R61" s="94"/>
      <c r="S61" s="94"/>
      <c r="T61" s="94"/>
      <c r="U61" s="94"/>
      <c r="V61" s="97"/>
    </row>
    <row r="62" spans="1:22" x14ac:dyDescent="0.2">
      <c r="A62" s="101"/>
      <c r="B62" s="102"/>
      <c r="C62" s="103"/>
      <c r="D62" s="103"/>
      <c r="E62" s="103"/>
      <c r="F62" s="103"/>
      <c r="G62" s="107"/>
      <c r="H62" s="103"/>
      <c r="I62" s="103"/>
      <c r="J62" s="103"/>
      <c r="K62" s="103"/>
      <c r="L62" s="104" t="s">
        <v>63</v>
      </c>
      <c r="M62" s="103"/>
      <c r="N62" s="103"/>
      <c r="O62" s="103"/>
      <c r="P62" s="103"/>
      <c r="Q62" s="103"/>
      <c r="R62" s="103"/>
      <c r="S62" s="103"/>
      <c r="T62" s="103"/>
      <c r="U62" s="103"/>
      <c r="V62" s="105"/>
    </row>
  </sheetData>
  <mergeCells count="2">
    <mergeCell ref="N5:O5"/>
    <mergeCell ref="B4:V4"/>
  </mergeCells>
  <phoneticPr fontId="3" type="noConversion"/>
  <hyperlinks>
    <hyperlink ref="V1" location="Inhalt!A1" display="Inhalt"/>
  </hyperlinks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Footer>&amp;L&amp;8Ministerium für Bildung und Kultur, Referat B4&amp;R&amp;8Februar 2016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8" enableFormatConditionsCalculation="0">
    <tabColor indexed="43"/>
  </sheetPr>
  <dimension ref="A1:V62"/>
  <sheetViews>
    <sheetView topLeftCell="A10" zoomScale="85" zoomScaleNormal="85" workbookViewId="0">
      <selection activeCell="X18" sqref="X18"/>
    </sheetView>
  </sheetViews>
  <sheetFormatPr baseColWidth="10" defaultColWidth="9.140625" defaultRowHeight="12.75" x14ac:dyDescent="0.2"/>
  <cols>
    <col min="1" max="1" width="9.7109375" customWidth="1"/>
    <col min="2" max="22" width="6.7109375" customWidth="1"/>
  </cols>
  <sheetData>
    <row r="1" spans="1:22" ht="18" x14ac:dyDescent="0.25">
      <c r="A1" s="55" t="s">
        <v>31</v>
      </c>
      <c r="V1" s="229" t="s">
        <v>37</v>
      </c>
    </row>
    <row r="2" spans="1:22" ht="15" x14ac:dyDescent="0.2">
      <c r="A2" s="57" t="s">
        <v>95</v>
      </c>
      <c r="B2" s="1"/>
      <c r="J2" s="110" t="s">
        <v>66</v>
      </c>
      <c r="K2" s="110"/>
      <c r="L2" s="110"/>
      <c r="M2" s="110"/>
      <c r="N2" s="110">
        <v>6</v>
      </c>
    </row>
    <row r="3" spans="1:22" ht="15.75" x14ac:dyDescent="0.25">
      <c r="A3" s="56"/>
      <c r="B3" s="3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22" x14ac:dyDescent="0.2">
      <c r="A4" s="52"/>
      <c r="B4" s="511" t="s">
        <v>32</v>
      </c>
      <c r="C4" s="512"/>
      <c r="D4" s="512"/>
      <c r="E4" s="512"/>
      <c r="F4" s="512"/>
      <c r="G4" s="512"/>
      <c r="H4" s="512"/>
      <c r="I4" s="512"/>
      <c r="J4" s="512"/>
      <c r="K4" s="512"/>
      <c r="L4" s="512"/>
      <c r="M4" s="512"/>
      <c r="N4" s="512"/>
      <c r="O4" s="512"/>
      <c r="P4" s="512"/>
      <c r="Q4" s="512"/>
      <c r="R4" s="512"/>
      <c r="S4" s="512"/>
      <c r="T4" s="512"/>
      <c r="U4" s="512"/>
      <c r="V4" s="510"/>
    </row>
    <row r="5" spans="1:22" x14ac:dyDescent="0.2">
      <c r="A5" s="53" t="s">
        <v>0</v>
      </c>
      <c r="B5" s="45">
        <v>5</v>
      </c>
      <c r="C5" s="46"/>
      <c r="D5" s="47">
        <v>6</v>
      </c>
      <c r="E5" s="47"/>
      <c r="F5" s="47">
        <v>7</v>
      </c>
      <c r="G5" s="46"/>
      <c r="H5" s="47">
        <v>8</v>
      </c>
      <c r="I5" s="46"/>
      <c r="J5" s="47">
        <v>9</v>
      </c>
      <c r="K5" s="46"/>
      <c r="L5" s="47">
        <v>10</v>
      </c>
      <c r="M5" s="47"/>
      <c r="N5" s="511" t="s">
        <v>39</v>
      </c>
      <c r="O5" s="510"/>
      <c r="P5" s="48" t="s">
        <v>40</v>
      </c>
      <c r="Q5" s="142" t="s">
        <v>41</v>
      </c>
      <c r="R5" s="230" t="s">
        <v>64</v>
      </c>
      <c r="S5" s="231"/>
      <c r="T5" s="142" t="s">
        <v>42</v>
      </c>
      <c r="U5" s="143" t="s">
        <v>43</v>
      </c>
      <c r="V5" s="77"/>
    </row>
    <row r="6" spans="1:22" x14ac:dyDescent="0.2">
      <c r="A6" s="54"/>
      <c r="B6" s="49" t="s">
        <v>1</v>
      </c>
      <c r="C6" s="48" t="s">
        <v>33</v>
      </c>
      <c r="D6" s="50" t="s">
        <v>1</v>
      </c>
      <c r="E6" s="48" t="s">
        <v>33</v>
      </c>
      <c r="F6" s="50" t="s">
        <v>1</v>
      </c>
      <c r="G6" s="48" t="s">
        <v>33</v>
      </c>
      <c r="H6" s="50" t="s">
        <v>1</v>
      </c>
      <c r="I6" s="48" t="s">
        <v>33</v>
      </c>
      <c r="J6" s="50" t="s">
        <v>1</v>
      </c>
      <c r="K6" s="48" t="s">
        <v>33</v>
      </c>
      <c r="L6" s="50" t="s">
        <v>1</v>
      </c>
      <c r="M6" s="48" t="s">
        <v>33</v>
      </c>
      <c r="N6" s="50" t="s">
        <v>1</v>
      </c>
      <c r="O6" s="48" t="s">
        <v>33</v>
      </c>
      <c r="P6" s="50" t="s">
        <v>1</v>
      </c>
      <c r="Q6" s="50" t="s">
        <v>1</v>
      </c>
      <c r="R6" s="50" t="s">
        <v>1</v>
      </c>
      <c r="S6" s="48" t="s">
        <v>33</v>
      </c>
      <c r="T6" s="50" t="s">
        <v>1</v>
      </c>
      <c r="U6" s="50" t="s">
        <v>1</v>
      </c>
      <c r="V6" s="48" t="s">
        <v>33</v>
      </c>
    </row>
    <row r="7" spans="1:22" x14ac:dyDescent="0.2">
      <c r="A7" s="50">
        <v>100</v>
      </c>
      <c r="B7" s="59">
        <v>101</v>
      </c>
      <c r="C7" s="59">
        <v>102</v>
      </c>
      <c r="D7" s="59">
        <v>103</v>
      </c>
      <c r="E7" s="59">
        <v>104</v>
      </c>
      <c r="F7" s="59">
        <v>109</v>
      </c>
      <c r="G7" s="59">
        <v>110</v>
      </c>
      <c r="H7" s="59">
        <v>115</v>
      </c>
      <c r="I7" s="59">
        <v>116</v>
      </c>
      <c r="J7" s="59">
        <v>121</v>
      </c>
      <c r="K7" s="59">
        <v>122</v>
      </c>
      <c r="L7" s="59">
        <v>123</v>
      </c>
      <c r="M7" s="59">
        <v>124</v>
      </c>
      <c r="N7" s="59">
        <v>115</v>
      </c>
      <c r="O7" s="59">
        <v>116</v>
      </c>
      <c r="P7" s="59">
        <v>117</v>
      </c>
      <c r="Q7" s="59">
        <v>118</v>
      </c>
      <c r="R7" s="59">
        <v>125</v>
      </c>
      <c r="S7" s="59">
        <v>126</v>
      </c>
      <c r="T7" s="59">
        <v>119</v>
      </c>
      <c r="U7" s="59">
        <v>120</v>
      </c>
      <c r="V7" s="59">
        <v>121</v>
      </c>
    </row>
    <row r="8" spans="1:22" x14ac:dyDescent="0.2">
      <c r="A8" s="232" t="s">
        <v>2</v>
      </c>
      <c r="B8" s="5"/>
      <c r="C8" s="6"/>
      <c r="D8" s="29"/>
      <c r="E8" s="6"/>
      <c r="F8" s="7"/>
      <c r="G8" s="8"/>
      <c r="H8" s="7"/>
      <c r="I8" s="8"/>
      <c r="J8" s="7"/>
      <c r="K8" s="8"/>
      <c r="L8" s="7"/>
      <c r="M8" s="8"/>
      <c r="N8" s="5"/>
      <c r="O8" s="6"/>
      <c r="P8" s="222"/>
      <c r="Q8" s="226"/>
      <c r="R8" s="7"/>
      <c r="S8" s="8"/>
      <c r="T8" s="4"/>
      <c r="U8" s="5"/>
      <c r="V8" s="6"/>
    </row>
    <row r="9" spans="1:22" x14ac:dyDescent="0.2">
      <c r="A9" s="233" t="s">
        <v>3</v>
      </c>
      <c r="B9" s="7"/>
      <c r="C9" s="8"/>
      <c r="D9" s="7"/>
      <c r="E9" s="8"/>
      <c r="F9" s="17"/>
      <c r="G9" s="18"/>
      <c r="H9" s="17"/>
      <c r="I9" s="18"/>
      <c r="J9" s="17"/>
      <c r="K9" s="18"/>
      <c r="L9" s="17"/>
      <c r="M9" s="18"/>
      <c r="N9" s="7"/>
      <c r="O9" s="8"/>
      <c r="P9" s="223"/>
      <c r="Q9" s="127"/>
      <c r="R9" s="17"/>
      <c r="S9" s="18"/>
      <c r="T9" s="4"/>
      <c r="U9" s="7"/>
      <c r="V9" s="8"/>
    </row>
    <row r="10" spans="1:22" x14ac:dyDescent="0.2">
      <c r="A10" s="233" t="s">
        <v>4</v>
      </c>
      <c r="B10" s="7">
        <v>157</v>
      </c>
      <c r="C10" s="8">
        <v>5</v>
      </c>
      <c r="D10" s="17"/>
      <c r="E10" s="18"/>
      <c r="F10" s="17"/>
      <c r="G10" s="18"/>
      <c r="H10" s="17"/>
      <c r="I10" s="18"/>
      <c r="J10" s="17"/>
      <c r="K10" s="18"/>
      <c r="L10" s="17"/>
      <c r="M10" s="18"/>
      <c r="N10" s="7"/>
      <c r="O10" s="8"/>
      <c r="P10" s="223"/>
      <c r="Q10" s="127"/>
      <c r="R10" s="247">
        <f t="shared" ref="R10:R38" si="0">B10+D10+F10+H10+J10+L10</f>
        <v>157</v>
      </c>
      <c r="S10" s="248">
        <f t="shared" ref="S10:S38" si="1">C10+E10+G10+I10+K10+M10</f>
        <v>5</v>
      </c>
      <c r="T10" s="249">
        <f t="shared" ref="T10:T38" si="2">+N10+P10+Q10</f>
        <v>0</v>
      </c>
      <c r="U10" s="247">
        <f t="shared" ref="U10:U38" si="3">R10+T10</f>
        <v>157</v>
      </c>
      <c r="V10" s="248">
        <f t="shared" ref="V10:V38" si="4">S10+O10</f>
        <v>5</v>
      </c>
    </row>
    <row r="11" spans="1:22" x14ac:dyDescent="0.2">
      <c r="A11" s="233" t="s">
        <v>34</v>
      </c>
      <c r="B11" s="7">
        <v>174</v>
      </c>
      <c r="C11" s="8">
        <v>6</v>
      </c>
      <c r="D11" s="17">
        <v>162</v>
      </c>
      <c r="E11" s="18">
        <v>5</v>
      </c>
      <c r="F11" s="33"/>
      <c r="G11" s="34"/>
      <c r="H11" s="33"/>
      <c r="I11" s="34"/>
      <c r="J11" s="33"/>
      <c r="K11" s="34"/>
      <c r="L11" s="33"/>
      <c r="M11" s="34"/>
      <c r="N11" s="7"/>
      <c r="O11" s="128"/>
      <c r="P11" s="223"/>
      <c r="Q11" s="127"/>
      <c r="R11" s="247">
        <f t="shared" si="0"/>
        <v>336</v>
      </c>
      <c r="S11" s="248">
        <f t="shared" si="1"/>
        <v>11</v>
      </c>
      <c r="T11" s="249">
        <f t="shared" si="2"/>
        <v>0</v>
      </c>
      <c r="U11" s="247">
        <f t="shared" si="3"/>
        <v>336</v>
      </c>
      <c r="V11" s="248">
        <f t="shared" si="4"/>
        <v>11</v>
      </c>
    </row>
    <row r="12" spans="1:22" x14ac:dyDescent="0.2">
      <c r="A12" s="233" t="s">
        <v>5</v>
      </c>
      <c r="B12" s="17">
        <v>174</v>
      </c>
      <c r="C12" s="18">
        <v>6</v>
      </c>
      <c r="D12" s="33">
        <v>181</v>
      </c>
      <c r="E12" s="34">
        <v>6</v>
      </c>
      <c r="F12" s="20">
        <v>178</v>
      </c>
      <c r="G12" s="16">
        <v>7</v>
      </c>
      <c r="H12" s="20"/>
      <c r="I12" s="16"/>
      <c r="J12" s="20"/>
      <c r="K12" s="16"/>
      <c r="L12" s="20"/>
      <c r="M12" s="16"/>
      <c r="N12" s="17"/>
      <c r="O12" s="18"/>
      <c r="P12" s="126"/>
      <c r="Q12" s="135"/>
      <c r="R12" s="247">
        <f t="shared" si="0"/>
        <v>533</v>
      </c>
      <c r="S12" s="248">
        <f t="shared" si="1"/>
        <v>19</v>
      </c>
      <c r="T12" s="249">
        <f t="shared" si="2"/>
        <v>0</v>
      </c>
      <c r="U12" s="247">
        <f t="shared" si="3"/>
        <v>533</v>
      </c>
      <c r="V12" s="248">
        <f t="shared" si="4"/>
        <v>19</v>
      </c>
    </row>
    <row r="13" spans="1:22" x14ac:dyDescent="0.2">
      <c r="A13" s="233" t="s">
        <v>6</v>
      </c>
      <c r="B13" s="17">
        <v>109</v>
      </c>
      <c r="C13" s="18">
        <v>4</v>
      </c>
      <c r="D13" s="20">
        <v>174</v>
      </c>
      <c r="E13" s="16">
        <v>6</v>
      </c>
      <c r="F13" s="20">
        <v>202</v>
      </c>
      <c r="G13" s="16">
        <v>8</v>
      </c>
      <c r="H13" s="20">
        <v>188</v>
      </c>
      <c r="I13" s="16">
        <v>7</v>
      </c>
      <c r="J13" s="20"/>
      <c r="K13" s="16"/>
      <c r="L13" s="20"/>
      <c r="M13" s="16"/>
      <c r="N13" s="17"/>
      <c r="O13" s="18"/>
      <c r="P13" s="126"/>
      <c r="Q13" s="135"/>
      <c r="R13" s="247">
        <f t="shared" si="0"/>
        <v>673</v>
      </c>
      <c r="S13" s="248">
        <f t="shared" si="1"/>
        <v>25</v>
      </c>
      <c r="T13" s="249">
        <f t="shared" si="2"/>
        <v>0</v>
      </c>
      <c r="U13" s="247">
        <f t="shared" si="3"/>
        <v>673</v>
      </c>
      <c r="V13" s="248">
        <f t="shared" si="4"/>
        <v>25</v>
      </c>
    </row>
    <row r="14" spans="1:22" x14ac:dyDescent="0.2">
      <c r="A14" s="223" t="s">
        <v>36</v>
      </c>
      <c r="B14" s="33">
        <v>105</v>
      </c>
      <c r="C14" s="34">
        <v>4</v>
      </c>
      <c r="D14" s="20">
        <v>106</v>
      </c>
      <c r="E14" s="16">
        <v>4</v>
      </c>
      <c r="F14" s="20">
        <v>193</v>
      </c>
      <c r="G14" s="16">
        <v>8</v>
      </c>
      <c r="H14" s="20">
        <v>193</v>
      </c>
      <c r="I14" s="16">
        <v>8</v>
      </c>
      <c r="J14" s="20">
        <v>192</v>
      </c>
      <c r="K14" s="16">
        <v>7</v>
      </c>
      <c r="L14" s="20">
        <v>0</v>
      </c>
      <c r="M14" s="16">
        <v>0</v>
      </c>
      <c r="N14" s="17"/>
      <c r="O14" s="18"/>
      <c r="P14" s="126"/>
      <c r="Q14" s="135"/>
      <c r="R14" s="247">
        <f t="shared" si="0"/>
        <v>789</v>
      </c>
      <c r="S14" s="248">
        <f t="shared" si="1"/>
        <v>31</v>
      </c>
      <c r="T14" s="249">
        <f t="shared" si="2"/>
        <v>0</v>
      </c>
      <c r="U14" s="247">
        <f t="shared" si="3"/>
        <v>789</v>
      </c>
      <c r="V14" s="248">
        <f t="shared" si="4"/>
        <v>31</v>
      </c>
    </row>
    <row r="15" spans="1:22" x14ac:dyDescent="0.2">
      <c r="A15" s="234" t="s">
        <v>7</v>
      </c>
      <c r="B15" s="20">
        <v>124</v>
      </c>
      <c r="C15" s="16">
        <v>5</v>
      </c>
      <c r="D15" s="20">
        <v>99</v>
      </c>
      <c r="E15" s="16">
        <v>4</v>
      </c>
      <c r="F15" s="20">
        <v>111</v>
      </c>
      <c r="G15" s="16">
        <v>5</v>
      </c>
      <c r="H15" s="20">
        <v>196</v>
      </c>
      <c r="I15" s="16">
        <v>8</v>
      </c>
      <c r="J15" s="20">
        <v>201</v>
      </c>
      <c r="K15" s="16">
        <v>9</v>
      </c>
      <c r="L15" s="20">
        <v>96</v>
      </c>
      <c r="M15" s="16">
        <v>4</v>
      </c>
      <c r="N15" s="147"/>
      <c r="O15" s="148"/>
      <c r="P15" s="126"/>
      <c r="Q15" s="135"/>
      <c r="R15" s="247">
        <f t="shared" si="0"/>
        <v>827</v>
      </c>
      <c r="S15" s="248">
        <f t="shared" si="1"/>
        <v>35</v>
      </c>
      <c r="T15" s="249">
        <f t="shared" si="2"/>
        <v>0</v>
      </c>
      <c r="U15" s="247">
        <f t="shared" si="3"/>
        <v>827</v>
      </c>
      <c r="V15" s="248">
        <f t="shared" si="4"/>
        <v>35</v>
      </c>
    </row>
    <row r="16" spans="1:22" x14ac:dyDescent="0.2">
      <c r="A16" s="234" t="s">
        <v>8</v>
      </c>
      <c r="B16" s="20">
        <v>104</v>
      </c>
      <c r="C16" s="16">
        <v>4</v>
      </c>
      <c r="D16" s="20">
        <v>116</v>
      </c>
      <c r="E16" s="16">
        <v>5</v>
      </c>
      <c r="F16" s="7">
        <v>103</v>
      </c>
      <c r="G16" s="8">
        <v>4</v>
      </c>
      <c r="H16" s="7">
        <v>130</v>
      </c>
      <c r="I16" s="8">
        <v>6</v>
      </c>
      <c r="J16" s="7">
        <v>197</v>
      </c>
      <c r="K16" s="8">
        <v>8</v>
      </c>
      <c r="L16" s="7">
        <v>91</v>
      </c>
      <c r="M16" s="8">
        <v>4</v>
      </c>
      <c r="N16" s="20"/>
      <c r="O16" s="16"/>
      <c r="P16" s="21"/>
      <c r="Q16" s="113"/>
      <c r="R16" s="247">
        <f t="shared" si="0"/>
        <v>741</v>
      </c>
      <c r="S16" s="248">
        <f t="shared" si="1"/>
        <v>31</v>
      </c>
      <c r="T16" s="249">
        <f t="shared" si="2"/>
        <v>0</v>
      </c>
      <c r="U16" s="247">
        <f t="shared" si="3"/>
        <v>741</v>
      </c>
      <c r="V16" s="248">
        <f t="shared" si="4"/>
        <v>31</v>
      </c>
    </row>
    <row r="17" spans="1:22" x14ac:dyDescent="0.2">
      <c r="A17" s="234" t="s">
        <v>9</v>
      </c>
      <c r="B17" s="20">
        <v>69</v>
      </c>
      <c r="C17" s="16">
        <v>3</v>
      </c>
      <c r="D17" s="7">
        <v>101</v>
      </c>
      <c r="E17" s="8">
        <v>4</v>
      </c>
      <c r="F17" s="7">
        <v>134</v>
      </c>
      <c r="G17" s="8">
        <v>6</v>
      </c>
      <c r="H17" s="7">
        <v>94</v>
      </c>
      <c r="I17" s="8">
        <v>5</v>
      </c>
      <c r="J17" s="7">
        <v>142</v>
      </c>
      <c r="K17" s="8">
        <v>7</v>
      </c>
      <c r="L17" s="7">
        <v>94</v>
      </c>
      <c r="M17" s="8">
        <v>4</v>
      </c>
      <c r="N17" s="20"/>
      <c r="O17" s="16"/>
      <c r="P17" s="21"/>
      <c r="Q17" s="113"/>
      <c r="R17" s="247">
        <f t="shared" si="0"/>
        <v>634</v>
      </c>
      <c r="S17" s="248">
        <f t="shared" si="1"/>
        <v>29</v>
      </c>
      <c r="T17" s="249">
        <f t="shared" si="2"/>
        <v>0</v>
      </c>
      <c r="U17" s="247">
        <f t="shared" si="3"/>
        <v>634</v>
      </c>
      <c r="V17" s="248">
        <f t="shared" si="4"/>
        <v>29</v>
      </c>
    </row>
    <row r="18" spans="1:22" x14ac:dyDescent="0.2">
      <c r="A18" s="234" t="s">
        <v>10</v>
      </c>
      <c r="B18" s="20">
        <v>64</v>
      </c>
      <c r="C18" s="16">
        <v>3</v>
      </c>
      <c r="D18" s="7">
        <v>71</v>
      </c>
      <c r="E18" s="8">
        <v>3</v>
      </c>
      <c r="F18" s="17">
        <v>98</v>
      </c>
      <c r="G18" s="18">
        <v>5</v>
      </c>
      <c r="H18" s="17">
        <v>124</v>
      </c>
      <c r="I18" s="18">
        <v>5</v>
      </c>
      <c r="J18" s="17">
        <v>107</v>
      </c>
      <c r="K18" s="18">
        <v>6</v>
      </c>
      <c r="L18" s="17">
        <v>86</v>
      </c>
      <c r="M18" s="18">
        <v>4</v>
      </c>
      <c r="N18" s="20"/>
      <c r="O18" s="16"/>
      <c r="P18" s="21"/>
      <c r="Q18" s="113"/>
      <c r="R18" s="247">
        <f t="shared" si="0"/>
        <v>550</v>
      </c>
      <c r="S18" s="248">
        <f t="shared" si="1"/>
        <v>26</v>
      </c>
      <c r="T18" s="249">
        <f t="shared" si="2"/>
        <v>0</v>
      </c>
      <c r="U18" s="247">
        <f t="shared" si="3"/>
        <v>550</v>
      </c>
      <c r="V18" s="248">
        <f t="shared" si="4"/>
        <v>26</v>
      </c>
    </row>
    <row r="19" spans="1:22" x14ac:dyDescent="0.2">
      <c r="A19" s="234" t="s">
        <v>11</v>
      </c>
      <c r="B19" s="7">
        <v>75</v>
      </c>
      <c r="C19" s="8">
        <v>3</v>
      </c>
      <c r="D19" s="17">
        <v>64</v>
      </c>
      <c r="E19" s="18">
        <v>3</v>
      </c>
      <c r="F19" s="17">
        <v>78</v>
      </c>
      <c r="G19" s="18">
        <v>4</v>
      </c>
      <c r="H19" s="17">
        <v>107</v>
      </c>
      <c r="I19" s="18">
        <v>5</v>
      </c>
      <c r="J19" s="17">
        <v>127</v>
      </c>
      <c r="K19" s="18">
        <v>6</v>
      </c>
      <c r="L19" s="17">
        <v>33</v>
      </c>
      <c r="M19" s="18">
        <v>2</v>
      </c>
      <c r="N19" s="20"/>
      <c r="O19" s="16"/>
      <c r="P19" s="21"/>
      <c r="Q19" s="113"/>
      <c r="R19" s="247">
        <f t="shared" si="0"/>
        <v>484</v>
      </c>
      <c r="S19" s="248">
        <f t="shared" si="1"/>
        <v>23</v>
      </c>
      <c r="T19" s="249">
        <f t="shared" si="2"/>
        <v>0</v>
      </c>
      <c r="U19" s="247">
        <f t="shared" si="3"/>
        <v>484</v>
      </c>
      <c r="V19" s="248">
        <f t="shared" si="4"/>
        <v>23</v>
      </c>
    </row>
    <row r="20" spans="1:22" x14ac:dyDescent="0.2">
      <c r="A20" s="234" t="s">
        <v>12</v>
      </c>
      <c r="B20" s="7">
        <v>61</v>
      </c>
      <c r="C20" s="8">
        <v>3</v>
      </c>
      <c r="D20" s="17">
        <v>73</v>
      </c>
      <c r="E20" s="18">
        <v>3</v>
      </c>
      <c r="F20" s="33">
        <v>66</v>
      </c>
      <c r="G20" s="34">
        <v>3</v>
      </c>
      <c r="H20" s="33">
        <v>89</v>
      </c>
      <c r="I20" s="34">
        <v>4</v>
      </c>
      <c r="J20" s="33">
        <v>114</v>
      </c>
      <c r="K20" s="34">
        <v>5</v>
      </c>
      <c r="L20" s="33">
        <v>41</v>
      </c>
      <c r="M20" s="34">
        <v>2</v>
      </c>
      <c r="N20" s="20"/>
      <c r="O20" s="16"/>
      <c r="P20" s="21"/>
      <c r="Q20" s="113"/>
      <c r="R20" s="247">
        <f t="shared" si="0"/>
        <v>444</v>
      </c>
      <c r="S20" s="248">
        <f t="shared" si="1"/>
        <v>20</v>
      </c>
      <c r="T20" s="249">
        <f t="shared" si="2"/>
        <v>0</v>
      </c>
      <c r="U20" s="247">
        <f t="shared" si="3"/>
        <v>444</v>
      </c>
      <c r="V20" s="248">
        <f t="shared" si="4"/>
        <v>20</v>
      </c>
    </row>
    <row r="21" spans="1:22" x14ac:dyDescent="0.2">
      <c r="A21" s="234" t="s">
        <v>13</v>
      </c>
      <c r="B21" s="17">
        <v>54</v>
      </c>
      <c r="C21" s="18">
        <v>3</v>
      </c>
      <c r="D21" s="33">
        <v>64</v>
      </c>
      <c r="E21" s="34">
        <v>3</v>
      </c>
      <c r="F21" s="20">
        <v>78</v>
      </c>
      <c r="G21" s="16">
        <v>4</v>
      </c>
      <c r="H21" s="20">
        <v>76</v>
      </c>
      <c r="I21" s="16">
        <v>4</v>
      </c>
      <c r="J21" s="20">
        <v>83</v>
      </c>
      <c r="K21" s="16">
        <v>4</v>
      </c>
      <c r="L21" s="20">
        <v>53</v>
      </c>
      <c r="M21" s="16">
        <v>2</v>
      </c>
      <c r="N21" s="20"/>
      <c r="O21" s="16"/>
      <c r="P21" s="21"/>
      <c r="Q21" s="113"/>
      <c r="R21" s="247">
        <f t="shared" si="0"/>
        <v>408</v>
      </c>
      <c r="S21" s="248">
        <f t="shared" si="1"/>
        <v>20</v>
      </c>
      <c r="T21" s="249">
        <f t="shared" si="2"/>
        <v>0</v>
      </c>
      <c r="U21" s="247">
        <f t="shared" si="3"/>
        <v>408</v>
      </c>
      <c r="V21" s="248">
        <f t="shared" si="4"/>
        <v>20</v>
      </c>
    </row>
    <row r="22" spans="1:22" x14ac:dyDescent="0.2">
      <c r="A22" s="223" t="s">
        <v>14</v>
      </c>
      <c r="B22" s="147">
        <v>60</v>
      </c>
      <c r="C22" s="148">
        <v>3</v>
      </c>
      <c r="D22" s="20">
        <v>48</v>
      </c>
      <c r="E22" s="34">
        <v>2</v>
      </c>
      <c r="F22" s="20">
        <v>73</v>
      </c>
      <c r="G22" s="34">
        <v>4</v>
      </c>
      <c r="H22" s="127">
        <v>82</v>
      </c>
      <c r="I22" s="34">
        <v>4</v>
      </c>
      <c r="J22" s="20">
        <v>71</v>
      </c>
      <c r="K22" s="34">
        <v>3</v>
      </c>
      <c r="L22" s="20">
        <v>46</v>
      </c>
      <c r="M22" s="34">
        <v>2</v>
      </c>
      <c r="N22" s="20"/>
      <c r="O22" s="34"/>
      <c r="P22" s="21"/>
      <c r="Q22" s="113"/>
      <c r="R22" s="247">
        <f t="shared" si="0"/>
        <v>380</v>
      </c>
      <c r="S22" s="248">
        <f t="shared" si="1"/>
        <v>18</v>
      </c>
      <c r="T22" s="249">
        <f t="shared" si="2"/>
        <v>0</v>
      </c>
      <c r="U22" s="247">
        <f t="shared" si="3"/>
        <v>380</v>
      </c>
      <c r="V22" s="248">
        <f t="shared" si="4"/>
        <v>18</v>
      </c>
    </row>
    <row r="23" spans="1:22" x14ac:dyDescent="0.2">
      <c r="A23" s="223" t="s">
        <v>15</v>
      </c>
      <c r="B23" s="20">
        <v>46</v>
      </c>
      <c r="C23" s="34">
        <v>2</v>
      </c>
      <c r="D23" s="20">
        <v>59</v>
      </c>
      <c r="E23" s="34">
        <v>3</v>
      </c>
      <c r="F23" s="20">
        <v>55</v>
      </c>
      <c r="G23" s="34">
        <v>3</v>
      </c>
      <c r="H23" s="20">
        <v>85</v>
      </c>
      <c r="I23" s="34">
        <v>4</v>
      </c>
      <c r="J23" s="20">
        <v>71</v>
      </c>
      <c r="K23" s="34">
        <v>4</v>
      </c>
      <c r="L23" s="20">
        <v>29</v>
      </c>
      <c r="M23" s="34">
        <v>1</v>
      </c>
      <c r="N23" s="20"/>
      <c r="O23" s="34"/>
      <c r="P23" s="21"/>
      <c r="Q23" s="113"/>
      <c r="R23" s="247">
        <f t="shared" si="0"/>
        <v>345</v>
      </c>
      <c r="S23" s="248">
        <f t="shared" si="1"/>
        <v>17</v>
      </c>
      <c r="T23" s="249">
        <f t="shared" si="2"/>
        <v>0</v>
      </c>
      <c r="U23" s="247">
        <f t="shared" si="3"/>
        <v>345</v>
      </c>
      <c r="V23" s="248">
        <f t="shared" si="4"/>
        <v>17</v>
      </c>
    </row>
    <row r="24" spans="1:22" x14ac:dyDescent="0.2">
      <c r="A24" s="223" t="s">
        <v>16</v>
      </c>
      <c r="B24" s="268">
        <v>50</v>
      </c>
      <c r="C24" s="270">
        <v>2</v>
      </c>
      <c r="D24" s="20">
        <v>52</v>
      </c>
      <c r="E24" s="34">
        <v>2</v>
      </c>
      <c r="F24" s="20">
        <v>65</v>
      </c>
      <c r="G24" s="34">
        <v>3</v>
      </c>
      <c r="H24" s="20">
        <v>65</v>
      </c>
      <c r="I24" s="34">
        <v>3</v>
      </c>
      <c r="J24" s="20">
        <v>88</v>
      </c>
      <c r="K24" s="34">
        <v>4</v>
      </c>
      <c r="L24" s="20">
        <v>35</v>
      </c>
      <c r="M24" s="34">
        <v>2</v>
      </c>
      <c r="N24" s="20"/>
      <c r="O24" s="34"/>
      <c r="P24" s="21"/>
      <c r="Q24" s="113"/>
      <c r="R24" s="247">
        <f t="shared" si="0"/>
        <v>355</v>
      </c>
      <c r="S24" s="248">
        <f t="shared" si="1"/>
        <v>16</v>
      </c>
      <c r="T24" s="249">
        <f t="shared" si="2"/>
        <v>0</v>
      </c>
      <c r="U24" s="247">
        <f t="shared" si="3"/>
        <v>355</v>
      </c>
      <c r="V24" s="248">
        <f t="shared" si="4"/>
        <v>16</v>
      </c>
    </row>
    <row r="25" spans="1:22" x14ac:dyDescent="0.2">
      <c r="A25" s="223" t="s">
        <v>17</v>
      </c>
      <c r="B25" s="20">
        <v>52</v>
      </c>
      <c r="C25" s="34">
        <v>2</v>
      </c>
      <c r="D25" s="268">
        <v>57</v>
      </c>
      <c r="E25" s="270">
        <v>2</v>
      </c>
      <c r="F25" s="20">
        <v>57</v>
      </c>
      <c r="G25" s="34">
        <v>2</v>
      </c>
      <c r="H25" s="20">
        <v>68</v>
      </c>
      <c r="I25" s="34">
        <v>3</v>
      </c>
      <c r="J25" s="20">
        <v>68</v>
      </c>
      <c r="K25" s="34">
        <v>3</v>
      </c>
      <c r="L25" s="20">
        <v>42</v>
      </c>
      <c r="M25" s="34">
        <v>2</v>
      </c>
      <c r="N25" s="20"/>
      <c r="O25" s="34"/>
      <c r="P25" s="266"/>
      <c r="Q25" s="264"/>
      <c r="R25" s="247">
        <f t="shared" si="0"/>
        <v>344</v>
      </c>
      <c r="S25" s="248">
        <f t="shared" si="1"/>
        <v>14</v>
      </c>
      <c r="T25" s="249">
        <f t="shared" si="2"/>
        <v>0</v>
      </c>
      <c r="U25" s="247">
        <f t="shared" si="3"/>
        <v>344</v>
      </c>
      <c r="V25" s="248">
        <f t="shared" si="4"/>
        <v>14</v>
      </c>
    </row>
    <row r="26" spans="1:22" x14ac:dyDescent="0.2">
      <c r="A26" s="223" t="s">
        <v>18</v>
      </c>
      <c r="B26" s="20">
        <v>40</v>
      </c>
      <c r="C26" s="34">
        <v>2</v>
      </c>
      <c r="D26" s="20">
        <v>53</v>
      </c>
      <c r="E26" s="34">
        <v>2</v>
      </c>
      <c r="F26" s="268">
        <v>52</v>
      </c>
      <c r="G26" s="270">
        <v>2</v>
      </c>
      <c r="H26" s="20">
        <v>56</v>
      </c>
      <c r="I26" s="34">
        <v>2</v>
      </c>
      <c r="J26" s="20">
        <v>72</v>
      </c>
      <c r="K26" s="34">
        <v>4</v>
      </c>
      <c r="L26" s="20">
        <v>22</v>
      </c>
      <c r="M26" s="34">
        <v>1</v>
      </c>
      <c r="N26" s="20">
        <v>0</v>
      </c>
      <c r="O26" s="34">
        <v>0</v>
      </c>
      <c r="P26" s="21">
        <v>0</v>
      </c>
      <c r="Q26" s="113">
        <v>0</v>
      </c>
      <c r="R26" s="247">
        <f t="shared" si="0"/>
        <v>295</v>
      </c>
      <c r="S26" s="248">
        <f t="shared" si="1"/>
        <v>13</v>
      </c>
      <c r="T26" s="249">
        <f t="shared" si="2"/>
        <v>0</v>
      </c>
      <c r="U26" s="247">
        <f t="shared" si="3"/>
        <v>295</v>
      </c>
      <c r="V26" s="248">
        <f t="shared" si="4"/>
        <v>13</v>
      </c>
    </row>
    <row r="27" spans="1:22" x14ac:dyDescent="0.2">
      <c r="A27" s="223" t="s">
        <v>19</v>
      </c>
      <c r="B27" s="20">
        <v>69</v>
      </c>
      <c r="C27" s="34">
        <v>3</v>
      </c>
      <c r="D27" s="20">
        <v>45</v>
      </c>
      <c r="E27" s="34">
        <v>2</v>
      </c>
      <c r="F27" s="20">
        <v>58</v>
      </c>
      <c r="G27" s="34">
        <v>2</v>
      </c>
      <c r="H27" s="268">
        <v>55</v>
      </c>
      <c r="I27" s="270">
        <v>2</v>
      </c>
      <c r="J27" s="20">
        <v>63</v>
      </c>
      <c r="K27" s="34">
        <v>3</v>
      </c>
      <c r="L27" s="20">
        <v>40</v>
      </c>
      <c r="M27" s="34">
        <v>2</v>
      </c>
      <c r="N27" s="20">
        <v>0</v>
      </c>
      <c r="O27" s="34">
        <v>0</v>
      </c>
      <c r="P27" s="21">
        <v>0</v>
      </c>
      <c r="Q27" s="113">
        <v>0</v>
      </c>
      <c r="R27" s="247">
        <f t="shared" si="0"/>
        <v>330</v>
      </c>
      <c r="S27" s="248">
        <f t="shared" si="1"/>
        <v>14</v>
      </c>
      <c r="T27" s="249">
        <f t="shared" si="2"/>
        <v>0</v>
      </c>
      <c r="U27" s="247">
        <f t="shared" si="3"/>
        <v>330</v>
      </c>
      <c r="V27" s="248">
        <f t="shared" si="4"/>
        <v>14</v>
      </c>
    </row>
    <row r="28" spans="1:22" x14ac:dyDescent="0.2">
      <c r="A28" s="223" t="s">
        <v>20</v>
      </c>
      <c r="B28" s="20">
        <v>78</v>
      </c>
      <c r="C28" s="34">
        <v>3</v>
      </c>
      <c r="D28" s="20">
        <v>72</v>
      </c>
      <c r="E28" s="34">
        <v>3</v>
      </c>
      <c r="F28" s="20">
        <v>56</v>
      </c>
      <c r="G28" s="34">
        <v>2</v>
      </c>
      <c r="H28" s="20">
        <v>56</v>
      </c>
      <c r="I28" s="34">
        <v>2</v>
      </c>
      <c r="J28" s="268">
        <v>51</v>
      </c>
      <c r="K28" s="270">
        <v>2</v>
      </c>
      <c r="L28" s="20">
        <v>25</v>
      </c>
      <c r="M28" s="34">
        <v>1</v>
      </c>
      <c r="N28" s="20">
        <v>0</v>
      </c>
      <c r="O28" s="34">
        <v>0</v>
      </c>
      <c r="P28" s="21">
        <v>0</v>
      </c>
      <c r="Q28" s="113">
        <v>0</v>
      </c>
      <c r="R28" s="247">
        <f t="shared" si="0"/>
        <v>338</v>
      </c>
      <c r="S28" s="248">
        <f t="shared" si="1"/>
        <v>13</v>
      </c>
      <c r="T28" s="249">
        <f t="shared" si="2"/>
        <v>0</v>
      </c>
      <c r="U28" s="247">
        <f t="shared" si="3"/>
        <v>338</v>
      </c>
      <c r="V28" s="248">
        <f t="shared" si="4"/>
        <v>13</v>
      </c>
    </row>
    <row r="29" spans="1:22" x14ac:dyDescent="0.2">
      <c r="A29" s="223" t="s">
        <v>21</v>
      </c>
      <c r="B29" s="20">
        <v>51</v>
      </c>
      <c r="C29" s="34">
        <v>2</v>
      </c>
      <c r="D29" s="20">
        <v>81</v>
      </c>
      <c r="E29" s="34">
        <v>3</v>
      </c>
      <c r="F29" s="20">
        <v>73</v>
      </c>
      <c r="G29" s="34">
        <v>3</v>
      </c>
      <c r="H29" s="20">
        <v>57</v>
      </c>
      <c r="I29" s="34">
        <v>2</v>
      </c>
      <c r="J29" s="20">
        <v>82</v>
      </c>
      <c r="K29" s="34">
        <v>3</v>
      </c>
      <c r="L29" s="268">
        <v>19</v>
      </c>
      <c r="M29" s="270">
        <v>1</v>
      </c>
      <c r="N29" s="20">
        <v>0</v>
      </c>
      <c r="O29" s="34">
        <v>0</v>
      </c>
      <c r="P29" s="21">
        <v>0</v>
      </c>
      <c r="Q29" s="113">
        <v>0</v>
      </c>
      <c r="R29" s="33">
        <f t="shared" si="0"/>
        <v>363</v>
      </c>
      <c r="S29" s="34">
        <f t="shared" si="1"/>
        <v>14</v>
      </c>
      <c r="T29" s="127">
        <f t="shared" si="2"/>
        <v>0</v>
      </c>
      <c r="U29" s="33">
        <f t="shared" si="3"/>
        <v>363</v>
      </c>
      <c r="V29" s="34">
        <f t="shared" si="4"/>
        <v>14</v>
      </c>
    </row>
    <row r="30" spans="1:22" x14ac:dyDescent="0.2">
      <c r="A30" s="10" t="s">
        <v>22</v>
      </c>
      <c r="B30" s="117">
        <v>70</v>
      </c>
      <c r="C30" s="12">
        <v>3</v>
      </c>
      <c r="D30" s="117">
        <v>54</v>
      </c>
      <c r="E30" s="12">
        <v>2</v>
      </c>
      <c r="F30" s="117">
        <v>89</v>
      </c>
      <c r="G30" s="12">
        <v>3</v>
      </c>
      <c r="H30" s="117">
        <v>74</v>
      </c>
      <c r="I30" s="12">
        <v>3</v>
      </c>
      <c r="J30" s="117">
        <v>67</v>
      </c>
      <c r="K30" s="12">
        <v>3</v>
      </c>
      <c r="L30" s="117">
        <v>37</v>
      </c>
      <c r="M30" s="12">
        <v>2</v>
      </c>
      <c r="N30" s="117">
        <v>2</v>
      </c>
      <c r="O30" s="12">
        <v>0</v>
      </c>
      <c r="P30" s="118">
        <v>0</v>
      </c>
      <c r="Q30" s="116">
        <v>0</v>
      </c>
      <c r="R30" s="23">
        <f t="shared" si="0"/>
        <v>391</v>
      </c>
      <c r="S30" s="12">
        <f t="shared" si="1"/>
        <v>16</v>
      </c>
      <c r="T30" s="3">
        <f t="shared" si="2"/>
        <v>2</v>
      </c>
      <c r="U30" s="23">
        <f t="shared" si="3"/>
        <v>393</v>
      </c>
      <c r="V30" s="12">
        <f t="shared" si="4"/>
        <v>16</v>
      </c>
    </row>
    <row r="31" spans="1:22" x14ac:dyDescent="0.2">
      <c r="A31" s="10" t="s">
        <v>23</v>
      </c>
      <c r="B31" s="117">
        <v>66</v>
      </c>
      <c r="C31" s="12">
        <v>3</v>
      </c>
      <c r="D31" s="117">
        <v>74</v>
      </c>
      <c r="E31" s="12">
        <v>3</v>
      </c>
      <c r="F31" s="117">
        <v>59</v>
      </c>
      <c r="G31" s="12">
        <v>2</v>
      </c>
      <c r="H31" s="117">
        <v>90</v>
      </c>
      <c r="I31" s="12">
        <v>3</v>
      </c>
      <c r="J31" s="117">
        <v>87</v>
      </c>
      <c r="K31" s="12">
        <v>3</v>
      </c>
      <c r="L31" s="117">
        <v>30</v>
      </c>
      <c r="M31" s="12">
        <v>2</v>
      </c>
      <c r="N31" s="117">
        <v>4</v>
      </c>
      <c r="O31" s="12">
        <v>0</v>
      </c>
      <c r="P31" s="118">
        <v>2</v>
      </c>
      <c r="Q31" s="116">
        <v>0</v>
      </c>
      <c r="R31" s="23">
        <f t="shared" si="0"/>
        <v>406</v>
      </c>
      <c r="S31" s="12">
        <f t="shared" si="1"/>
        <v>16</v>
      </c>
      <c r="T31" s="3">
        <f t="shared" si="2"/>
        <v>6</v>
      </c>
      <c r="U31" s="23">
        <f t="shared" si="3"/>
        <v>412</v>
      </c>
      <c r="V31" s="12">
        <f t="shared" si="4"/>
        <v>16</v>
      </c>
    </row>
    <row r="32" spans="1:22" x14ac:dyDescent="0.2">
      <c r="A32" s="10" t="s">
        <v>24</v>
      </c>
      <c r="B32" s="117">
        <v>70</v>
      </c>
      <c r="C32" s="12">
        <v>3</v>
      </c>
      <c r="D32" s="117">
        <v>70</v>
      </c>
      <c r="E32" s="12">
        <v>3</v>
      </c>
      <c r="F32" s="117">
        <v>81</v>
      </c>
      <c r="G32" s="12">
        <v>3</v>
      </c>
      <c r="H32" s="117">
        <v>60</v>
      </c>
      <c r="I32" s="12">
        <v>2</v>
      </c>
      <c r="J32" s="117">
        <v>106</v>
      </c>
      <c r="K32" s="12">
        <v>4</v>
      </c>
      <c r="L32" s="117">
        <v>39</v>
      </c>
      <c r="M32" s="12">
        <v>2</v>
      </c>
      <c r="N32" s="117">
        <v>3</v>
      </c>
      <c r="O32" s="12">
        <v>0</v>
      </c>
      <c r="P32" s="118">
        <v>4</v>
      </c>
      <c r="Q32" s="116">
        <v>2</v>
      </c>
      <c r="R32" s="23">
        <f t="shared" si="0"/>
        <v>426</v>
      </c>
      <c r="S32" s="12">
        <f t="shared" si="1"/>
        <v>17</v>
      </c>
      <c r="T32" s="3">
        <f t="shared" si="2"/>
        <v>9</v>
      </c>
      <c r="U32" s="23">
        <f t="shared" si="3"/>
        <v>435</v>
      </c>
      <c r="V32" s="12">
        <f t="shared" si="4"/>
        <v>17</v>
      </c>
    </row>
    <row r="33" spans="1:22" x14ac:dyDescent="0.2">
      <c r="A33" s="10" t="s">
        <v>25</v>
      </c>
      <c r="B33" s="117">
        <v>71</v>
      </c>
      <c r="C33" s="12">
        <v>3</v>
      </c>
      <c r="D33" s="117">
        <v>74</v>
      </c>
      <c r="E33" s="12">
        <v>3</v>
      </c>
      <c r="F33" s="117">
        <v>77</v>
      </c>
      <c r="G33" s="12">
        <v>3</v>
      </c>
      <c r="H33" s="117">
        <v>82</v>
      </c>
      <c r="I33" s="12">
        <v>3</v>
      </c>
      <c r="J33" s="117">
        <v>70</v>
      </c>
      <c r="K33" s="12">
        <v>3</v>
      </c>
      <c r="L33" s="117">
        <v>48</v>
      </c>
      <c r="M33" s="12">
        <v>2</v>
      </c>
      <c r="N33" s="117">
        <v>4</v>
      </c>
      <c r="O33" s="12">
        <v>0</v>
      </c>
      <c r="P33" s="118">
        <v>3</v>
      </c>
      <c r="Q33" s="116">
        <v>3</v>
      </c>
      <c r="R33" s="23">
        <f t="shared" si="0"/>
        <v>422</v>
      </c>
      <c r="S33" s="12">
        <f t="shared" si="1"/>
        <v>17</v>
      </c>
      <c r="T33" s="3">
        <f t="shared" si="2"/>
        <v>10</v>
      </c>
      <c r="U33" s="23">
        <f t="shared" si="3"/>
        <v>432</v>
      </c>
      <c r="V33" s="12">
        <f t="shared" si="4"/>
        <v>17</v>
      </c>
    </row>
    <row r="34" spans="1:22" x14ac:dyDescent="0.2">
      <c r="A34" s="10" t="s">
        <v>26</v>
      </c>
      <c r="B34" s="117">
        <v>76</v>
      </c>
      <c r="C34" s="12">
        <v>3</v>
      </c>
      <c r="D34" s="117">
        <v>75</v>
      </c>
      <c r="E34" s="12">
        <v>3</v>
      </c>
      <c r="F34" s="117">
        <v>81</v>
      </c>
      <c r="G34" s="12">
        <v>3</v>
      </c>
      <c r="H34" s="117">
        <v>78</v>
      </c>
      <c r="I34" s="12">
        <v>3</v>
      </c>
      <c r="J34" s="117">
        <v>96</v>
      </c>
      <c r="K34" s="12">
        <v>3</v>
      </c>
      <c r="L34" s="117">
        <v>32</v>
      </c>
      <c r="M34" s="12">
        <v>2</v>
      </c>
      <c r="N34" s="117">
        <v>5</v>
      </c>
      <c r="O34" s="12">
        <v>0</v>
      </c>
      <c r="P34" s="118">
        <v>4</v>
      </c>
      <c r="Q34" s="116">
        <v>3</v>
      </c>
      <c r="R34" s="23">
        <f t="shared" si="0"/>
        <v>438</v>
      </c>
      <c r="S34" s="12">
        <f t="shared" si="1"/>
        <v>17</v>
      </c>
      <c r="T34" s="3">
        <f t="shared" si="2"/>
        <v>12</v>
      </c>
      <c r="U34" s="23">
        <f t="shared" si="3"/>
        <v>450</v>
      </c>
      <c r="V34" s="12">
        <f t="shared" si="4"/>
        <v>17</v>
      </c>
    </row>
    <row r="35" spans="1:22" x14ac:dyDescent="0.2">
      <c r="A35" s="10" t="s">
        <v>27</v>
      </c>
      <c r="B35" s="117">
        <v>73</v>
      </c>
      <c r="C35" s="12">
        <v>3</v>
      </c>
      <c r="D35" s="117">
        <v>80</v>
      </c>
      <c r="E35" s="12">
        <v>3</v>
      </c>
      <c r="F35" s="117">
        <v>82</v>
      </c>
      <c r="G35" s="12">
        <v>3</v>
      </c>
      <c r="H35" s="117">
        <v>82</v>
      </c>
      <c r="I35" s="12">
        <v>3</v>
      </c>
      <c r="J35" s="117">
        <v>92</v>
      </c>
      <c r="K35" s="12">
        <v>3</v>
      </c>
      <c r="L35" s="117">
        <v>43</v>
      </c>
      <c r="M35" s="12">
        <v>2</v>
      </c>
      <c r="N35" s="117">
        <v>3</v>
      </c>
      <c r="O35" s="12">
        <v>0</v>
      </c>
      <c r="P35" s="118">
        <v>5</v>
      </c>
      <c r="Q35" s="116">
        <v>3</v>
      </c>
      <c r="R35" s="23">
        <f t="shared" si="0"/>
        <v>452</v>
      </c>
      <c r="S35" s="12">
        <f t="shared" si="1"/>
        <v>17</v>
      </c>
      <c r="T35" s="3">
        <f t="shared" si="2"/>
        <v>11</v>
      </c>
      <c r="U35" s="23">
        <f t="shared" si="3"/>
        <v>463</v>
      </c>
      <c r="V35" s="12">
        <f t="shared" si="4"/>
        <v>17</v>
      </c>
    </row>
    <row r="36" spans="1:22" x14ac:dyDescent="0.2">
      <c r="A36" s="10" t="s">
        <v>28</v>
      </c>
      <c r="B36" s="117">
        <v>73</v>
      </c>
      <c r="C36" s="12">
        <v>3</v>
      </c>
      <c r="D36" s="117">
        <v>77</v>
      </c>
      <c r="E36" s="12">
        <v>3</v>
      </c>
      <c r="F36" s="117">
        <v>88</v>
      </c>
      <c r="G36" s="12">
        <v>3</v>
      </c>
      <c r="H36" s="117">
        <v>83</v>
      </c>
      <c r="I36" s="12">
        <v>3</v>
      </c>
      <c r="J36" s="117">
        <v>96</v>
      </c>
      <c r="K36" s="12">
        <v>3</v>
      </c>
      <c r="L36" s="117">
        <v>42</v>
      </c>
      <c r="M36" s="12">
        <v>2</v>
      </c>
      <c r="N36" s="117">
        <v>4</v>
      </c>
      <c r="O36" s="12">
        <v>0</v>
      </c>
      <c r="P36" s="118">
        <v>3</v>
      </c>
      <c r="Q36" s="116">
        <v>4</v>
      </c>
      <c r="R36" s="23">
        <f t="shared" si="0"/>
        <v>459</v>
      </c>
      <c r="S36" s="12">
        <f t="shared" si="1"/>
        <v>17</v>
      </c>
      <c r="T36" s="3">
        <f t="shared" si="2"/>
        <v>11</v>
      </c>
      <c r="U36" s="23">
        <f t="shared" si="3"/>
        <v>470</v>
      </c>
      <c r="V36" s="12">
        <f t="shared" si="4"/>
        <v>17</v>
      </c>
    </row>
    <row r="37" spans="1:22" x14ac:dyDescent="0.2">
      <c r="A37" s="10" t="s">
        <v>29</v>
      </c>
      <c r="B37" s="117">
        <v>75</v>
      </c>
      <c r="C37" s="12">
        <v>3</v>
      </c>
      <c r="D37" s="117">
        <v>77</v>
      </c>
      <c r="E37" s="12">
        <v>3</v>
      </c>
      <c r="F37" s="117">
        <v>85</v>
      </c>
      <c r="G37" s="12">
        <v>3</v>
      </c>
      <c r="H37" s="117">
        <v>89</v>
      </c>
      <c r="I37" s="12">
        <v>3</v>
      </c>
      <c r="J37" s="117">
        <v>97</v>
      </c>
      <c r="K37" s="12">
        <v>4</v>
      </c>
      <c r="L37" s="117">
        <v>43</v>
      </c>
      <c r="M37" s="12">
        <v>2</v>
      </c>
      <c r="N37" s="117">
        <v>4</v>
      </c>
      <c r="O37" s="12">
        <v>0</v>
      </c>
      <c r="P37" s="118">
        <v>4</v>
      </c>
      <c r="Q37" s="116">
        <v>3</v>
      </c>
      <c r="R37" s="23">
        <f t="shared" si="0"/>
        <v>466</v>
      </c>
      <c r="S37" s="12">
        <f t="shared" si="1"/>
        <v>18</v>
      </c>
      <c r="T37" s="3">
        <f t="shared" si="2"/>
        <v>11</v>
      </c>
      <c r="U37" s="23">
        <f t="shared" si="3"/>
        <v>477</v>
      </c>
      <c r="V37" s="12">
        <f t="shared" si="4"/>
        <v>18</v>
      </c>
    </row>
    <row r="38" spans="1:22" x14ac:dyDescent="0.2">
      <c r="A38" s="10" t="s">
        <v>30</v>
      </c>
      <c r="B38" s="117">
        <v>75</v>
      </c>
      <c r="C38" s="12">
        <v>3</v>
      </c>
      <c r="D38" s="117">
        <v>79</v>
      </c>
      <c r="E38" s="12">
        <v>3</v>
      </c>
      <c r="F38" s="117">
        <v>85</v>
      </c>
      <c r="G38" s="12">
        <v>3</v>
      </c>
      <c r="H38" s="117">
        <v>86</v>
      </c>
      <c r="I38" s="12">
        <v>3</v>
      </c>
      <c r="J38" s="117">
        <v>104</v>
      </c>
      <c r="K38" s="12">
        <v>4</v>
      </c>
      <c r="L38" s="117">
        <v>44</v>
      </c>
      <c r="M38" s="12">
        <v>2</v>
      </c>
      <c r="N38" s="117">
        <v>4</v>
      </c>
      <c r="O38" s="12">
        <v>0</v>
      </c>
      <c r="P38" s="118">
        <v>4</v>
      </c>
      <c r="Q38" s="116">
        <v>3</v>
      </c>
      <c r="R38" s="23">
        <f t="shared" si="0"/>
        <v>473</v>
      </c>
      <c r="S38" s="12">
        <f t="shared" si="1"/>
        <v>18</v>
      </c>
      <c r="T38" s="3">
        <f t="shared" si="2"/>
        <v>11</v>
      </c>
      <c r="U38" s="23">
        <f t="shared" si="3"/>
        <v>484</v>
      </c>
      <c r="V38" s="12">
        <f t="shared" si="4"/>
        <v>18</v>
      </c>
    </row>
    <row r="39" spans="1:22" x14ac:dyDescent="0.2">
      <c r="A39" s="10" t="s">
        <v>45</v>
      </c>
      <c r="B39" s="117">
        <v>79</v>
      </c>
      <c r="C39" s="12">
        <v>3</v>
      </c>
      <c r="D39" s="117">
        <v>79</v>
      </c>
      <c r="E39" s="12">
        <v>3</v>
      </c>
      <c r="F39" s="117">
        <v>87</v>
      </c>
      <c r="G39" s="12">
        <v>3</v>
      </c>
      <c r="H39" s="117">
        <v>86</v>
      </c>
      <c r="I39" s="12">
        <v>3</v>
      </c>
      <c r="J39" s="117">
        <v>101</v>
      </c>
      <c r="K39" s="12">
        <v>4</v>
      </c>
      <c r="L39" s="117">
        <v>47</v>
      </c>
      <c r="M39" s="12">
        <v>2</v>
      </c>
      <c r="N39" s="117">
        <v>4</v>
      </c>
      <c r="O39" s="12">
        <v>0</v>
      </c>
      <c r="P39" s="118">
        <v>4</v>
      </c>
      <c r="Q39" s="116">
        <v>3</v>
      </c>
      <c r="R39" s="23">
        <f t="shared" ref="R39:R48" si="5">B39+D39+F39+H39+J39+L39</f>
        <v>479</v>
      </c>
      <c r="S39" s="12">
        <f t="shared" ref="S39:S48" si="6">C39+E39+G39+I39+K39+M39</f>
        <v>18</v>
      </c>
      <c r="T39" s="3">
        <f t="shared" ref="T39:T48" si="7">+N39+P39+Q39</f>
        <v>11</v>
      </c>
      <c r="U39" s="23">
        <f t="shared" ref="U39:U48" si="8">R39+T39</f>
        <v>490</v>
      </c>
      <c r="V39" s="12">
        <f t="shared" ref="V39:V48" si="9">S39+O39</f>
        <v>18</v>
      </c>
    </row>
    <row r="40" spans="1:22" x14ac:dyDescent="0.2">
      <c r="A40" s="10" t="s">
        <v>46</v>
      </c>
      <c r="B40" s="117">
        <v>80</v>
      </c>
      <c r="C40" s="12">
        <v>3</v>
      </c>
      <c r="D40" s="117">
        <v>84</v>
      </c>
      <c r="E40" s="12">
        <v>3</v>
      </c>
      <c r="F40" s="117">
        <v>87</v>
      </c>
      <c r="G40" s="12">
        <v>3</v>
      </c>
      <c r="H40" s="117">
        <v>88</v>
      </c>
      <c r="I40" s="12">
        <v>3</v>
      </c>
      <c r="J40" s="117">
        <v>101</v>
      </c>
      <c r="K40" s="12">
        <v>4</v>
      </c>
      <c r="L40" s="117">
        <v>46</v>
      </c>
      <c r="M40" s="12">
        <v>2</v>
      </c>
      <c r="N40" s="117">
        <v>5</v>
      </c>
      <c r="O40" s="12">
        <v>0</v>
      </c>
      <c r="P40" s="118">
        <v>4</v>
      </c>
      <c r="Q40" s="116">
        <v>3</v>
      </c>
      <c r="R40" s="23">
        <f t="shared" si="5"/>
        <v>486</v>
      </c>
      <c r="S40" s="12">
        <f t="shared" si="6"/>
        <v>18</v>
      </c>
      <c r="T40" s="3">
        <f t="shared" si="7"/>
        <v>12</v>
      </c>
      <c r="U40" s="23">
        <f t="shared" si="8"/>
        <v>498</v>
      </c>
      <c r="V40" s="12">
        <f t="shared" si="9"/>
        <v>18</v>
      </c>
    </row>
    <row r="41" spans="1:22" x14ac:dyDescent="0.2">
      <c r="A41" s="10" t="s">
        <v>171</v>
      </c>
      <c r="B41" s="117">
        <v>80</v>
      </c>
      <c r="C41" s="12">
        <v>3</v>
      </c>
      <c r="D41" s="117">
        <v>85</v>
      </c>
      <c r="E41" s="12">
        <v>3</v>
      </c>
      <c r="F41" s="117">
        <v>92</v>
      </c>
      <c r="G41" s="12">
        <v>3</v>
      </c>
      <c r="H41" s="117">
        <v>88</v>
      </c>
      <c r="I41" s="12">
        <v>3</v>
      </c>
      <c r="J41" s="117">
        <v>103</v>
      </c>
      <c r="K41" s="12">
        <v>4</v>
      </c>
      <c r="L41" s="117">
        <v>46</v>
      </c>
      <c r="M41" s="12">
        <v>2</v>
      </c>
      <c r="N41" s="117">
        <v>5</v>
      </c>
      <c r="O41" s="12">
        <v>0</v>
      </c>
      <c r="P41" s="118">
        <v>5</v>
      </c>
      <c r="Q41" s="116">
        <v>3</v>
      </c>
      <c r="R41" s="23">
        <f t="shared" si="5"/>
        <v>494</v>
      </c>
      <c r="S41" s="12">
        <f t="shared" si="6"/>
        <v>18</v>
      </c>
      <c r="T41" s="3">
        <f t="shared" si="7"/>
        <v>13</v>
      </c>
      <c r="U41" s="23">
        <f t="shared" si="8"/>
        <v>507</v>
      </c>
      <c r="V41" s="12">
        <f t="shared" si="9"/>
        <v>18</v>
      </c>
    </row>
    <row r="42" spans="1:22" x14ac:dyDescent="0.2">
      <c r="A42" s="10" t="s">
        <v>172</v>
      </c>
      <c r="B42" s="117">
        <v>80</v>
      </c>
      <c r="C42" s="12">
        <v>3</v>
      </c>
      <c r="D42" s="117">
        <v>85</v>
      </c>
      <c r="E42" s="12">
        <v>3</v>
      </c>
      <c r="F42" s="117">
        <v>94</v>
      </c>
      <c r="G42" s="12">
        <v>3</v>
      </c>
      <c r="H42" s="117">
        <v>93</v>
      </c>
      <c r="I42" s="12">
        <v>3</v>
      </c>
      <c r="J42" s="117">
        <v>103</v>
      </c>
      <c r="K42" s="12">
        <v>4</v>
      </c>
      <c r="L42" s="117">
        <v>47</v>
      </c>
      <c r="M42" s="12">
        <v>2</v>
      </c>
      <c r="N42" s="117">
        <v>5</v>
      </c>
      <c r="O42" s="12">
        <v>0</v>
      </c>
      <c r="P42" s="118">
        <v>5</v>
      </c>
      <c r="Q42" s="116">
        <v>4</v>
      </c>
      <c r="R42" s="23">
        <f t="shared" si="5"/>
        <v>502</v>
      </c>
      <c r="S42" s="12">
        <f t="shared" si="6"/>
        <v>18</v>
      </c>
      <c r="T42" s="3">
        <f t="shared" si="7"/>
        <v>14</v>
      </c>
      <c r="U42" s="23">
        <f t="shared" si="8"/>
        <v>516</v>
      </c>
      <c r="V42" s="12">
        <f t="shared" si="9"/>
        <v>18</v>
      </c>
    </row>
    <row r="43" spans="1:22" x14ac:dyDescent="0.2">
      <c r="A43" s="10" t="s">
        <v>173</v>
      </c>
      <c r="B43" s="117">
        <v>80</v>
      </c>
      <c r="C43" s="12">
        <v>3</v>
      </c>
      <c r="D43" s="117">
        <v>85</v>
      </c>
      <c r="E43" s="12">
        <v>3</v>
      </c>
      <c r="F43" s="117">
        <v>94</v>
      </c>
      <c r="G43" s="12">
        <v>3</v>
      </c>
      <c r="H43" s="117">
        <v>95</v>
      </c>
      <c r="I43" s="12">
        <v>3</v>
      </c>
      <c r="J43" s="117">
        <v>109</v>
      </c>
      <c r="K43" s="12">
        <v>4</v>
      </c>
      <c r="L43" s="117">
        <v>47</v>
      </c>
      <c r="M43" s="12">
        <v>2</v>
      </c>
      <c r="N43" s="117">
        <v>5</v>
      </c>
      <c r="O43" s="12">
        <v>0</v>
      </c>
      <c r="P43" s="118">
        <v>5</v>
      </c>
      <c r="Q43" s="116">
        <v>4</v>
      </c>
      <c r="R43" s="23">
        <f t="shared" si="5"/>
        <v>510</v>
      </c>
      <c r="S43" s="12">
        <f t="shared" si="6"/>
        <v>18</v>
      </c>
      <c r="T43" s="3">
        <f t="shared" si="7"/>
        <v>14</v>
      </c>
      <c r="U43" s="23">
        <f t="shared" si="8"/>
        <v>524</v>
      </c>
      <c r="V43" s="12">
        <f t="shared" si="9"/>
        <v>18</v>
      </c>
    </row>
    <row r="44" spans="1:22" x14ac:dyDescent="0.2">
      <c r="A44" s="10" t="s">
        <v>174</v>
      </c>
      <c r="B44" s="117">
        <v>79</v>
      </c>
      <c r="C44" s="12">
        <v>3</v>
      </c>
      <c r="D44" s="117">
        <v>85</v>
      </c>
      <c r="E44" s="12">
        <v>3</v>
      </c>
      <c r="F44" s="117">
        <v>94</v>
      </c>
      <c r="G44" s="12">
        <v>3</v>
      </c>
      <c r="H44" s="117">
        <v>95</v>
      </c>
      <c r="I44" s="12">
        <v>3</v>
      </c>
      <c r="J44" s="117">
        <v>111</v>
      </c>
      <c r="K44" s="12">
        <v>4</v>
      </c>
      <c r="L44" s="117">
        <v>49</v>
      </c>
      <c r="M44" s="12">
        <v>2</v>
      </c>
      <c r="N44" s="117">
        <v>5</v>
      </c>
      <c r="O44" s="12">
        <v>0</v>
      </c>
      <c r="P44" s="118">
        <v>5</v>
      </c>
      <c r="Q44" s="116">
        <v>4</v>
      </c>
      <c r="R44" s="23">
        <f t="shared" si="5"/>
        <v>513</v>
      </c>
      <c r="S44" s="12">
        <f t="shared" si="6"/>
        <v>18</v>
      </c>
      <c r="T44" s="3">
        <f t="shared" si="7"/>
        <v>14</v>
      </c>
      <c r="U44" s="23">
        <f t="shared" si="8"/>
        <v>527</v>
      </c>
      <c r="V44" s="12">
        <f t="shared" si="9"/>
        <v>18</v>
      </c>
    </row>
    <row r="45" spans="1:22" x14ac:dyDescent="0.2">
      <c r="A45" s="10" t="s">
        <v>175</v>
      </c>
      <c r="B45" s="117">
        <v>79</v>
      </c>
      <c r="C45" s="12">
        <v>3</v>
      </c>
      <c r="D45" s="117">
        <v>84</v>
      </c>
      <c r="E45" s="12">
        <v>3</v>
      </c>
      <c r="F45" s="117">
        <v>94</v>
      </c>
      <c r="G45" s="12">
        <v>3</v>
      </c>
      <c r="H45" s="117">
        <v>95</v>
      </c>
      <c r="I45" s="12">
        <v>3</v>
      </c>
      <c r="J45" s="117">
        <v>111</v>
      </c>
      <c r="K45" s="12">
        <v>4</v>
      </c>
      <c r="L45" s="117">
        <v>50</v>
      </c>
      <c r="M45" s="12">
        <v>2</v>
      </c>
      <c r="N45" s="117">
        <v>5</v>
      </c>
      <c r="O45" s="12">
        <v>0</v>
      </c>
      <c r="P45" s="118">
        <v>5</v>
      </c>
      <c r="Q45" s="116">
        <v>4</v>
      </c>
      <c r="R45" s="23">
        <f t="shared" si="5"/>
        <v>513</v>
      </c>
      <c r="S45" s="12">
        <f t="shared" si="6"/>
        <v>18</v>
      </c>
      <c r="T45" s="3">
        <f t="shared" si="7"/>
        <v>14</v>
      </c>
      <c r="U45" s="23">
        <f t="shared" si="8"/>
        <v>527</v>
      </c>
      <c r="V45" s="12">
        <f t="shared" si="9"/>
        <v>18</v>
      </c>
    </row>
    <row r="46" spans="1:22" x14ac:dyDescent="0.2">
      <c r="A46" s="10" t="s">
        <v>176</v>
      </c>
      <c r="B46" s="117">
        <v>78</v>
      </c>
      <c r="C46" s="12">
        <v>3</v>
      </c>
      <c r="D46" s="117">
        <v>84</v>
      </c>
      <c r="E46" s="12">
        <v>3</v>
      </c>
      <c r="F46" s="117">
        <v>92</v>
      </c>
      <c r="G46" s="12">
        <v>3</v>
      </c>
      <c r="H46" s="117">
        <v>95</v>
      </c>
      <c r="I46" s="12">
        <v>3</v>
      </c>
      <c r="J46" s="117">
        <v>111</v>
      </c>
      <c r="K46" s="12">
        <v>4</v>
      </c>
      <c r="L46" s="117">
        <v>50</v>
      </c>
      <c r="M46" s="12">
        <v>2</v>
      </c>
      <c r="N46" s="117">
        <v>5</v>
      </c>
      <c r="O46" s="12">
        <v>0</v>
      </c>
      <c r="P46" s="118">
        <v>5</v>
      </c>
      <c r="Q46" s="116">
        <v>4</v>
      </c>
      <c r="R46" s="23">
        <f t="shared" si="5"/>
        <v>510</v>
      </c>
      <c r="S46" s="12">
        <f t="shared" si="6"/>
        <v>18</v>
      </c>
      <c r="T46" s="3">
        <f t="shared" si="7"/>
        <v>14</v>
      </c>
      <c r="U46" s="23">
        <f t="shared" si="8"/>
        <v>524</v>
      </c>
      <c r="V46" s="12">
        <f t="shared" si="9"/>
        <v>18</v>
      </c>
    </row>
    <row r="47" spans="1:22" x14ac:dyDescent="0.2">
      <c r="A47" s="10" t="s">
        <v>177</v>
      </c>
      <c r="B47" s="117">
        <v>76</v>
      </c>
      <c r="C47" s="12">
        <v>3</v>
      </c>
      <c r="D47" s="117">
        <v>83</v>
      </c>
      <c r="E47" s="12">
        <v>3</v>
      </c>
      <c r="F47" s="117">
        <v>92</v>
      </c>
      <c r="G47" s="12">
        <v>3</v>
      </c>
      <c r="H47" s="117">
        <v>93</v>
      </c>
      <c r="I47" s="12">
        <v>3</v>
      </c>
      <c r="J47" s="117">
        <v>111</v>
      </c>
      <c r="K47" s="12">
        <v>4</v>
      </c>
      <c r="L47" s="117">
        <v>50</v>
      </c>
      <c r="M47" s="12">
        <v>2</v>
      </c>
      <c r="N47" s="117">
        <v>5</v>
      </c>
      <c r="O47" s="12">
        <v>0</v>
      </c>
      <c r="P47" s="118">
        <v>5</v>
      </c>
      <c r="Q47" s="116">
        <v>4</v>
      </c>
      <c r="R47" s="23">
        <f t="shared" si="5"/>
        <v>505</v>
      </c>
      <c r="S47" s="12">
        <f t="shared" si="6"/>
        <v>18</v>
      </c>
      <c r="T47" s="3">
        <f t="shared" si="7"/>
        <v>14</v>
      </c>
      <c r="U47" s="23">
        <f t="shared" si="8"/>
        <v>519</v>
      </c>
      <c r="V47" s="12">
        <f t="shared" si="9"/>
        <v>18</v>
      </c>
    </row>
    <row r="48" spans="1:22" x14ac:dyDescent="0.2">
      <c r="A48" s="11" t="s">
        <v>178</v>
      </c>
      <c r="B48" s="119">
        <v>75</v>
      </c>
      <c r="C48" s="28">
        <v>3</v>
      </c>
      <c r="D48" s="119">
        <v>80</v>
      </c>
      <c r="E48" s="28">
        <v>3</v>
      </c>
      <c r="F48" s="119">
        <v>91</v>
      </c>
      <c r="G48" s="28">
        <v>3</v>
      </c>
      <c r="H48" s="119">
        <v>93</v>
      </c>
      <c r="I48" s="28">
        <v>3</v>
      </c>
      <c r="J48" s="119">
        <v>109</v>
      </c>
      <c r="K48" s="28">
        <v>4</v>
      </c>
      <c r="L48" s="119">
        <v>50</v>
      </c>
      <c r="M48" s="28">
        <v>2</v>
      </c>
      <c r="N48" s="119">
        <v>5</v>
      </c>
      <c r="O48" s="28">
        <v>0</v>
      </c>
      <c r="P48" s="121">
        <v>5</v>
      </c>
      <c r="Q48" s="120">
        <v>4</v>
      </c>
      <c r="R48" s="24">
        <f t="shared" si="5"/>
        <v>498</v>
      </c>
      <c r="S48" s="28">
        <f t="shared" si="6"/>
        <v>18</v>
      </c>
      <c r="T48" s="40">
        <f t="shared" si="7"/>
        <v>14</v>
      </c>
      <c r="U48" s="24">
        <f t="shared" si="8"/>
        <v>512</v>
      </c>
      <c r="V48" s="28">
        <f t="shared" si="9"/>
        <v>18</v>
      </c>
    </row>
    <row r="49" spans="1:22" x14ac:dyDescent="0.2">
      <c r="A49" s="78" t="s">
        <v>47</v>
      </c>
      <c r="B49" s="79" t="s">
        <v>214</v>
      </c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 t="s">
        <v>48</v>
      </c>
      <c r="T49" s="80"/>
      <c r="U49" s="80"/>
      <c r="V49" s="80"/>
    </row>
    <row r="50" spans="1:22" x14ac:dyDescent="0.2">
      <c r="A50" s="81"/>
      <c r="B50" s="79" t="s">
        <v>215</v>
      </c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0"/>
      <c r="T50" s="80"/>
      <c r="U50" s="80"/>
      <c r="V50" s="80"/>
    </row>
    <row r="51" spans="1:22" x14ac:dyDescent="0.2">
      <c r="A51" s="27"/>
      <c r="B51" s="82"/>
      <c r="C51" s="27"/>
      <c r="D51" s="27"/>
      <c r="E51" s="27"/>
      <c r="F51" s="27"/>
      <c r="G51" s="27"/>
      <c r="H51" s="27"/>
      <c r="I51" s="27"/>
      <c r="J51" s="27"/>
      <c r="K51" s="27"/>
      <c r="L51" s="1"/>
      <c r="M51" s="1"/>
      <c r="N51" s="1"/>
      <c r="O51" s="1"/>
      <c r="P51" s="1"/>
      <c r="Q51" s="1"/>
      <c r="R51" s="1"/>
      <c r="S51" s="1"/>
      <c r="T51" s="1"/>
      <c r="U51" s="1"/>
      <c r="V51" s="44"/>
    </row>
    <row r="52" spans="1:22" x14ac:dyDescent="0.2">
      <c r="A52" s="83" t="s">
        <v>49</v>
      </c>
      <c r="B52" s="84"/>
      <c r="C52" s="85"/>
      <c r="D52" s="85"/>
      <c r="E52" s="85"/>
      <c r="F52" s="86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7"/>
    </row>
    <row r="53" spans="1:22" x14ac:dyDescent="0.2">
      <c r="A53" s="88" t="s">
        <v>50</v>
      </c>
      <c r="B53" s="89"/>
      <c r="C53" s="90"/>
      <c r="D53" s="90"/>
      <c r="E53" s="90"/>
      <c r="F53" s="19"/>
      <c r="G53" s="90"/>
      <c r="H53" s="90"/>
      <c r="I53" s="90"/>
      <c r="J53" s="90"/>
      <c r="K53" s="90"/>
      <c r="L53" s="3"/>
      <c r="M53" s="3"/>
      <c r="N53" s="3"/>
      <c r="O53" s="3"/>
      <c r="P53" s="3"/>
      <c r="Q53" s="3"/>
      <c r="R53" s="3"/>
      <c r="S53" s="3"/>
      <c r="T53" s="3"/>
      <c r="U53" s="3"/>
      <c r="V53" s="12"/>
    </row>
    <row r="54" spans="1:22" x14ac:dyDescent="0.2">
      <c r="A54" s="91" t="s">
        <v>58</v>
      </c>
      <c r="B54" s="89"/>
      <c r="C54" s="90"/>
      <c r="D54" s="90"/>
      <c r="E54" s="90"/>
      <c r="F54" s="19"/>
      <c r="G54" s="90"/>
      <c r="H54" s="90"/>
      <c r="I54" s="90"/>
      <c r="J54" s="90"/>
      <c r="K54" s="90"/>
      <c r="L54" s="3"/>
      <c r="M54" s="3"/>
      <c r="N54" s="3"/>
      <c r="O54" s="3"/>
      <c r="P54" s="3"/>
      <c r="Q54" s="3"/>
      <c r="R54" s="3"/>
      <c r="S54" s="3"/>
      <c r="T54" s="3"/>
      <c r="U54" s="3"/>
      <c r="V54" s="12"/>
    </row>
    <row r="55" spans="1:22" x14ac:dyDescent="0.2">
      <c r="A55" s="91" t="s">
        <v>59</v>
      </c>
      <c r="B55" s="89"/>
      <c r="C55" s="90"/>
      <c r="D55" s="90"/>
      <c r="E55" s="90"/>
      <c r="F55" s="19"/>
      <c r="G55" s="90"/>
      <c r="H55" s="90"/>
      <c r="I55" s="90"/>
      <c r="J55" s="90"/>
      <c r="K55" s="90"/>
      <c r="L55" s="3"/>
      <c r="M55" s="3"/>
      <c r="N55" s="3"/>
      <c r="O55" s="3"/>
      <c r="P55" s="3"/>
      <c r="Q55" s="3"/>
      <c r="R55" s="3"/>
      <c r="S55" s="3"/>
      <c r="T55" s="3"/>
      <c r="U55" s="3"/>
      <c r="V55" s="12"/>
    </row>
    <row r="56" spans="1:22" x14ac:dyDescent="0.2">
      <c r="A56" s="91" t="s">
        <v>38</v>
      </c>
      <c r="B56" s="89"/>
      <c r="C56" s="90"/>
      <c r="D56" s="90"/>
      <c r="E56" s="90"/>
      <c r="F56" s="19"/>
      <c r="G56" s="90"/>
      <c r="H56" s="90"/>
      <c r="I56" s="90"/>
      <c r="J56" s="90"/>
      <c r="K56" s="90"/>
      <c r="L56" s="3"/>
      <c r="M56" s="3"/>
      <c r="N56" s="3"/>
      <c r="O56" s="3"/>
      <c r="P56" s="3"/>
      <c r="Q56" s="3"/>
      <c r="R56" s="3"/>
      <c r="S56" s="3"/>
      <c r="T56" s="3"/>
      <c r="U56" s="3"/>
      <c r="V56" s="12"/>
    </row>
    <row r="57" spans="1:22" x14ac:dyDescent="0.2">
      <c r="A57" s="92" t="s">
        <v>51</v>
      </c>
      <c r="B57" s="93"/>
      <c r="C57" s="94"/>
      <c r="D57" s="94"/>
      <c r="E57" s="94"/>
      <c r="F57" s="95"/>
      <c r="G57" s="106"/>
      <c r="H57" s="94"/>
      <c r="I57" s="94"/>
      <c r="J57" s="94"/>
      <c r="K57" s="94"/>
      <c r="L57" s="237" t="s">
        <v>132</v>
      </c>
      <c r="M57" s="96"/>
      <c r="N57" s="96"/>
      <c r="O57" s="99"/>
      <c r="P57" s="220"/>
      <c r="Q57" s="220"/>
      <c r="R57" s="94"/>
      <c r="S57" s="94"/>
      <c r="T57" s="94"/>
      <c r="U57" s="94"/>
      <c r="V57" s="97"/>
    </row>
    <row r="58" spans="1:22" x14ac:dyDescent="0.2">
      <c r="A58" s="98"/>
      <c r="B58" s="93"/>
      <c r="C58" s="94"/>
      <c r="D58" s="94"/>
      <c r="E58" s="94"/>
      <c r="F58" s="95"/>
      <c r="G58" s="106"/>
      <c r="H58" s="94"/>
      <c r="I58" s="94"/>
      <c r="J58" s="94"/>
      <c r="K58" s="94"/>
      <c r="L58" s="96"/>
      <c r="M58" s="94"/>
      <c r="N58" s="94"/>
      <c r="O58" s="99"/>
      <c r="P58" s="94"/>
      <c r="Q58" s="94"/>
      <c r="R58" s="94"/>
      <c r="S58" s="94"/>
      <c r="T58" s="94"/>
      <c r="U58" s="94"/>
      <c r="V58" s="97"/>
    </row>
    <row r="59" spans="1:22" x14ac:dyDescent="0.2">
      <c r="A59" s="92" t="s">
        <v>131</v>
      </c>
      <c r="B59" s="93"/>
      <c r="C59" s="94"/>
      <c r="D59" s="94"/>
      <c r="E59" s="94"/>
      <c r="F59" s="95"/>
      <c r="G59" s="106"/>
      <c r="H59" s="94"/>
      <c r="I59" s="94"/>
      <c r="J59" s="94"/>
      <c r="K59" s="94"/>
      <c r="L59" s="99"/>
      <c r="M59" s="94"/>
      <c r="N59" s="94"/>
      <c r="O59" s="94"/>
      <c r="P59" s="94"/>
      <c r="Q59" s="94"/>
      <c r="R59" s="94"/>
      <c r="S59" s="94"/>
      <c r="T59" s="94"/>
      <c r="U59" s="94"/>
      <c r="V59" s="97"/>
    </row>
    <row r="60" spans="1:22" x14ac:dyDescent="0.2">
      <c r="A60" s="100" t="s">
        <v>60</v>
      </c>
      <c r="B60" s="93"/>
      <c r="C60" s="94"/>
      <c r="D60" s="94"/>
      <c r="E60" s="94"/>
      <c r="F60" s="94"/>
      <c r="G60" s="106"/>
      <c r="H60" s="94"/>
      <c r="I60" s="94"/>
      <c r="J60" s="94"/>
      <c r="K60" s="94"/>
      <c r="L60" s="96" t="s">
        <v>61</v>
      </c>
      <c r="M60" s="94"/>
      <c r="N60" s="94"/>
      <c r="O60" s="94"/>
      <c r="P60" s="94"/>
      <c r="Q60" s="94"/>
      <c r="R60" s="94"/>
      <c r="S60" s="94"/>
      <c r="T60" s="94"/>
      <c r="U60" s="94"/>
      <c r="V60" s="97"/>
    </row>
    <row r="61" spans="1:22" x14ac:dyDescent="0.2">
      <c r="A61" s="92"/>
      <c r="B61" s="93"/>
      <c r="C61" s="94"/>
      <c r="D61" s="94"/>
      <c r="E61" s="94"/>
      <c r="F61" s="94"/>
      <c r="G61" s="106"/>
      <c r="H61" s="94"/>
      <c r="I61" s="94"/>
      <c r="J61" s="94"/>
      <c r="K61" s="94"/>
      <c r="L61" s="99" t="s">
        <v>62</v>
      </c>
      <c r="M61" s="94"/>
      <c r="N61" s="94"/>
      <c r="O61" s="94"/>
      <c r="P61" s="94"/>
      <c r="Q61" s="94"/>
      <c r="R61" s="94"/>
      <c r="S61" s="94"/>
      <c r="T61" s="94"/>
      <c r="U61" s="94"/>
      <c r="V61" s="97"/>
    </row>
    <row r="62" spans="1:22" x14ac:dyDescent="0.2">
      <c r="A62" s="101"/>
      <c r="B62" s="102"/>
      <c r="C62" s="103"/>
      <c r="D62" s="103"/>
      <c r="E62" s="103"/>
      <c r="F62" s="103"/>
      <c r="G62" s="107"/>
      <c r="H62" s="103"/>
      <c r="I62" s="103"/>
      <c r="J62" s="103"/>
      <c r="K62" s="103"/>
      <c r="L62" s="104" t="s">
        <v>63</v>
      </c>
      <c r="M62" s="103"/>
      <c r="N62" s="103"/>
      <c r="O62" s="103"/>
      <c r="P62" s="103"/>
      <c r="Q62" s="103"/>
      <c r="R62" s="103"/>
      <c r="S62" s="103"/>
      <c r="T62" s="103"/>
      <c r="U62" s="103"/>
      <c r="V62" s="105"/>
    </row>
  </sheetData>
  <mergeCells count="2">
    <mergeCell ref="N5:O5"/>
    <mergeCell ref="B4:V4"/>
  </mergeCells>
  <phoneticPr fontId="3" type="noConversion"/>
  <hyperlinks>
    <hyperlink ref="V1" location="Inhalt!A1" display="Inhalt"/>
  </hyperlinks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Footer>&amp;L&amp;8Ministerium für Bildung und Kultur, Referat B4&amp;R&amp;8Februar 2016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" enableFormatConditionsCalculation="0">
    <tabColor indexed="43"/>
  </sheetPr>
  <dimension ref="A1:AI65"/>
  <sheetViews>
    <sheetView zoomScale="85" zoomScaleNormal="85" workbookViewId="0">
      <selection activeCell="X18" sqref="X18"/>
    </sheetView>
  </sheetViews>
  <sheetFormatPr baseColWidth="10" defaultColWidth="9.140625" defaultRowHeight="12.75" x14ac:dyDescent="0.2"/>
  <cols>
    <col min="1" max="1" width="9.7109375" customWidth="1"/>
    <col min="2" max="22" width="6.7109375" customWidth="1"/>
    <col min="23" max="23" width="9.140625" customWidth="1"/>
    <col min="24" max="35" width="7.28515625" customWidth="1"/>
  </cols>
  <sheetData>
    <row r="1" spans="1:35" ht="18" x14ac:dyDescent="0.25">
      <c r="A1" s="42" t="s">
        <v>31</v>
      </c>
      <c r="V1" s="43" t="s">
        <v>37</v>
      </c>
      <c r="W1" s="137"/>
    </row>
    <row r="2" spans="1:35" ht="15" customHeight="1" x14ac:dyDescent="0.2">
      <c r="A2" s="57" t="s">
        <v>85</v>
      </c>
      <c r="B2" s="152"/>
      <c r="J2" s="110" t="s">
        <v>66</v>
      </c>
      <c r="K2" s="110"/>
      <c r="L2" s="110"/>
      <c r="M2" s="110"/>
      <c r="N2" s="110">
        <v>5</v>
      </c>
    </row>
    <row r="3" spans="1:35" ht="15.75" customHeight="1" x14ac:dyDescent="0.2">
      <c r="A3" s="153"/>
      <c r="B3" s="153"/>
      <c r="X3" s="3"/>
    </row>
    <row r="4" spans="1:35" x14ac:dyDescent="0.2">
      <c r="A4" s="52"/>
      <c r="B4" s="72" t="s">
        <v>32</v>
      </c>
      <c r="C4" s="73"/>
      <c r="D4" s="74"/>
      <c r="E4" s="74"/>
      <c r="F4" s="74"/>
      <c r="G4" s="74"/>
      <c r="H4" s="74"/>
      <c r="I4" s="74"/>
      <c r="J4" s="75"/>
      <c r="K4" s="75"/>
      <c r="L4" s="75"/>
      <c r="M4" s="75"/>
      <c r="N4" s="76"/>
      <c r="O4" s="75"/>
      <c r="P4" s="75"/>
      <c r="Q4" s="75"/>
      <c r="R4" s="75"/>
      <c r="S4" s="75"/>
      <c r="T4" s="75"/>
      <c r="U4" s="75"/>
      <c r="V4" s="77"/>
      <c r="W4" s="2"/>
    </row>
    <row r="5" spans="1:35" x14ac:dyDescent="0.2">
      <c r="A5" s="53" t="s">
        <v>0</v>
      </c>
      <c r="B5" s="74">
        <v>5</v>
      </c>
      <c r="C5" s="138"/>
      <c r="D5" s="74">
        <v>6</v>
      </c>
      <c r="E5" s="74"/>
      <c r="F5" s="72">
        <v>7</v>
      </c>
      <c r="G5" s="45"/>
      <c r="H5" s="74">
        <v>8</v>
      </c>
      <c r="I5" s="74"/>
      <c r="J5" s="72">
        <v>9</v>
      </c>
      <c r="K5" s="45"/>
      <c r="L5" s="74">
        <v>10</v>
      </c>
      <c r="M5" s="74"/>
      <c r="N5" s="511" t="s">
        <v>39</v>
      </c>
      <c r="O5" s="510"/>
      <c r="P5" s="48" t="s">
        <v>40</v>
      </c>
      <c r="Q5" s="142" t="s">
        <v>41</v>
      </c>
      <c r="R5" s="139" t="s">
        <v>64</v>
      </c>
      <c r="S5" s="77"/>
      <c r="T5" s="142" t="s">
        <v>42</v>
      </c>
      <c r="U5" s="143" t="s">
        <v>43</v>
      </c>
      <c r="V5" s="77"/>
      <c r="W5" s="2"/>
    </row>
    <row r="6" spans="1:35" x14ac:dyDescent="0.2">
      <c r="A6" s="54"/>
      <c r="B6" s="50" t="s">
        <v>1</v>
      </c>
      <c r="C6" s="48" t="s">
        <v>33</v>
      </c>
      <c r="D6" s="50" t="s">
        <v>1</v>
      </c>
      <c r="E6" s="48" t="s">
        <v>33</v>
      </c>
      <c r="F6" s="50" t="s">
        <v>1</v>
      </c>
      <c r="G6" s="48" t="s">
        <v>33</v>
      </c>
      <c r="H6" s="50" t="s">
        <v>1</v>
      </c>
      <c r="I6" s="48" t="s">
        <v>33</v>
      </c>
      <c r="J6" s="50" t="s">
        <v>1</v>
      </c>
      <c r="K6" s="48" t="s">
        <v>33</v>
      </c>
      <c r="L6" s="50" t="s">
        <v>1</v>
      </c>
      <c r="M6" s="48" t="s">
        <v>33</v>
      </c>
      <c r="N6" s="50" t="s">
        <v>1</v>
      </c>
      <c r="O6" s="48" t="s">
        <v>33</v>
      </c>
      <c r="P6" s="50" t="s">
        <v>1</v>
      </c>
      <c r="Q6" s="50" t="s">
        <v>1</v>
      </c>
      <c r="R6" s="50" t="s">
        <v>1</v>
      </c>
      <c r="S6" s="48" t="s">
        <v>33</v>
      </c>
      <c r="T6" s="50" t="s">
        <v>1</v>
      </c>
      <c r="U6" s="50" t="s">
        <v>1</v>
      </c>
      <c r="V6" s="48" t="s">
        <v>33</v>
      </c>
      <c r="W6" s="2"/>
    </row>
    <row r="7" spans="1:35" x14ac:dyDescent="0.2">
      <c r="A7" s="50">
        <v>100</v>
      </c>
      <c r="B7" s="59">
        <v>101</v>
      </c>
      <c r="C7" s="59">
        <v>102</v>
      </c>
      <c r="D7" s="59">
        <v>103</v>
      </c>
      <c r="E7" s="59">
        <v>104</v>
      </c>
      <c r="F7" s="59">
        <v>105</v>
      </c>
      <c r="G7" s="59">
        <v>106</v>
      </c>
      <c r="H7" s="59">
        <v>107</v>
      </c>
      <c r="I7" s="59">
        <v>108</v>
      </c>
      <c r="J7" s="59">
        <v>109</v>
      </c>
      <c r="K7" s="59">
        <v>110</v>
      </c>
      <c r="L7" s="59">
        <v>111</v>
      </c>
      <c r="M7" s="59">
        <v>112</v>
      </c>
      <c r="N7" s="59">
        <v>115</v>
      </c>
      <c r="O7" s="59">
        <v>116</v>
      </c>
      <c r="P7" s="59">
        <v>117</v>
      </c>
      <c r="Q7" s="59">
        <v>118</v>
      </c>
      <c r="R7" s="59">
        <v>113</v>
      </c>
      <c r="S7" s="59">
        <v>114</v>
      </c>
      <c r="T7" s="59">
        <v>119</v>
      </c>
      <c r="U7" s="59">
        <v>120</v>
      </c>
      <c r="V7" s="59">
        <v>121</v>
      </c>
      <c r="W7" s="2"/>
    </row>
    <row r="8" spans="1:35" x14ac:dyDescent="0.2">
      <c r="A8" s="5" t="s">
        <v>2</v>
      </c>
      <c r="B8" s="5">
        <v>145</v>
      </c>
      <c r="C8" s="6">
        <v>5</v>
      </c>
      <c r="D8" s="5">
        <v>206</v>
      </c>
      <c r="E8" s="6">
        <v>7</v>
      </c>
      <c r="F8" s="5">
        <v>130</v>
      </c>
      <c r="G8" s="6">
        <v>5</v>
      </c>
      <c r="H8" s="29">
        <v>0</v>
      </c>
      <c r="I8" s="29">
        <v>0</v>
      </c>
      <c r="J8" s="5">
        <v>0</v>
      </c>
      <c r="K8" s="6">
        <v>0</v>
      </c>
      <c r="L8" s="29">
        <v>0</v>
      </c>
      <c r="M8" s="29">
        <v>0</v>
      </c>
      <c r="N8" s="5">
        <v>0</v>
      </c>
      <c r="O8" s="6">
        <v>0</v>
      </c>
      <c r="P8" s="222">
        <v>0</v>
      </c>
      <c r="Q8" s="226">
        <v>0</v>
      </c>
      <c r="R8" s="247">
        <f t="shared" ref="R8:R39" si="0">B8+D8+F8+H8+J8+L8</f>
        <v>481</v>
      </c>
      <c r="S8" s="248">
        <f t="shared" ref="S8:S39" si="1">C8+E8+G8+I8+K8+M8</f>
        <v>17</v>
      </c>
      <c r="T8" s="249">
        <f t="shared" ref="T8:T39" si="2">+N8+P8+Q8</f>
        <v>0</v>
      </c>
      <c r="U8" s="247">
        <f t="shared" ref="U8:U39" si="3">R8+T8</f>
        <v>481</v>
      </c>
      <c r="V8" s="248">
        <f t="shared" ref="V8:V39" si="4">S8+O8</f>
        <v>17</v>
      </c>
      <c r="W8" s="2"/>
      <c r="X8" s="1"/>
    </row>
    <row r="9" spans="1:35" x14ac:dyDescent="0.2">
      <c r="A9" s="7" t="s">
        <v>3</v>
      </c>
      <c r="B9" s="7">
        <v>200</v>
      </c>
      <c r="C9" s="8">
        <v>7</v>
      </c>
      <c r="D9" s="7">
        <v>147</v>
      </c>
      <c r="E9" s="8">
        <v>5</v>
      </c>
      <c r="F9" s="7">
        <v>198</v>
      </c>
      <c r="G9" s="8">
        <v>7</v>
      </c>
      <c r="H9" s="4">
        <v>134</v>
      </c>
      <c r="I9" s="4">
        <v>5</v>
      </c>
      <c r="J9" s="7">
        <v>0</v>
      </c>
      <c r="K9" s="8">
        <v>0</v>
      </c>
      <c r="L9" s="4">
        <v>0</v>
      </c>
      <c r="M9" s="4">
        <v>0</v>
      </c>
      <c r="N9" s="7">
        <v>0</v>
      </c>
      <c r="O9" s="8">
        <v>0</v>
      </c>
      <c r="P9" s="223">
        <v>0</v>
      </c>
      <c r="Q9" s="127">
        <v>0</v>
      </c>
      <c r="R9" s="247">
        <f t="shared" si="0"/>
        <v>679</v>
      </c>
      <c r="S9" s="248">
        <f t="shared" si="1"/>
        <v>24</v>
      </c>
      <c r="T9" s="249">
        <f t="shared" si="2"/>
        <v>0</v>
      </c>
      <c r="U9" s="247">
        <f t="shared" si="3"/>
        <v>679</v>
      </c>
      <c r="V9" s="248">
        <f t="shared" si="4"/>
        <v>24</v>
      </c>
      <c r="W9" s="2"/>
    </row>
    <row r="10" spans="1:35" x14ac:dyDescent="0.2">
      <c r="A10" s="7" t="s">
        <v>4</v>
      </c>
      <c r="B10" s="7">
        <v>130</v>
      </c>
      <c r="C10" s="8">
        <v>5</v>
      </c>
      <c r="D10" s="7">
        <v>199</v>
      </c>
      <c r="E10" s="8">
        <v>7</v>
      </c>
      <c r="F10" s="7">
        <v>150</v>
      </c>
      <c r="G10" s="8">
        <v>5</v>
      </c>
      <c r="H10" s="4">
        <v>199</v>
      </c>
      <c r="I10" s="4">
        <v>7</v>
      </c>
      <c r="J10" s="7">
        <v>138</v>
      </c>
      <c r="K10" s="8">
        <v>5</v>
      </c>
      <c r="L10" s="4">
        <v>0</v>
      </c>
      <c r="M10" s="4">
        <v>0</v>
      </c>
      <c r="N10" s="7">
        <v>0</v>
      </c>
      <c r="O10" s="8">
        <v>0</v>
      </c>
      <c r="P10" s="223">
        <v>0</v>
      </c>
      <c r="Q10" s="127">
        <v>0</v>
      </c>
      <c r="R10" s="247">
        <f t="shared" si="0"/>
        <v>816</v>
      </c>
      <c r="S10" s="248">
        <f t="shared" si="1"/>
        <v>29</v>
      </c>
      <c r="T10" s="249">
        <f t="shared" si="2"/>
        <v>0</v>
      </c>
      <c r="U10" s="247">
        <f t="shared" si="3"/>
        <v>816</v>
      </c>
      <c r="V10" s="248">
        <f t="shared" si="4"/>
        <v>29</v>
      </c>
      <c r="W10" s="2"/>
      <c r="X10" s="3"/>
    </row>
    <row r="11" spans="1:35" x14ac:dyDescent="0.2">
      <c r="A11" s="7" t="s">
        <v>34</v>
      </c>
      <c r="B11" s="17">
        <v>160</v>
      </c>
      <c r="C11" s="18">
        <v>5</v>
      </c>
      <c r="D11" s="17">
        <v>132</v>
      </c>
      <c r="E11" s="18">
        <v>5</v>
      </c>
      <c r="F11" s="17">
        <v>194</v>
      </c>
      <c r="G11" s="18">
        <v>7</v>
      </c>
      <c r="H11" s="9">
        <v>145</v>
      </c>
      <c r="I11" s="9">
        <v>5</v>
      </c>
      <c r="J11" s="17">
        <v>199</v>
      </c>
      <c r="K11" s="18">
        <v>7</v>
      </c>
      <c r="L11" s="9">
        <v>78</v>
      </c>
      <c r="M11" s="9">
        <v>3</v>
      </c>
      <c r="N11" s="7">
        <v>0</v>
      </c>
      <c r="O11" s="8">
        <v>0</v>
      </c>
      <c r="P11" s="223">
        <v>0</v>
      </c>
      <c r="Q11" s="127">
        <v>0</v>
      </c>
      <c r="R11" s="247">
        <f t="shared" si="0"/>
        <v>908</v>
      </c>
      <c r="S11" s="248">
        <f t="shared" si="1"/>
        <v>32</v>
      </c>
      <c r="T11" s="249">
        <f t="shared" si="2"/>
        <v>0</v>
      </c>
      <c r="U11" s="247">
        <f t="shared" si="3"/>
        <v>908</v>
      </c>
      <c r="V11" s="248">
        <f t="shared" si="4"/>
        <v>32</v>
      </c>
      <c r="W11" s="2"/>
      <c r="X11" s="110"/>
    </row>
    <row r="12" spans="1:35" x14ac:dyDescent="0.2">
      <c r="A12" s="7" t="s">
        <v>35</v>
      </c>
      <c r="B12" s="7">
        <v>148</v>
      </c>
      <c r="C12" s="8">
        <v>5</v>
      </c>
      <c r="D12" s="7">
        <v>160</v>
      </c>
      <c r="E12" s="8">
        <v>5</v>
      </c>
      <c r="F12" s="7">
        <v>133</v>
      </c>
      <c r="G12" s="8">
        <v>5</v>
      </c>
      <c r="H12" s="4">
        <v>194</v>
      </c>
      <c r="I12" s="4">
        <v>7</v>
      </c>
      <c r="J12" s="7">
        <v>142</v>
      </c>
      <c r="K12" s="8">
        <v>5</v>
      </c>
      <c r="L12" s="4">
        <v>102</v>
      </c>
      <c r="M12" s="4">
        <v>4</v>
      </c>
      <c r="N12" s="17">
        <v>18</v>
      </c>
      <c r="O12" s="18">
        <v>1</v>
      </c>
      <c r="P12" s="223">
        <v>10</v>
      </c>
      <c r="Q12" s="127">
        <v>0</v>
      </c>
      <c r="R12" s="247">
        <f t="shared" si="0"/>
        <v>879</v>
      </c>
      <c r="S12" s="248">
        <f t="shared" si="1"/>
        <v>31</v>
      </c>
      <c r="T12" s="249">
        <f t="shared" si="2"/>
        <v>28</v>
      </c>
      <c r="U12" s="247">
        <f t="shared" si="3"/>
        <v>907</v>
      </c>
      <c r="V12" s="248">
        <f t="shared" si="4"/>
        <v>32</v>
      </c>
      <c r="W12" s="2"/>
      <c r="AC12" s="26"/>
      <c r="AD12" s="26"/>
    </row>
    <row r="13" spans="1:35" x14ac:dyDescent="0.2">
      <c r="A13" s="7" t="s">
        <v>65</v>
      </c>
      <c r="B13" s="17">
        <v>137</v>
      </c>
      <c r="C13" s="18">
        <v>5</v>
      </c>
      <c r="D13" s="17">
        <v>138</v>
      </c>
      <c r="E13" s="18">
        <v>5</v>
      </c>
      <c r="F13" s="17">
        <v>155</v>
      </c>
      <c r="G13" s="18">
        <v>6</v>
      </c>
      <c r="H13" s="9">
        <v>138</v>
      </c>
      <c r="I13" s="9">
        <v>5</v>
      </c>
      <c r="J13" s="17">
        <v>195</v>
      </c>
      <c r="K13" s="18">
        <v>7</v>
      </c>
      <c r="L13" s="9">
        <v>88</v>
      </c>
      <c r="M13" s="9">
        <v>3</v>
      </c>
      <c r="N13" s="17">
        <v>28</v>
      </c>
      <c r="O13" s="18">
        <v>1</v>
      </c>
      <c r="P13" s="126">
        <v>7</v>
      </c>
      <c r="Q13" s="135">
        <v>7</v>
      </c>
      <c r="R13" s="247">
        <f t="shared" si="0"/>
        <v>851</v>
      </c>
      <c r="S13" s="248">
        <f t="shared" si="1"/>
        <v>31</v>
      </c>
      <c r="T13" s="249">
        <f t="shared" si="2"/>
        <v>42</v>
      </c>
      <c r="U13" s="247">
        <f t="shared" si="3"/>
        <v>893</v>
      </c>
      <c r="V13" s="248">
        <f t="shared" si="4"/>
        <v>32</v>
      </c>
      <c r="W13" s="2"/>
      <c r="AC13" s="125"/>
      <c r="AD13" s="125"/>
    </row>
    <row r="14" spans="1:35" x14ac:dyDescent="0.2">
      <c r="A14" s="7" t="s">
        <v>36</v>
      </c>
      <c r="B14" s="7">
        <v>146</v>
      </c>
      <c r="C14" s="8">
        <v>5</v>
      </c>
      <c r="D14" s="7">
        <v>138</v>
      </c>
      <c r="E14" s="8">
        <v>5</v>
      </c>
      <c r="F14" s="7">
        <v>141</v>
      </c>
      <c r="G14" s="8">
        <v>5</v>
      </c>
      <c r="H14" s="4">
        <v>152</v>
      </c>
      <c r="I14" s="4">
        <v>5</v>
      </c>
      <c r="J14" s="7">
        <v>142</v>
      </c>
      <c r="K14" s="8">
        <v>5</v>
      </c>
      <c r="L14" s="4">
        <v>100</v>
      </c>
      <c r="M14" s="4">
        <v>4</v>
      </c>
      <c r="N14" s="17">
        <v>14</v>
      </c>
      <c r="O14" s="18">
        <v>1</v>
      </c>
      <c r="P14" s="126">
        <v>23</v>
      </c>
      <c r="Q14" s="135">
        <v>3</v>
      </c>
      <c r="R14" s="247">
        <f t="shared" si="0"/>
        <v>819</v>
      </c>
      <c r="S14" s="248">
        <f t="shared" si="1"/>
        <v>29</v>
      </c>
      <c r="T14" s="249">
        <f t="shared" si="2"/>
        <v>40</v>
      </c>
      <c r="U14" s="247">
        <f t="shared" si="3"/>
        <v>859</v>
      </c>
      <c r="V14" s="248">
        <f t="shared" si="4"/>
        <v>30</v>
      </c>
      <c r="W14" s="2"/>
      <c r="AB14" s="82"/>
    </row>
    <row r="15" spans="1:35" x14ac:dyDescent="0.2">
      <c r="A15" s="13" t="s">
        <v>7</v>
      </c>
      <c r="B15" s="33">
        <v>166</v>
      </c>
      <c r="C15" s="34">
        <v>6</v>
      </c>
      <c r="D15" s="33">
        <v>144</v>
      </c>
      <c r="E15" s="34">
        <v>5</v>
      </c>
      <c r="F15" s="33">
        <v>147</v>
      </c>
      <c r="G15" s="34">
        <v>5</v>
      </c>
      <c r="H15" s="127">
        <v>147</v>
      </c>
      <c r="I15" s="127">
        <v>5</v>
      </c>
      <c r="J15" s="33">
        <v>152</v>
      </c>
      <c r="K15" s="34">
        <v>5</v>
      </c>
      <c r="L15" s="127">
        <v>76</v>
      </c>
      <c r="M15" s="127">
        <v>3</v>
      </c>
      <c r="N15" s="147">
        <v>25</v>
      </c>
      <c r="O15" s="148">
        <v>1</v>
      </c>
      <c r="P15" s="126">
        <v>15</v>
      </c>
      <c r="Q15" s="135">
        <v>6</v>
      </c>
      <c r="R15" s="247">
        <f t="shared" si="0"/>
        <v>832</v>
      </c>
      <c r="S15" s="248">
        <f t="shared" si="1"/>
        <v>29</v>
      </c>
      <c r="T15" s="249">
        <f t="shared" si="2"/>
        <v>46</v>
      </c>
      <c r="U15" s="247">
        <f t="shared" si="3"/>
        <v>878</v>
      </c>
      <c r="V15" s="248">
        <f t="shared" si="4"/>
        <v>30</v>
      </c>
      <c r="W15" s="2"/>
    </row>
    <row r="16" spans="1:35" x14ac:dyDescent="0.2">
      <c r="A16" s="13" t="s">
        <v>8</v>
      </c>
      <c r="B16" s="20">
        <v>148</v>
      </c>
      <c r="C16" s="16">
        <v>5</v>
      </c>
      <c r="D16" s="20">
        <v>162</v>
      </c>
      <c r="E16" s="16">
        <v>6</v>
      </c>
      <c r="F16" s="20">
        <v>143</v>
      </c>
      <c r="G16" s="16">
        <v>5</v>
      </c>
      <c r="H16" s="113">
        <v>148</v>
      </c>
      <c r="I16" s="114">
        <v>5</v>
      </c>
      <c r="J16" s="20">
        <v>147</v>
      </c>
      <c r="K16" s="16">
        <v>5</v>
      </c>
      <c r="L16" s="113">
        <v>93</v>
      </c>
      <c r="M16" s="114">
        <v>3</v>
      </c>
      <c r="N16" s="20">
        <v>25</v>
      </c>
      <c r="O16" s="16">
        <v>1</v>
      </c>
      <c r="P16" s="21">
        <v>18</v>
      </c>
      <c r="Q16" s="113">
        <v>0</v>
      </c>
      <c r="R16" s="247">
        <f t="shared" si="0"/>
        <v>841</v>
      </c>
      <c r="S16" s="248">
        <f t="shared" si="1"/>
        <v>29</v>
      </c>
      <c r="T16" s="249">
        <f t="shared" si="2"/>
        <v>43</v>
      </c>
      <c r="U16" s="247">
        <f t="shared" si="3"/>
        <v>884</v>
      </c>
      <c r="V16" s="248">
        <f t="shared" si="4"/>
        <v>30</v>
      </c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</row>
    <row r="17" spans="1:23" x14ac:dyDescent="0.2">
      <c r="A17" s="13" t="s">
        <v>9</v>
      </c>
      <c r="B17" s="20">
        <v>148</v>
      </c>
      <c r="C17" s="16">
        <v>5</v>
      </c>
      <c r="D17" s="20">
        <v>148</v>
      </c>
      <c r="E17" s="16">
        <v>5</v>
      </c>
      <c r="F17" s="20">
        <v>171</v>
      </c>
      <c r="G17" s="16">
        <v>6</v>
      </c>
      <c r="H17" s="113">
        <v>148</v>
      </c>
      <c r="I17" s="114">
        <v>5</v>
      </c>
      <c r="J17" s="20">
        <v>153</v>
      </c>
      <c r="K17" s="16">
        <v>5</v>
      </c>
      <c r="L17" s="113">
        <v>84</v>
      </c>
      <c r="M17" s="114">
        <v>3</v>
      </c>
      <c r="N17" s="20">
        <v>30</v>
      </c>
      <c r="O17" s="16">
        <v>1</v>
      </c>
      <c r="P17" s="21">
        <v>21</v>
      </c>
      <c r="Q17" s="113">
        <v>11</v>
      </c>
      <c r="R17" s="247">
        <f t="shared" si="0"/>
        <v>852</v>
      </c>
      <c r="S17" s="248">
        <f t="shared" si="1"/>
        <v>29</v>
      </c>
      <c r="T17" s="249">
        <f t="shared" si="2"/>
        <v>62</v>
      </c>
      <c r="U17" s="247">
        <f t="shared" si="3"/>
        <v>914</v>
      </c>
      <c r="V17" s="248">
        <f t="shared" si="4"/>
        <v>30</v>
      </c>
    </row>
    <row r="18" spans="1:23" x14ac:dyDescent="0.2">
      <c r="A18" s="13" t="s">
        <v>10</v>
      </c>
      <c r="B18" s="20">
        <v>146</v>
      </c>
      <c r="C18" s="16">
        <v>5</v>
      </c>
      <c r="D18" s="20">
        <v>150</v>
      </c>
      <c r="E18" s="16">
        <v>5</v>
      </c>
      <c r="F18" s="20">
        <v>148</v>
      </c>
      <c r="G18" s="16">
        <v>5</v>
      </c>
      <c r="H18" s="113">
        <v>174</v>
      </c>
      <c r="I18" s="114">
        <v>6</v>
      </c>
      <c r="J18" s="20">
        <v>145</v>
      </c>
      <c r="K18" s="16">
        <v>5</v>
      </c>
      <c r="L18" s="113">
        <v>95</v>
      </c>
      <c r="M18" s="114">
        <v>3</v>
      </c>
      <c r="N18" s="20">
        <v>28</v>
      </c>
      <c r="O18" s="16">
        <v>1</v>
      </c>
      <c r="P18" s="21">
        <v>25</v>
      </c>
      <c r="Q18" s="113">
        <v>18</v>
      </c>
      <c r="R18" s="247">
        <f t="shared" si="0"/>
        <v>858</v>
      </c>
      <c r="S18" s="248">
        <f t="shared" si="1"/>
        <v>29</v>
      </c>
      <c r="T18" s="249">
        <f t="shared" si="2"/>
        <v>71</v>
      </c>
      <c r="U18" s="247">
        <f t="shared" si="3"/>
        <v>929</v>
      </c>
      <c r="V18" s="248">
        <f t="shared" si="4"/>
        <v>30</v>
      </c>
      <c r="W18" s="82"/>
    </row>
    <row r="19" spans="1:23" x14ac:dyDescent="0.2">
      <c r="A19" s="13" t="s">
        <v>11</v>
      </c>
      <c r="B19" s="20">
        <v>150</v>
      </c>
      <c r="C19" s="16">
        <v>5</v>
      </c>
      <c r="D19" s="20">
        <v>145</v>
      </c>
      <c r="E19" s="16">
        <v>5</v>
      </c>
      <c r="F19" s="20">
        <v>149</v>
      </c>
      <c r="G19" s="16">
        <v>5</v>
      </c>
      <c r="H19" s="113">
        <v>148</v>
      </c>
      <c r="I19" s="114">
        <v>5</v>
      </c>
      <c r="J19" s="20">
        <v>171</v>
      </c>
      <c r="K19" s="16">
        <v>6</v>
      </c>
      <c r="L19" s="113">
        <v>78</v>
      </c>
      <c r="M19" s="114">
        <v>3</v>
      </c>
      <c r="N19" s="20">
        <v>38</v>
      </c>
      <c r="O19" s="16">
        <v>2</v>
      </c>
      <c r="P19" s="21">
        <v>29</v>
      </c>
      <c r="Q19" s="113">
        <v>13</v>
      </c>
      <c r="R19" s="247">
        <f t="shared" si="0"/>
        <v>841</v>
      </c>
      <c r="S19" s="248">
        <f t="shared" si="1"/>
        <v>29</v>
      </c>
      <c r="T19" s="249">
        <f t="shared" si="2"/>
        <v>80</v>
      </c>
      <c r="U19" s="247">
        <f t="shared" si="3"/>
        <v>921</v>
      </c>
      <c r="V19" s="248">
        <f t="shared" si="4"/>
        <v>31</v>
      </c>
    </row>
    <row r="20" spans="1:23" x14ac:dyDescent="0.2">
      <c r="A20" s="13" t="s">
        <v>12</v>
      </c>
      <c r="B20" s="20">
        <v>142</v>
      </c>
      <c r="C20" s="16">
        <v>5</v>
      </c>
      <c r="D20" s="20">
        <v>148</v>
      </c>
      <c r="E20" s="16">
        <v>5</v>
      </c>
      <c r="F20" s="20">
        <v>147</v>
      </c>
      <c r="G20" s="16">
        <v>5</v>
      </c>
      <c r="H20" s="113">
        <v>148</v>
      </c>
      <c r="I20" s="114">
        <v>5</v>
      </c>
      <c r="J20" s="20">
        <v>148</v>
      </c>
      <c r="K20" s="16">
        <v>5</v>
      </c>
      <c r="L20" s="113">
        <v>102</v>
      </c>
      <c r="M20" s="114">
        <v>4</v>
      </c>
      <c r="N20" s="20">
        <v>28</v>
      </c>
      <c r="O20" s="16">
        <v>1</v>
      </c>
      <c r="P20" s="21">
        <v>30</v>
      </c>
      <c r="Q20" s="113">
        <v>13</v>
      </c>
      <c r="R20" s="247">
        <f t="shared" si="0"/>
        <v>835</v>
      </c>
      <c r="S20" s="248">
        <f t="shared" si="1"/>
        <v>29</v>
      </c>
      <c r="T20" s="249">
        <f t="shared" si="2"/>
        <v>71</v>
      </c>
      <c r="U20" s="247">
        <f t="shared" si="3"/>
        <v>906</v>
      </c>
      <c r="V20" s="248">
        <f t="shared" si="4"/>
        <v>30</v>
      </c>
    </row>
    <row r="21" spans="1:23" x14ac:dyDescent="0.2">
      <c r="A21" s="13" t="s">
        <v>13</v>
      </c>
      <c r="B21" s="20">
        <v>145</v>
      </c>
      <c r="C21" s="16">
        <v>5</v>
      </c>
      <c r="D21" s="20">
        <v>135</v>
      </c>
      <c r="E21" s="16">
        <v>5</v>
      </c>
      <c r="F21" s="20">
        <v>147</v>
      </c>
      <c r="G21" s="16">
        <v>5</v>
      </c>
      <c r="H21" s="113">
        <v>149</v>
      </c>
      <c r="I21" s="114">
        <v>5</v>
      </c>
      <c r="J21" s="20">
        <v>147</v>
      </c>
      <c r="K21" s="16">
        <v>5</v>
      </c>
      <c r="L21" s="113">
        <v>84</v>
      </c>
      <c r="M21" s="114">
        <v>3</v>
      </c>
      <c r="N21" s="20">
        <v>39</v>
      </c>
      <c r="O21" s="16">
        <v>2</v>
      </c>
      <c r="P21" s="21">
        <v>27</v>
      </c>
      <c r="Q21" s="113">
        <v>24</v>
      </c>
      <c r="R21" s="247">
        <f t="shared" si="0"/>
        <v>807</v>
      </c>
      <c r="S21" s="248">
        <f t="shared" si="1"/>
        <v>28</v>
      </c>
      <c r="T21" s="249">
        <f t="shared" si="2"/>
        <v>90</v>
      </c>
      <c r="U21" s="247">
        <f t="shared" si="3"/>
        <v>897</v>
      </c>
      <c r="V21" s="248">
        <f t="shared" si="4"/>
        <v>30</v>
      </c>
    </row>
    <row r="22" spans="1:23" x14ac:dyDescent="0.2">
      <c r="A22" s="33" t="s">
        <v>14</v>
      </c>
      <c r="B22" s="20">
        <v>135</v>
      </c>
      <c r="C22" s="285">
        <v>5</v>
      </c>
      <c r="D22" s="20">
        <v>143</v>
      </c>
      <c r="E22" s="34">
        <v>5</v>
      </c>
      <c r="F22" s="20">
        <v>138</v>
      </c>
      <c r="G22" s="34">
        <v>5</v>
      </c>
      <c r="H22" s="113">
        <v>146</v>
      </c>
      <c r="I22" s="127">
        <v>5</v>
      </c>
      <c r="J22" s="20">
        <v>147</v>
      </c>
      <c r="K22" s="34">
        <v>5</v>
      </c>
      <c r="L22" s="113">
        <v>89</v>
      </c>
      <c r="M22" s="127">
        <v>4</v>
      </c>
      <c r="N22" s="20">
        <v>38</v>
      </c>
      <c r="O22" s="34">
        <v>2</v>
      </c>
      <c r="P22" s="21">
        <v>36</v>
      </c>
      <c r="Q22" s="113">
        <v>18</v>
      </c>
      <c r="R22" s="247">
        <f t="shared" si="0"/>
        <v>798</v>
      </c>
      <c r="S22" s="248">
        <f t="shared" si="1"/>
        <v>29</v>
      </c>
      <c r="T22" s="249">
        <f t="shared" si="2"/>
        <v>92</v>
      </c>
      <c r="U22" s="247">
        <f t="shared" si="3"/>
        <v>890</v>
      </c>
      <c r="V22" s="248">
        <f t="shared" si="4"/>
        <v>31</v>
      </c>
    </row>
    <row r="23" spans="1:23" x14ac:dyDescent="0.2">
      <c r="A23" s="13" t="s">
        <v>15</v>
      </c>
      <c r="B23" s="20">
        <v>127</v>
      </c>
      <c r="C23" s="285">
        <v>5</v>
      </c>
      <c r="D23" s="20">
        <v>136</v>
      </c>
      <c r="E23" s="34">
        <v>5</v>
      </c>
      <c r="F23" s="20">
        <v>141</v>
      </c>
      <c r="G23" s="34">
        <v>5</v>
      </c>
      <c r="H23" s="113">
        <v>141</v>
      </c>
      <c r="I23" s="127">
        <v>5</v>
      </c>
      <c r="J23" s="20">
        <v>140</v>
      </c>
      <c r="K23" s="34">
        <v>5</v>
      </c>
      <c r="L23" s="113">
        <v>94</v>
      </c>
      <c r="M23" s="127">
        <v>4</v>
      </c>
      <c r="N23" s="20">
        <v>48</v>
      </c>
      <c r="O23" s="34">
        <v>2</v>
      </c>
      <c r="P23" s="21">
        <v>37</v>
      </c>
      <c r="Q23" s="113">
        <v>33</v>
      </c>
      <c r="R23" s="247">
        <f t="shared" si="0"/>
        <v>779</v>
      </c>
      <c r="S23" s="248">
        <f t="shared" si="1"/>
        <v>29</v>
      </c>
      <c r="T23" s="249">
        <f t="shared" si="2"/>
        <v>118</v>
      </c>
      <c r="U23" s="247">
        <f t="shared" si="3"/>
        <v>897</v>
      </c>
      <c r="V23" s="248">
        <f t="shared" si="4"/>
        <v>31</v>
      </c>
    </row>
    <row r="24" spans="1:23" x14ac:dyDescent="0.2">
      <c r="A24" s="13" t="s">
        <v>16</v>
      </c>
      <c r="B24" s="268">
        <v>121</v>
      </c>
      <c r="C24" s="310">
        <v>5</v>
      </c>
      <c r="D24" s="20">
        <v>128</v>
      </c>
      <c r="E24" s="34">
        <v>5</v>
      </c>
      <c r="F24" s="20">
        <v>141</v>
      </c>
      <c r="G24" s="34">
        <v>5</v>
      </c>
      <c r="H24" s="113">
        <v>138</v>
      </c>
      <c r="I24" s="127">
        <v>5</v>
      </c>
      <c r="J24" s="20">
        <v>145</v>
      </c>
      <c r="K24" s="34">
        <v>5</v>
      </c>
      <c r="L24" s="113">
        <v>92</v>
      </c>
      <c r="M24" s="127">
        <v>4</v>
      </c>
      <c r="N24" s="20">
        <v>57</v>
      </c>
      <c r="O24" s="34">
        <v>2</v>
      </c>
      <c r="P24" s="21">
        <v>49</v>
      </c>
      <c r="Q24" s="113">
        <v>31</v>
      </c>
      <c r="R24" s="247">
        <f t="shared" si="0"/>
        <v>765</v>
      </c>
      <c r="S24" s="248">
        <f t="shared" si="1"/>
        <v>29</v>
      </c>
      <c r="T24" s="249">
        <f t="shared" si="2"/>
        <v>137</v>
      </c>
      <c r="U24" s="247">
        <f t="shared" si="3"/>
        <v>902</v>
      </c>
      <c r="V24" s="248">
        <f t="shared" si="4"/>
        <v>31</v>
      </c>
    </row>
    <row r="25" spans="1:23" s="1" customFormat="1" x14ac:dyDescent="0.2">
      <c r="A25" s="33" t="s">
        <v>17</v>
      </c>
      <c r="B25" s="20">
        <v>138</v>
      </c>
      <c r="C25" s="285">
        <v>5</v>
      </c>
      <c r="D25" s="268">
        <v>123</v>
      </c>
      <c r="E25" s="270">
        <v>5</v>
      </c>
      <c r="F25" s="20">
        <v>130</v>
      </c>
      <c r="G25" s="34">
        <v>5</v>
      </c>
      <c r="H25" s="264">
        <v>134</v>
      </c>
      <c r="I25" s="127">
        <v>5</v>
      </c>
      <c r="J25" s="20">
        <v>133</v>
      </c>
      <c r="K25" s="34">
        <v>5</v>
      </c>
      <c r="L25" s="264">
        <v>93</v>
      </c>
      <c r="M25" s="127">
        <v>3</v>
      </c>
      <c r="N25" s="20">
        <v>82</v>
      </c>
      <c r="O25" s="34">
        <v>3</v>
      </c>
      <c r="P25" s="266">
        <v>55</v>
      </c>
      <c r="Q25" s="264">
        <v>46</v>
      </c>
      <c r="R25" s="247">
        <f t="shared" si="0"/>
        <v>751</v>
      </c>
      <c r="S25" s="248">
        <f t="shared" si="1"/>
        <v>28</v>
      </c>
      <c r="T25" s="249">
        <f t="shared" si="2"/>
        <v>183</v>
      </c>
      <c r="U25" s="247">
        <f t="shared" si="3"/>
        <v>934</v>
      </c>
      <c r="V25" s="248">
        <f t="shared" si="4"/>
        <v>31</v>
      </c>
    </row>
    <row r="26" spans="1:23" x14ac:dyDescent="0.2">
      <c r="A26" s="13" t="s">
        <v>18</v>
      </c>
      <c r="B26" s="20">
        <v>92</v>
      </c>
      <c r="C26" s="285">
        <v>4</v>
      </c>
      <c r="D26" s="20">
        <v>135</v>
      </c>
      <c r="E26" s="34">
        <v>5</v>
      </c>
      <c r="F26" s="268">
        <v>128</v>
      </c>
      <c r="G26" s="270">
        <v>5</v>
      </c>
      <c r="H26" s="113">
        <v>132</v>
      </c>
      <c r="I26" s="127">
        <v>5</v>
      </c>
      <c r="J26" s="20">
        <v>128</v>
      </c>
      <c r="K26" s="34">
        <v>5</v>
      </c>
      <c r="L26" s="113">
        <v>82</v>
      </c>
      <c r="M26" s="127">
        <v>3</v>
      </c>
      <c r="N26" s="20">
        <v>54</v>
      </c>
      <c r="O26" s="34">
        <v>2</v>
      </c>
      <c r="P26" s="21">
        <v>80</v>
      </c>
      <c r="Q26" s="113">
        <v>50</v>
      </c>
      <c r="R26" s="247">
        <f t="shared" si="0"/>
        <v>697</v>
      </c>
      <c r="S26" s="248">
        <f t="shared" si="1"/>
        <v>27</v>
      </c>
      <c r="T26" s="249">
        <f t="shared" si="2"/>
        <v>184</v>
      </c>
      <c r="U26" s="247">
        <f t="shared" si="3"/>
        <v>881</v>
      </c>
      <c r="V26" s="248">
        <f t="shared" si="4"/>
        <v>29</v>
      </c>
    </row>
    <row r="27" spans="1:23" x14ac:dyDescent="0.2">
      <c r="A27" s="13" t="s">
        <v>19</v>
      </c>
      <c r="B27" s="20">
        <v>98</v>
      </c>
      <c r="C27" s="285">
        <v>4</v>
      </c>
      <c r="D27" s="20">
        <v>93</v>
      </c>
      <c r="E27" s="34">
        <v>4</v>
      </c>
      <c r="F27" s="20">
        <v>134</v>
      </c>
      <c r="G27" s="34">
        <v>5</v>
      </c>
      <c r="H27" s="268">
        <v>125</v>
      </c>
      <c r="I27" s="270">
        <v>5</v>
      </c>
      <c r="J27" s="20">
        <v>134</v>
      </c>
      <c r="K27" s="34">
        <v>5</v>
      </c>
      <c r="L27" s="113">
        <v>79</v>
      </c>
      <c r="M27" s="127">
        <v>3</v>
      </c>
      <c r="N27" s="20">
        <v>63</v>
      </c>
      <c r="O27" s="34">
        <v>3</v>
      </c>
      <c r="P27" s="21">
        <v>61</v>
      </c>
      <c r="Q27" s="113">
        <v>65</v>
      </c>
      <c r="R27" s="247">
        <f t="shared" si="0"/>
        <v>663</v>
      </c>
      <c r="S27" s="248">
        <f t="shared" si="1"/>
        <v>26</v>
      </c>
      <c r="T27" s="249">
        <f t="shared" si="2"/>
        <v>189</v>
      </c>
      <c r="U27" s="247">
        <f t="shared" si="3"/>
        <v>852</v>
      </c>
      <c r="V27" s="248">
        <f t="shared" si="4"/>
        <v>29</v>
      </c>
    </row>
    <row r="28" spans="1:23" x14ac:dyDescent="0.2">
      <c r="A28" s="13" t="s">
        <v>20</v>
      </c>
      <c r="B28" s="20">
        <v>107</v>
      </c>
      <c r="C28" s="285">
        <v>4</v>
      </c>
      <c r="D28" s="20">
        <v>102</v>
      </c>
      <c r="E28" s="34">
        <v>4</v>
      </c>
      <c r="F28" s="20">
        <v>100</v>
      </c>
      <c r="G28" s="34">
        <v>4</v>
      </c>
      <c r="H28" s="113">
        <v>134</v>
      </c>
      <c r="I28" s="127">
        <v>5</v>
      </c>
      <c r="J28" s="268">
        <v>126</v>
      </c>
      <c r="K28" s="270">
        <v>5</v>
      </c>
      <c r="L28" s="113">
        <v>86</v>
      </c>
      <c r="M28" s="127">
        <v>3</v>
      </c>
      <c r="N28" s="20">
        <v>66</v>
      </c>
      <c r="O28" s="34">
        <v>3</v>
      </c>
      <c r="P28" s="21">
        <v>68</v>
      </c>
      <c r="Q28" s="113">
        <v>53</v>
      </c>
      <c r="R28" s="247">
        <f t="shared" si="0"/>
        <v>655</v>
      </c>
      <c r="S28" s="248">
        <f t="shared" si="1"/>
        <v>25</v>
      </c>
      <c r="T28" s="249">
        <f t="shared" si="2"/>
        <v>187</v>
      </c>
      <c r="U28" s="247">
        <f t="shared" si="3"/>
        <v>842</v>
      </c>
      <c r="V28" s="248">
        <f t="shared" si="4"/>
        <v>28</v>
      </c>
    </row>
    <row r="29" spans="1:23" x14ac:dyDescent="0.2">
      <c r="A29" s="13" t="s">
        <v>21</v>
      </c>
      <c r="B29" s="20">
        <v>112</v>
      </c>
      <c r="C29" s="144">
        <v>5</v>
      </c>
      <c r="D29" s="20">
        <v>113</v>
      </c>
      <c r="E29" s="34">
        <v>4</v>
      </c>
      <c r="F29" s="20">
        <v>104</v>
      </c>
      <c r="G29" s="34">
        <v>4</v>
      </c>
      <c r="H29" s="113">
        <v>110</v>
      </c>
      <c r="I29" s="127">
        <v>4</v>
      </c>
      <c r="J29" s="20">
        <v>132</v>
      </c>
      <c r="K29" s="34">
        <v>5</v>
      </c>
      <c r="L29" s="268">
        <v>88</v>
      </c>
      <c r="M29" s="270">
        <v>3</v>
      </c>
      <c r="N29" s="20">
        <v>53</v>
      </c>
      <c r="O29" s="34">
        <v>2</v>
      </c>
      <c r="P29" s="21">
        <v>69</v>
      </c>
      <c r="Q29" s="113">
        <v>59</v>
      </c>
      <c r="R29" s="33">
        <f t="shared" si="0"/>
        <v>659</v>
      </c>
      <c r="S29" s="34">
        <f t="shared" si="1"/>
        <v>25</v>
      </c>
      <c r="T29" s="127">
        <f t="shared" si="2"/>
        <v>181</v>
      </c>
      <c r="U29" s="33">
        <f t="shared" si="3"/>
        <v>840</v>
      </c>
      <c r="V29" s="34">
        <f t="shared" si="4"/>
        <v>27</v>
      </c>
    </row>
    <row r="30" spans="1:23" x14ac:dyDescent="0.2">
      <c r="A30" s="109" t="s">
        <v>22</v>
      </c>
      <c r="B30" s="117">
        <v>103</v>
      </c>
      <c r="C30" s="145">
        <v>4</v>
      </c>
      <c r="D30" s="117">
        <v>116</v>
      </c>
      <c r="E30" s="12">
        <v>4</v>
      </c>
      <c r="F30" s="117">
        <v>116</v>
      </c>
      <c r="G30" s="12">
        <v>4</v>
      </c>
      <c r="H30" s="116">
        <v>106</v>
      </c>
      <c r="I30" s="3">
        <v>4</v>
      </c>
      <c r="J30" s="117">
        <v>110</v>
      </c>
      <c r="K30" s="12">
        <v>4</v>
      </c>
      <c r="L30" s="116">
        <v>86</v>
      </c>
      <c r="M30" s="3">
        <v>3</v>
      </c>
      <c r="N30" s="117">
        <v>65</v>
      </c>
      <c r="O30" s="12">
        <v>3</v>
      </c>
      <c r="P30" s="118">
        <v>57</v>
      </c>
      <c r="Q30" s="116">
        <v>58</v>
      </c>
      <c r="R30" s="23">
        <f t="shared" si="0"/>
        <v>637</v>
      </c>
      <c r="S30" s="12">
        <f t="shared" si="1"/>
        <v>23</v>
      </c>
      <c r="T30" s="3">
        <f t="shared" si="2"/>
        <v>180</v>
      </c>
      <c r="U30" s="23">
        <f t="shared" si="3"/>
        <v>817</v>
      </c>
      <c r="V30" s="12">
        <f t="shared" si="4"/>
        <v>26</v>
      </c>
    </row>
    <row r="31" spans="1:23" x14ac:dyDescent="0.2">
      <c r="A31" s="108" t="s">
        <v>23</v>
      </c>
      <c r="B31" s="117">
        <v>114</v>
      </c>
      <c r="C31" s="145">
        <v>4</v>
      </c>
      <c r="D31" s="117">
        <v>107</v>
      </c>
      <c r="E31" s="12">
        <v>4</v>
      </c>
      <c r="F31" s="117">
        <v>119</v>
      </c>
      <c r="G31" s="12">
        <v>4</v>
      </c>
      <c r="H31" s="116">
        <v>118</v>
      </c>
      <c r="I31" s="3">
        <v>4</v>
      </c>
      <c r="J31" s="117">
        <v>106</v>
      </c>
      <c r="K31" s="12">
        <v>4</v>
      </c>
      <c r="L31" s="116">
        <v>72</v>
      </c>
      <c r="M31" s="3">
        <v>3</v>
      </c>
      <c r="N31" s="117">
        <v>63</v>
      </c>
      <c r="O31" s="12">
        <v>3</v>
      </c>
      <c r="P31" s="118">
        <v>70</v>
      </c>
      <c r="Q31" s="116">
        <v>48</v>
      </c>
      <c r="R31" s="23">
        <f t="shared" si="0"/>
        <v>636</v>
      </c>
      <c r="S31" s="12">
        <f t="shared" si="1"/>
        <v>23</v>
      </c>
      <c r="T31" s="3">
        <f t="shared" si="2"/>
        <v>181</v>
      </c>
      <c r="U31" s="23">
        <f t="shared" si="3"/>
        <v>817</v>
      </c>
      <c r="V31" s="12">
        <f t="shared" si="4"/>
        <v>26</v>
      </c>
    </row>
    <row r="32" spans="1:23" x14ac:dyDescent="0.2">
      <c r="A32" s="109" t="s">
        <v>24</v>
      </c>
      <c r="B32" s="117">
        <v>107</v>
      </c>
      <c r="C32" s="145">
        <v>4</v>
      </c>
      <c r="D32" s="117">
        <v>118</v>
      </c>
      <c r="E32" s="12">
        <v>4</v>
      </c>
      <c r="F32" s="117">
        <v>110</v>
      </c>
      <c r="G32" s="12">
        <v>4</v>
      </c>
      <c r="H32" s="116">
        <v>121</v>
      </c>
      <c r="I32" s="3">
        <v>4</v>
      </c>
      <c r="J32" s="117">
        <v>118</v>
      </c>
      <c r="K32" s="12">
        <v>4</v>
      </c>
      <c r="L32" s="116">
        <v>69</v>
      </c>
      <c r="M32" s="3">
        <v>3</v>
      </c>
      <c r="N32" s="117">
        <v>53</v>
      </c>
      <c r="O32" s="12">
        <v>2</v>
      </c>
      <c r="P32" s="118">
        <v>68</v>
      </c>
      <c r="Q32" s="116">
        <v>59</v>
      </c>
      <c r="R32" s="23">
        <f t="shared" si="0"/>
        <v>643</v>
      </c>
      <c r="S32" s="12">
        <f t="shared" si="1"/>
        <v>23</v>
      </c>
      <c r="T32" s="3">
        <f t="shared" si="2"/>
        <v>180</v>
      </c>
      <c r="U32" s="23">
        <f t="shared" si="3"/>
        <v>823</v>
      </c>
      <c r="V32" s="12">
        <f t="shared" si="4"/>
        <v>25</v>
      </c>
    </row>
    <row r="33" spans="1:22" x14ac:dyDescent="0.2">
      <c r="A33" s="108" t="s">
        <v>25</v>
      </c>
      <c r="B33" s="117">
        <v>107</v>
      </c>
      <c r="C33" s="145">
        <v>4</v>
      </c>
      <c r="D33" s="117">
        <v>111</v>
      </c>
      <c r="E33" s="12">
        <v>4</v>
      </c>
      <c r="F33" s="117">
        <v>121</v>
      </c>
      <c r="G33" s="12">
        <v>4</v>
      </c>
      <c r="H33" s="116">
        <v>112</v>
      </c>
      <c r="I33" s="3">
        <v>4</v>
      </c>
      <c r="J33" s="117">
        <v>121</v>
      </c>
      <c r="K33" s="12">
        <v>4</v>
      </c>
      <c r="L33" s="116">
        <v>77</v>
      </c>
      <c r="M33" s="3">
        <v>3</v>
      </c>
      <c r="N33" s="117">
        <v>51</v>
      </c>
      <c r="O33" s="12">
        <v>2</v>
      </c>
      <c r="P33" s="118">
        <v>57</v>
      </c>
      <c r="Q33" s="116">
        <v>58</v>
      </c>
      <c r="R33" s="23">
        <f t="shared" si="0"/>
        <v>649</v>
      </c>
      <c r="S33" s="12">
        <f t="shared" si="1"/>
        <v>23</v>
      </c>
      <c r="T33" s="3">
        <f t="shared" si="2"/>
        <v>166</v>
      </c>
      <c r="U33" s="23">
        <f t="shared" si="3"/>
        <v>815</v>
      </c>
      <c r="V33" s="12">
        <f t="shared" si="4"/>
        <v>25</v>
      </c>
    </row>
    <row r="34" spans="1:22" x14ac:dyDescent="0.2">
      <c r="A34" s="109" t="s">
        <v>26</v>
      </c>
      <c r="B34" s="117">
        <v>117</v>
      </c>
      <c r="C34" s="145">
        <v>5</v>
      </c>
      <c r="D34" s="117">
        <v>111</v>
      </c>
      <c r="E34" s="12">
        <v>4</v>
      </c>
      <c r="F34" s="117">
        <v>114</v>
      </c>
      <c r="G34" s="12">
        <v>4</v>
      </c>
      <c r="H34" s="116">
        <v>123</v>
      </c>
      <c r="I34" s="3">
        <v>4</v>
      </c>
      <c r="J34" s="117">
        <v>112</v>
      </c>
      <c r="K34" s="12">
        <v>4</v>
      </c>
      <c r="L34" s="116">
        <v>79</v>
      </c>
      <c r="M34" s="3">
        <v>3</v>
      </c>
      <c r="N34" s="117">
        <v>57</v>
      </c>
      <c r="O34" s="12">
        <v>2</v>
      </c>
      <c r="P34" s="118">
        <v>55</v>
      </c>
      <c r="Q34" s="116">
        <v>48</v>
      </c>
      <c r="R34" s="23">
        <f t="shared" si="0"/>
        <v>656</v>
      </c>
      <c r="S34" s="12">
        <f t="shared" si="1"/>
        <v>24</v>
      </c>
      <c r="T34" s="3">
        <f t="shared" si="2"/>
        <v>160</v>
      </c>
      <c r="U34" s="23">
        <f t="shared" si="3"/>
        <v>816</v>
      </c>
      <c r="V34" s="12">
        <f t="shared" si="4"/>
        <v>26</v>
      </c>
    </row>
    <row r="35" spans="1:22" x14ac:dyDescent="0.2">
      <c r="A35" s="108" t="s">
        <v>27</v>
      </c>
      <c r="B35" s="117">
        <v>110</v>
      </c>
      <c r="C35" s="145">
        <v>4</v>
      </c>
      <c r="D35" s="117">
        <v>121</v>
      </c>
      <c r="E35" s="12">
        <v>5</v>
      </c>
      <c r="F35" s="117">
        <v>114</v>
      </c>
      <c r="G35" s="12">
        <v>4</v>
      </c>
      <c r="H35" s="116">
        <v>116</v>
      </c>
      <c r="I35" s="3">
        <v>4</v>
      </c>
      <c r="J35" s="117">
        <v>123</v>
      </c>
      <c r="K35" s="12">
        <v>4</v>
      </c>
      <c r="L35" s="116">
        <v>73</v>
      </c>
      <c r="M35" s="3">
        <v>3</v>
      </c>
      <c r="N35" s="117">
        <v>58</v>
      </c>
      <c r="O35" s="12">
        <v>2</v>
      </c>
      <c r="P35" s="118">
        <v>62</v>
      </c>
      <c r="Q35" s="116">
        <v>47</v>
      </c>
      <c r="R35" s="23">
        <f t="shared" si="0"/>
        <v>657</v>
      </c>
      <c r="S35" s="12">
        <f t="shared" si="1"/>
        <v>24</v>
      </c>
      <c r="T35" s="3">
        <f t="shared" si="2"/>
        <v>167</v>
      </c>
      <c r="U35" s="23">
        <f t="shared" si="3"/>
        <v>824</v>
      </c>
      <c r="V35" s="12">
        <f t="shared" si="4"/>
        <v>26</v>
      </c>
    </row>
    <row r="36" spans="1:22" x14ac:dyDescent="0.2">
      <c r="A36" s="109" t="s">
        <v>28</v>
      </c>
      <c r="B36" s="117">
        <v>102</v>
      </c>
      <c r="C36" s="145">
        <v>4</v>
      </c>
      <c r="D36" s="117">
        <v>114</v>
      </c>
      <c r="E36" s="12">
        <v>4</v>
      </c>
      <c r="F36" s="117">
        <v>124</v>
      </c>
      <c r="G36" s="12">
        <v>5</v>
      </c>
      <c r="H36" s="116">
        <v>116</v>
      </c>
      <c r="I36" s="3">
        <v>4</v>
      </c>
      <c r="J36" s="117">
        <v>116</v>
      </c>
      <c r="K36" s="12">
        <v>4</v>
      </c>
      <c r="L36" s="116">
        <v>80</v>
      </c>
      <c r="M36" s="3">
        <v>3</v>
      </c>
      <c r="N36" s="117">
        <v>54</v>
      </c>
      <c r="O36" s="12">
        <v>2</v>
      </c>
      <c r="P36" s="118">
        <v>63</v>
      </c>
      <c r="Q36" s="116">
        <v>53</v>
      </c>
      <c r="R36" s="23">
        <f t="shared" si="0"/>
        <v>652</v>
      </c>
      <c r="S36" s="12">
        <f t="shared" si="1"/>
        <v>24</v>
      </c>
      <c r="T36" s="3">
        <f t="shared" si="2"/>
        <v>170</v>
      </c>
      <c r="U36" s="23">
        <f t="shared" si="3"/>
        <v>822</v>
      </c>
      <c r="V36" s="12">
        <f t="shared" si="4"/>
        <v>26</v>
      </c>
    </row>
    <row r="37" spans="1:22" x14ac:dyDescent="0.2">
      <c r="A37" s="108" t="s">
        <v>29</v>
      </c>
      <c r="B37" s="117">
        <v>106</v>
      </c>
      <c r="C37" s="145">
        <v>4</v>
      </c>
      <c r="D37" s="117">
        <v>106</v>
      </c>
      <c r="E37" s="12">
        <v>4</v>
      </c>
      <c r="F37" s="117">
        <v>117</v>
      </c>
      <c r="G37" s="12">
        <v>4</v>
      </c>
      <c r="H37" s="116">
        <v>126</v>
      </c>
      <c r="I37" s="3">
        <v>5</v>
      </c>
      <c r="J37" s="117">
        <v>116</v>
      </c>
      <c r="K37" s="12">
        <v>4</v>
      </c>
      <c r="L37" s="116">
        <v>76</v>
      </c>
      <c r="M37" s="3">
        <v>3</v>
      </c>
      <c r="N37" s="117">
        <v>59</v>
      </c>
      <c r="O37" s="12">
        <v>3</v>
      </c>
      <c r="P37" s="118">
        <v>58</v>
      </c>
      <c r="Q37" s="116">
        <v>53</v>
      </c>
      <c r="R37" s="23">
        <f t="shared" si="0"/>
        <v>647</v>
      </c>
      <c r="S37" s="12">
        <f t="shared" si="1"/>
        <v>24</v>
      </c>
      <c r="T37" s="3">
        <f t="shared" si="2"/>
        <v>170</v>
      </c>
      <c r="U37" s="23">
        <f t="shared" si="3"/>
        <v>817</v>
      </c>
      <c r="V37" s="12">
        <f t="shared" si="4"/>
        <v>27</v>
      </c>
    </row>
    <row r="38" spans="1:22" x14ac:dyDescent="0.2">
      <c r="A38" s="108" t="s">
        <v>30</v>
      </c>
      <c r="B38" s="117">
        <v>101</v>
      </c>
      <c r="C38" s="145">
        <v>4</v>
      </c>
      <c r="D38" s="117">
        <v>110</v>
      </c>
      <c r="E38" s="12">
        <v>4</v>
      </c>
      <c r="F38" s="117">
        <v>109</v>
      </c>
      <c r="G38" s="12">
        <v>4</v>
      </c>
      <c r="H38" s="116">
        <v>119</v>
      </c>
      <c r="I38" s="3">
        <v>4</v>
      </c>
      <c r="J38" s="117">
        <v>126</v>
      </c>
      <c r="K38" s="12">
        <v>5</v>
      </c>
      <c r="L38" s="116">
        <v>76</v>
      </c>
      <c r="M38" s="3">
        <v>3</v>
      </c>
      <c r="N38" s="117">
        <v>56</v>
      </c>
      <c r="O38" s="12">
        <v>2</v>
      </c>
      <c r="P38" s="118">
        <v>64</v>
      </c>
      <c r="Q38" s="116">
        <v>49</v>
      </c>
      <c r="R38" s="23">
        <f t="shared" si="0"/>
        <v>641</v>
      </c>
      <c r="S38" s="12">
        <f t="shared" si="1"/>
        <v>24</v>
      </c>
      <c r="T38" s="3">
        <f t="shared" si="2"/>
        <v>169</v>
      </c>
      <c r="U38" s="23">
        <f t="shared" si="3"/>
        <v>810</v>
      </c>
      <c r="V38" s="12">
        <f t="shared" si="4"/>
        <v>26</v>
      </c>
    </row>
    <row r="39" spans="1:22" x14ac:dyDescent="0.2">
      <c r="A39" s="108" t="s">
        <v>45</v>
      </c>
      <c r="B39" s="117">
        <v>108</v>
      </c>
      <c r="C39" s="145">
        <v>4</v>
      </c>
      <c r="D39" s="117">
        <v>105</v>
      </c>
      <c r="E39" s="12">
        <v>4</v>
      </c>
      <c r="F39" s="117">
        <v>113</v>
      </c>
      <c r="G39" s="12">
        <v>4</v>
      </c>
      <c r="H39" s="116">
        <v>111</v>
      </c>
      <c r="I39" s="3">
        <v>4</v>
      </c>
      <c r="J39" s="117">
        <v>119</v>
      </c>
      <c r="K39" s="12">
        <v>4</v>
      </c>
      <c r="L39" s="116">
        <v>82</v>
      </c>
      <c r="M39" s="3">
        <v>3</v>
      </c>
      <c r="N39" s="117">
        <v>56</v>
      </c>
      <c r="O39" s="12">
        <v>2</v>
      </c>
      <c r="P39" s="118">
        <v>61</v>
      </c>
      <c r="Q39" s="116">
        <v>54</v>
      </c>
      <c r="R39" s="23">
        <f t="shared" si="0"/>
        <v>638</v>
      </c>
      <c r="S39" s="12">
        <f t="shared" si="1"/>
        <v>23</v>
      </c>
      <c r="T39" s="3">
        <f t="shared" si="2"/>
        <v>171</v>
      </c>
      <c r="U39" s="23">
        <f t="shared" si="3"/>
        <v>809</v>
      </c>
      <c r="V39" s="12">
        <f t="shared" si="4"/>
        <v>25</v>
      </c>
    </row>
    <row r="40" spans="1:22" x14ac:dyDescent="0.2">
      <c r="A40" s="108" t="s">
        <v>46</v>
      </c>
      <c r="B40" s="117">
        <v>110</v>
      </c>
      <c r="C40" s="145">
        <v>4</v>
      </c>
      <c r="D40" s="117">
        <v>112</v>
      </c>
      <c r="E40" s="12">
        <v>4</v>
      </c>
      <c r="F40" s="117">
        <v>108</v>
      </c>
      <c r="G40" s="12">
        <v>4</v>
      </c>
      <c r="H40" s="116">
        <v>115</v>
      </c>
      <c r="I40" s="3">
        <v>4</v>
      </c>
      <c r="J40" s="117">
        <v>111</v>
      </c>
      <c r="K40" s="12">
        <v>4</v>
      </c>
      <c r="L40" s="116">
        <v>78</v>
      </c>
      <c r="M40" s="3">
        <v>3</v>
      </c>
      <c r="N40" s="117">
        <v>60</v>
      </c>
      <c r="O40" s="12">
        <v>3</v>
      </c>
      <c r="P40" s="118">
        <v>61</v>
      </c>
      <c r="Q40" s="116">
        <v>52</v>
      </c>
      <c r="R40" s="23">
        <f t="shared" ref="R40:R48" si="5">B40+D40+F40+H40+J40+L40</f>
        <v>634</v>
      </c>
      <c r="S40" s="12">
        <f t="shared" ref="S40:S48" si="6">C40+E40+G40+I40+K40+M40</f>
        <v>23</v>
      </c>
      <c r="T40" s="3">
        <f t="shared" ref="T40:T48" si="7">+N40+P40+Q40</f>
        <v>173</v>
      </c>
      <c r="U40" s="23">
        <f t="shared" ref="U40:U48" si="8">R40+T40</f>
        <v>807</v>
      </c>
      <c r="V40" s="12">
        <f t="shared" ref="V40:V48" si="9">S40+O40</f>
        <v>26</v>
      </c>
    </row>
    <row r="41" spans="1:22" x14ac:dyDescent="0.2">
      <c r="A41" s="108" t="s">
        <v>171</v>
      </c>
      <c r="B41" s="117">
        <v>110</v>
      </c>
      <c r="C41" s="145">
        <v>4</v>
      </c>
      <c r="D41" s="117">
        <v>114</v>
      </c>
      <c r="E41" s="12">
        <v>4</v>
      </c>
      <c r="F41" s="117">
        <v>115</v>
      </c>
      <c r="G41" s="12">
        <v>4</v>
      </c>
      <c r="H41" s="116">
        <v>110</v>
      </c>
      <c r="I41" s="3">
        <v>4</v>
      </c>
      <c r="J41" s="117">
        <v>115</v>
      </c>
      <c r="K41" s="12">
        <v>4</v>
      </c>
      <c r="L41" s="116">
        <v>72</v>
      </c>
      <c r="M41" s="3">
        <v>3</v>
      </c>
      <c r="N41" s="117">
        <v>57</v>
      </c>
      <c r="O41" s="12">
        <v>2</v>
      </c>
      <c r="P41" s="118">
        <v>65</v>
      </c>
      <c r="Q41" s="116">
        <v>52</v>
      </c>
      <c r="R41" s="23">
        <f t="shared" si="5"/>
        <v>636</v>
      </c>
      <c r="S41" s="12">
        <f t="shared" si="6"/>
        <v>23</v>
      </c>
      <c r="T41" s="3">
        <f t="shared" si="7"/>
        <v>174</v>
      </c>
      <c r="U41" s="23">
        <f t="shared" si="8"/>
        <v>810</v>
      </c>
      <c r="V41" s="12">
        <f t="shared" si="9"/>
        <v>25</v>
      </c>
    </row>
    <row r="42" spans="1:22" x14ac:dyDescent="0.2">
      <c r="A42" s="108" t="s">
        <v>172</v>
      </c>
      <c r="B42" s="117">
        <v>110</v>
      </c>
      <c r="C42" s="145">
        <v>4</v>
      </c>
      <c r="D42" s="117">
        <v>114</v>
      </c>
      <c r="E42" s="12">
        <v>4</v>
      </c>
      <c r="F42" s="117">
        <v>117</v>
      </c>
      <c r="G42" s="12">
        <v>4</v>
      </c>
      <c r="H42" s="116">
        <v>117</v>
      </c>
      <c r="I42" s="3">
        <v>4</v>
      </c>
      <c r="J42" s="117">
        <v>110</v>
      </c>
      <c r="K42" s="12">
        <v>4</v>
      </c>
      <c r="L42" s="116">
        <v>75</v>
      </c>
      <c r="M42" s="3">
        <v>3</v>
      </c>
      <c r="N42" s="117">
        <v>53</v>
      </c>
      <c r="O42" s="12">
        <v>2</v>
      </c>
      <c r="P42" s="118">
        <v>62</v>
      </c>
      <c r="Q42" s="116">
        <v>55</v>
      </c>
      <c r="R42" s="23">
        <f t="shared" si="5"/>
        <v>643</v>
      </c>
      <c r="S42" s="12">
        <f t="shared" si="6"/>
        <v>23</v>
      </c>
      <c r="T42" s="3">
        <f t="shared" si="7"/>
        <v>170</v>
      </c>
      <c r="U42" s="23">
        <f t="shared" si="8"/>
        <v>813</v>
      </c>
      <c r="V42" s="12">
        <f t="shared" si="9"/>
        <v>25</v>
      </c>
    </row>
    <row r="43" spans="1:22" x14ac:dyDescent="0.2">
      <c r="A43" s="108" t="s">
        <v>173</v>
      </c>
      <c r="B43" s="117">
        <v>110</v>
      </c>
      <c r="C43" s="145">
        <v>4</v>
      </c>
      <c r="D43" s="117">
        <v>114</v>
      </c>
      <c r="E43" s="12">
        <v>4</v>
      </c>
      <c r="F43" s="117">
        <v>117</v>
      </c>
      <c r="G43" s="12">
        <v>4</v>
      </c>
      <c r="H43" s="116">
        <v>119</v>
      </c>
      <c r="I43" s="3">
        <v>4</v>
      </c>
      <c r="J43" s="117">
        <v>117</v>
      </c>
      <c r="K43" s="12">
        <v>4</v>
      </c>
      <c r="L43" s="116">
        <v>72</v>
      </c>
      <c r="M43" s="3">
        <v>3</v>
      </c>
      <c r="N43" s="117">
        <v>55</v>
      </c>
      <c r="O43" s="12">
        <v>2</v>
      </c>
      <c r="P43" s="118">
        <v>57</v>
      </c>
      <c r="Q43" s="116">
        <v>53</v>
      </c>
      <c r="R43" s="23">
        <f t="shared" si="5"/>
        <v>649</v>
      </c>
      <c r="S43" s="12">
        <f t="shared" si="6"/>
        <v>23</v>
      </c>
      <c r="T43" s="3">
        <f t="shared" si="7"/>
        <v>165</v>
      </c>
      <c r="U43" s="23">
        <f t="shared" si="8"/>
        <v>814</v>
      </c>
      <c r="V43" s="12">
        <f t="shared" si="9"/>
        <v>25</v>
      </c>
    </row>
    <row r="44" spans="1:22" x14ac:dyDescent="0.2">
      <c r="A44" s="108" t="s">
        <v>174</v>
      </c>
      <c r="B44" s="117">
        <v>108</v>
      </c>
      <c r="C44" s="145">
        <v>4</v>
      </c>
      <c r="D44" s="117">
        <v>114</v>
      </c>
      <c r="E44" s="12">
        <v>4</v>
      </c>
      <c r="F44" s="117">
        <v>117</v>
      </c>
      <c r="G44" s="12">
        <v>4</v>
      </c>
      <c r="H44" s="116">
        <v>119</v>
      </c>
      <c r="I44" s="3">
        <v>4</v>
      </c>
      <c r="J44" s="117">
        <v>119</v>
      </c>
      <c r="K44" s="12">
        <v>4</v>
      </c>
      <c r="L44" s="116">
        <v>76</v>
      </c>
      <c r="M44" s="3">
        <v>3</v>
      </c>
      <c r="N44" s="117">
        <v>53</v>
      </c>
      <c r="O44" s="12">
        <v>2</v>
      </c>
      <c r="P44" s="118">
        <v>60</v>
      </c>
      <c r="Q44" s="116">
        <v>48</v>
      </c>
      <c r="R44" s="23">
        <f t="shared" si="5"/>
        <v>653</v>
      </c>
      <c r="S44" s="12">
        <f t="shared" si="6"/>
        <v>23</v>
      </c>
      <c r="T44" s="3">
        <f t="shared" si="7"/>
        <v>161</v>
      </c>
      <c r="U44" s="23">
        <f t="shared" si="8"/>
        <v>814</v>
      </c>
      <c r="V44" s="12">
        <f t="shared" si="9"/>
        <v>25</v>
      </c>
    </row>
    <row r="45" spans="1:22" x14ac:dyDescent="0.2">
      <c r="A45" s="108" t="s">
        <v>175</v>
      </c>
      <c r="B45" s="117">
        <v>108</v>
      </c>
      <c r="C45" s="145">
        <v>4</v>
      </c>
      <c r="D45" s="117">
        <v>112</v>
      </c>
      <c r="E45" s="12">
        <v>4</v>
      </c>
      <c r="F45" s="117">
        <v>117</v>
      </c>
      <c r="G45" s="12">
        <v>4</v>
      </c>
      <c r="H45" s="116">
        <v>119</v>
      </c>
      <c r="I45" s="3">
        <v>4</v>
      </c>
      <c r="J45" s="117">
        <v>119</v>
      </c>
      <c r="K45" s="12">
        <v>4</v>
      </c>
      <c r="L45" s="116">
        <v>78</v>
      </c>
      <c r="M45" s="3">
        <v>3</v>
      </c>
      <c r="N45" s="117">
        <v>56</v>
      </c>
      <c r="O45" s="12">
        <v>2</v>
      </c>
      <c r="P45" s="118">
        <v>57</v>
      </c>
      <c r="Q45" s="116">
        <v>51</v>
      </c>
      <c r="R45" s="23">
        <f t="shared" si="5"/>
        <v>653</v>
      </c>
      <c r="S45" s="12">
        <f t="shared" si="6"/>
        <v>23</v>
      </c>
      <c r="T45" s="3">
        <f t="shared" si="7"/>
        <v>164</v>
      </c>
      <c r="U45" s="23">
        <f t="shared" si="8"/>
        <v>817</v>
      </c>
      <c r="V45" s="12">
        <f t="shared" si="9"/>
        <v>25</v>
      </c>
    </row>
    <row r="46" spans="1:22" x14ac:dyDescent="0.2">
      <c r="A46" s="108" t="s">
        <v>176</v>
      </c>
      <c r="B46" s="117">
        <v>107</v>
      </c>
      <c r="C46" s="145">
        <v>4</v>
      </c>
      <c r="D46" s="117">
        <v>112</v>
      </c>
      <c r="E46" s="12">
        <v>4</v>
      </c>
      <c r="F46" s="117">
        <v>115</v>
      </c>
      <c r="G46" s="12">
        <v>4</v>
      </c>
      <c r="H46" s="116">
        <v>119</v>
      </c>
      <c r="I46" s="3">
        <v>4</v>
      </c>
      <c r="J46" s="117">
        <v>119</v>
      </c>
      <c r="K46" s="12">
        <v>4</v>
      </c>
      <c r="L46" s="116">
        <v>78</v>
      </c>
      <c r="M46" s="3">
        <v>3</v>
      </c>
      <c r="N46" s="117">
        <v>57</v>
      </c>
      <c r="O46" s="12">
        <v>2</v>
      </c>
      <c r="P46" s="118">
        <v>61</v>
      </c>
      <c r="Q46" s="116">
        <v>48</v>
      </c>
      <c r="R46" s="23">
        <f t="shared" si="5"/>
        <v>650</v>
      </c>
      <c r="S46" s="12">
        <f t="shared" si="6"/>
        <v>23</v>
      </c>
      <c r="T46" s="3">
        <f t="shared" si="7"/>
        <v>166</v>
      </c>
      <c r="U46" s="23">
        <f t="shared" si="8"/>
        <v>816</v>
      </c>
      <c r="V46" s="12">
        <f t="shared" si="9"/>
        <v>25</v>
      </c>
    </row>
    <row r="47" spans="1:22" x14ac:dyDescent="0.2">
      <c r="A47" s="108" t="s">
        <v>177</v>
      </c>
      <c r="B47" s="117">
        <v>105</v>
      </c>
      <c r="C47" s="145">
        <v>4</v>
      </c>
      <c r="D47" s="117">
        <v>111</v>
      </c>
      <c r="E47" s="12">
        <v>4</v>
      </c>
      <c r="F47" s="117">
        <v>115</v>
      </c>
      <c r="G47" s="12">
        <v>4</v>
      </c>
      <c r="H47" s="116">
        <v>117</v>
      </c>
      <c r="I47" s="3">
        <v>4</v>
      </c>
      <c r="J47" s="117">
        <v>119</v>
      </c>
      <c r="K47" s="12">
        <v>4</v>
      </c>
      <c r="L47" s="116">
        <v>78</v>
      </c>
      <c r="M47" s="3">
        <v>3</v>
      </c>
      <c r="N47" s="117">
        <v>57</v>
      </c>
      <c r="O47" s="12">
        <v>2</v>
      </c>
      <c r="P47" s="118">
        <v>62</v>
      </c>
      <c r="Q47" s="116">
        <v>52</v>
      </c>
      <c r="R47" s="23">
        <f t="shared" si="5"/>
        <v>645</v>
      </c>
      <c r="S47" s="12">
        <f t="shared" si="6"/>
        <v>23</v>
      </c>
      <c r="T47" s="3">
        <f t="shared" si="7"/>
        <v>171</v>
      </c>
      <c r="U47" s="23">
        <f t="shared" si="8"/>
        <v>816</v>
      </c>
      <c r="V47" s="12">
        <f t="shared" si="9"/>
        <v>25</v>
      </c>
    </row>
    <row r="48" spans="1:22" x14ac:dyDescent="0.2">
      <c r="A48" s="240" t="s">
        <v>178</v>
      </c>
      <c r="B48" s="119">
        <v>104</v>
      </c>
      <c r="C48" s="146">
        <v>4</v>
      </c>
      <c r="D48" s="119">
        <v>109</v>
      </c>
      <c r="E48" s="28">
        <v>4</v>
      </c>
      <c r="F48" s="119">
        <v>114</v>
      </c>
      <c r="G48" s="28">
        <v>4</v>
      </c>
      <c r="H48" s="120">
        <v>117</v>
      </c>
      <c r="I48" s="40">
        <v>4</v>
      </c>
      <c r="J48" s="119">
        <v>117</v>
      </c>
      <c r="K48" s="28">
        <v>4</v>
      </c>
      <c r="L48" s="120">
        <v>78</v>
      </c>
      <c r="M48" s="40">
        <v>3</v>
      </c>
      <c r="N48" s="119">
        <v>57</v>
      </c>
      <c r="O48" s="28">
        <v>2</v>
      </c>
      <c r="P48" s="121">
        <v>62</v>
      </c>
      <c r="Q48" s="120">
        <v>53</v>
      </c>
      <c r="R48" s="24">
        <f t="shared" si="5"/>
        <v>639</v>
      </c>
      <c r="S48" s="28">
        <f t="shared" si="6"/>
        <v>23</v>
      </c>
      <c r="T48" s="40">
        <f t="shared" si="7"/>
        <v>172</v>
      </c>
      <c r="U48" s="24">
        <f t="shared" si="8"/>
        <v>811</v>
      </c>
      <c r="V48" s="28">
        <f t="shared" si="9"/>
        <v>25</v>
      </c>
    </row>
    <row r="49" spans="1:24" x14ac:dyDescent="0.2">
      <c r="A49" s="78" t="s">
        <v>47</v>
      </c>
      <c r="B49" s="79" t="s">
        <v>214</v>
      </c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 t="s">
        <v>48</v>
      </c>
      <c r="T49" s="80"/>
      <c r="U49" s="80"/>
      <c r="V49" s="80"/>
      <c r="X49" s="1"/>
    </row>
    <row r="50" spans="1:24" x14ac:dyDescent="0.2">
      <c r="A50" s="81"/>
      <c r="B50" s="79" t="s">
        <v>215</v>
      </c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0"/>
      <c r="T50" s="80"/>
      <c r="U50" s="80"/>
      <c r="V50" s="80"/>
      <c r="X50" s="1"/>
    </row>
    <row r="51" spans="1:24" x14ac:dyDescent="0.2">
      <c r="A51" s="27"/>
      <c r="B51" s="82"/>
      <c r="C51" s="27"/>
      <c r="D51" s="27"/>
      <c r="E51" s="27"/>
      <c r="F51" s="27"/>
      <c r="G51" s="27"/>
      <c r="H51" s="27"/>
      <c r="I51" s="27"/>
      <c r="J51" s="27"/>
      <c r="K51" s="27"/>
      <c r="L51" s="1"/>
      <c r="M51" s="1"/>
      <c r="N51" s="1"/>
      <c r="O51" s="1"/>
      <c r="P51" s="1"/>
      <c r="Q51" s="1"/>
      <c r="R51" s="1"/>
      <c r="S51" s="1"/>
      <c r="T51" s="1"/>
      <c r="U51" s="1"/>
      <c r="V51" s="44"/>
      <c r="X51" s="1"/>
    </row>
    <row r="52" spans="1:24" x14ac:dyDescent="0.2">
      <c r="A52" s="83" t="s">
        <v>49</v>
      </c>
      <c r="B52" s="84"/>
      <c r="C52" s="85"/>
      <c r="D52" s="85"/>
      <c r="E52" s="85"/>
      <c r="F52" s="86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7"/>
      <c r="X52" s="1"/>
    </row>
    <row r="53" spans="1:24" x14ac:dyDescent="0.2">
      <c r="A53" s="88" t="s">
        <v>50</v>
      </c>
      <c r="B53" s="89"/>
      <c r="C53" s="90"/>
      <c r="D53" s="90"/>
      <c r="E53" s="90"/>
      <c r="F53" s="19"/>
      <c r="G53" s="90"/>
      <c r="H53" s="90"/>
      <c r="I53" s="90"/>
      <c r="J53" s="90"/>
      <c r="K53" s="90"/>
      <c r="L53" s="3"/>
      <c r="M53" s="3"/>
      <c r="N53" s="3"/>
      <c r="O53" s="3"/>
      <c r="P53" s="3"/>
      <c r="Q53" s="3"/>
      <c r="R53" s="3"/>
      <c r="S53" s="3"/>
      <c r="T53" s="3"/>
      <c r="U53" s="3"/>
      <c r="V53" s="12"/>
    </row>
    <row r="54" spans="1:24" x14ac:dyDescent="0.2">
      <c r="A54" s="91" t="s">
        <v>58</v>
      </c>
      <c r="B54" s="89"/>
      <c r="C54" s="90"/>
      <c r="D54" s="90"/>
      <c r="E54" s="90"/>
      <c r="F54" s="19"/>
      <c r="G54" s="90"/>
      <c r="H54" s="90"/>
      <c r="I54" s="90"/>
      <c r="J54" s="90"/>
      <c r="K54" s="90"/>
      <c r="L54" s="3"/>
      <c r="M54" s="3"/>
      <c r="N54" s="3"/>
      <c r="O54" s="3"/>
      <c r="P54" s="3"/>
      <c r="Q54" s="3"/>
      <c r="R54" s="3"/>
      <c r="S54" s="3"/>
      <c r="T54" s="3"/>
      <c r="U54" s="3"/>
      <c r="V54" s="12"/>
    </row>
    <row r="55" spans="1:24" x14ac:dyDescent="0.2">
      <c r="A55" s="91" t="s">
        <v>59</v>
      </c>
      <c r="B55" s="89"/>
      <c r="C55" s="90"/>
      <c r="D55" s="90"/>
      <c r="E55" s="90"/>
      <c r="F55" s="19"/>
      <c r="G55" s="90"/>
      <c r="H55" s="90"/>
      <c r="I55" s="90"/>
      <c r="J55" s="90"/>
      <c r="K55" s="90"/>
      <c r="L55" s="3"/>
      <c r="M55" s="3"/>
      <c r="N55" s="3"/>
      <c r="O55" s="3"/>
      <c r="P55" s="3"/>
      <c r="Q55" s="3"/>
      <c r="R55" s="3"/>
      <c r="S55" s="3"/>
      <c r="T55" s="3"/>
      <c r="U55" s="3"/>
      <c r="V55" s="12"/>
    </row>
    <row r="56" spans="1:24" x14ac:dyDescent="0.2">
      <c r="A56" s="91" t="s">
        <v>38</v>
      </c>
      <c r="B56" s="89"/>
      <c r="C56" s="90"/>
      <c r="D56" s="90"/>
      <c r="E56" s="90"/>
      <c r="F56" s="19"/>
      <c r="G56" s="90"/>
      <c r="H56" s="90"/>
      <c r="I56" s="90"/>
      <c r="J56" s="90"/>
      <c r="K56" s="90"/>
      <c r="L56" s="3"/>
      <c r="M56" s="3"/>
      <c r="N56" s="3"/>
      <c r="O56" s="3"/>
      <c r="P56" s="3"/>
      <c r="Q56" s="3"/>
      <c r="R56" s="3"/>
      <c r="S56" s="3"/>
      <c r="T56" s="3"/>
      <c r="U56" s="3"/>
      <c r="V56" s="12"/>
    </row>
    <row r="57" spans="1:24" x14ac:dyDescent="0.2">
      <c r="A57" s="92" t="s">
        <v>51</v>
      </c>
      <c r="B57" s="93"/>
      <c r="C57" s="94"/>
      <c r="D57" s="94"/>
      <c r="E57" s="94"/>
      <c r="F57" s="95"/>
      <c r="G57" s="106"/>
      <c r="H57" s="94"/>
      <c r="I57" s="94"/>
      <c r="J57" s="94"/>
      <c r="K57" s="94"/>
      <c r="L57" s="237" t="s">
        <v>132</v>
      </c>
      <c r="M57" s="96"/>
      <c r="N57" s="96"/>
      <c r="O57" s="99"/>
      <c r="P57" s="220"/>
      <c r="Q57" s="220"/>
      <c r="R57" s="94"/>
      <c r="S57" s="94"/>
      <c r="T57" s="94"/>
      <c r="U57" s="94"/>
      <c r="V57" s="97"/>
    </row>
    <row r="58" spans="1:24" x14ac:dyDescent="0.2">
      <c r="A58" s="98"/>
      <c r="B58" s="93"/>
      <c r="C58" s="94"/>
      <c r="D58" s="94"/>
      <c r="E58" s="94"/>
      <c r="F58" s="95"/>
      <c r="G58" s="106"/>
      <c r="H58" s="94"/>
      <c r="I58" s="94"/>
      <c r="J58" s="94"/>
      <c r="K58" s="94"/>
      <c r="L58" s="96"/>
      <c r="M58" s="94"/>
      <c r="N58" s="94"/>
      <c r="O58" s="99"/>
      <c r="P58" s="94"/>
      <c r="Q58" s="94"/>
      <c r="R58" s="94"/>
      <c r="S58" s="94"/>
      <c r="T58" s="94"/>
      <c r="U58" s="94"/>
      <c r="V58" s="97"/>
    </row>
    <row r="59" spans="1:24" x14ac:dyDescent="0.2">
      <c r="A59" s="92" t="s">
        <v>131</v>
      </c>
      <c r="B59" s="93"/>
      <c r="C59" s="94"/>
      <c r="D59" s="94"/>
      <c r="E59" s="94"/>
      <c r="F59" s="95"/>
      <c r="G59" s="106"/>
      <c r="H59" s="94"/>
      <c r="I59" s="94"/>
      <c r="J59" s="94"/>
      <c r="K59" s="94"/>
      <c r="L59" s="99"/>
      <c r="M59" s="94"/>
      <c r="N59" s="94"/>
      <c r="O59" s="94"/>
      <c r="P59" s="94"/>
      <c r="Q59" s="94"/>
      <c r="R59" s="94"/>
      <c r="S59" s="94"/>
      <c r="T59" s="94"/>
      <c r="U59" s="94"/>
      <c r="V59" s="97"/>
    </row>
    <row r="60" spans="1:24" x14ac:dyDescent="0.2">
      <c r="A60" s="100" t="s">
        <v>60</v>
      </c>
      <c r="B60" s="93"/>
      <c r="C60" s="94"/>
      <c r="D60" s="94"/>
      <c r="E60" s="94"/>
      <c r="F60" s="94"/>
      <c r="G60" s="106"/>
      <c r="H60" s="94"/>
      <c r="I60" s="94"/>
      <c r="J60" s="94"/>
      <c r="K60" s="94"/>
      <c r="L60" s="96" t="s">
        <v>61</v>
      </c>
      <c r="M60" s="94"/>
      <c r="N60" s="94"/>
      <c r="O60" s="94"/>
      <c r="P60" s="94"/>
      <c r="Q60" s="94"/>
      <c r="R60" s="94"/>
      <c r="S60" s="94"/>
      <c r="T60" s="94"/>
      <c r="U60" s="94"/>
      <c r="V60" s="97"/>
    </row>
    <row r="61" spans="1:24" x14ac:dyDescent="0.2">
      <c r="A61" s="92"/>
      <c r="B61" s="93"/>
      <c r="C61" s="94"/>
      <c r="D61" s="94"/>
      <c r="E61" s="94"/>
      <c r="F61" s="94"/>
      <c r="G61" s="106"/>
      <c r="H61" s="94"/>
      <c r="I61" s="94"/>
      <c r="J61" s="94"/>
      <c r="K61" s="94"/>
      <c r="L61" s="99" t="s">
        <v>62</v>
      </c>
      <c r="M61" s="94"/>
      <c r="N61" s="94"/>
      <c r="O61" s="94"/>
      <c r="P61" s="94"/>
      <c r="Q61" s="94"/>
      <c r="R61" s="94"/>
      <c r="S61" s="94"/>
      <c r="T61" s="94"/>
      <c r="U61" s="94"/>
      <c r="V61" s="97"/>
    </row>
    <row r="62" spans="1:24" x14ac:dyDescent="0.2">
      <c r="A62" s="101"/>
      <c r="B62" s="102"/>
      <c r="C62" s="103"/>
      <c r="D62" s="103"/>
      <c r="E62" s="103"/>
      <c r="F62" s="103"/>
      <c r="G62" s="107"/>
      <c r="H62" s="103"/>
      <c r="I62" s="103"/>
      <c r="J62" s="103"/>
      <c r="K62" s="103"/>
      <c r="L62" s="104" t="s">
        <v>63</v>
      </c>
      <c r="M62" s="103"/>
      <c r="N62" s="103"/>
      <c r="O62" s="103"/>
      <c r="P62" s="103"/>
      <c r="Q62" s="103"/>
      <c r="R62" s="103"/>
      <c r="S62" s="103"/>
      <c r="T62" s="103"/>
      <c r="U62" s="103"/>
      <c r="V62" s="105"/>
    </row>
    <row r="63" spans="1:24" x14ac:dyDescent="0.2">
      <c r="A63" s="122"/>
      <c r="B63" s="122"/>
      <c r="C63" s="122"/>
    </row>
    <row r="64" spans="1:24" x14ac:dyDescent="0.2">
      <c r="A64" s="122"/>
      <c r="B64" s="122"/>
      <c r="C64" s="122"/>
    </row>
    <row r="65" spans="1:3" x14ac:dyDescent="0.2">
      <c r="A65" s="122"/>
      <c r="B65" s="122"/>
      <c r="C65" s="122"/>
    </row>
  </sheetData>
  <mergeCells count="1">
    <mergeCell ref="N5:O5"/>
  </mergeCells>
  <phoneticPr fontId="3" type="noConversion"/>
  <hyperlinks>
    <hyperlink ref="V1" location="Inhalt!A1" display="Inhalt"/>
  </hyperlinks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Footer>&amp;L&amp;8Ministerium für Bildung und Kultur, Referat B4&amp;R&amp;8Februar 2016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 enableFormatConditionsCalculation="0">
    <tabColor indexed="43"/>
  </sheetPr>
  <dimension ref="A1:AI66"/>
  <sheetViews>
    <sheetView zoomScale="85" zoomScaleNormal="85" workbookViewId="0">
      <selection activeCell="AA24" sqref="AA24"/>
    </sheetView>
  </sheetViews>
  <sheetFormatPr baseColWidth="10" defaultColWidth="9.140625" defaultRowHeight="12.75" x14ac:dyDescent="0.2"/>
  <cols>
    <col min="1" max="1" width="9.7109375" customWidth="1"/>
    <col min="2" max="22" width="6.7109375" customWidth="1"/>
    <col min="23" max="23" width="9.140625" customWidth="1"/>
    <col min="24" max="35" width="7.28515625" customWidth="1"/>
  </cols>
  <sheetData>
    <row r="1" spans="1:35" ht="18" x14ac:dyDescent="0.25">
      <c r="A1" s="42" t="s">
        <v>31</v>
      </c>
      <c r="V1" s="43" t="s">
        <v>37</v>
      </c>
      <c r="W1" s="137"/>
    </row>
    <row r="2" spans="1:35" ht="15" customHeight="1" x14ac:dyDescent="0.2">
      <c r="A2" s="57" t="s">
        <v>67</v>
      </c>
      <c r="B2" s="152"/>
      <c r="J2" s="110" t="s">
        <v>66</v>
      </c>
      <c r="K2" s="110"/>
      <c r="L2" s="110"/>
      <c r="M2" s="110"/>
      <c r="N2" s="110">
        <v>6</v>
      </c>
    </row>
    <row r="3" spans="1:35" ht="15.75" customHeight="1" x14ac:dyDescent="0.2">
      <c r="A3" s="153"/>
      <c r="B3" s="153"/>
      <c r="X3" s="3"/>
    </row>
    <row r="4" spans="1:35" x14ac:dyDescent="0.2">
      <c r="A4" s="52"/>
      <c r="B4" s="72" t="s">
        <v>32</v>
      </c>
      <c r="C4" s="73"/>
      <c r="D4" s="74"/>
      <c r="E4" s="74"/>
      <c r="F4" s="74"/>
      <c r="G4" s="74"/>
      <c r="H4" s="74"/>
      <c r="I4" s="74"/>
      <c r="J4" s="75"/>
      <c r="K4" s="75"/>
      <c r="L4" s="75"/>
      <c r="M4" s="75"/>
      <c r="N4" s="76"/>
      <c r="O4" s="75"/>
      <c r="P4" s="75"/>
      <c r="Q4" s="75"/>
      <c r="R4" s="75"/>
      <c r="S4" s="75"/>
      <c r="T4" s="75"/>
      <c r="U4" s="75"/>
      <c r="V4" s="77"/>
      <c r="W4" s="2"/>
    </row>
    <row r="5" spans="1:35" x14ac:dyDescent="0.2">
      <c r="A5" s="53" t="s">
        <v>0</v>
      </c>
      <c r="B5" s="74">
        <v>5</v>
      </c>
      <c r="C5" s="138"/>
      <c r="D5" s="74">
        <v>6</v>
      </c>
      <c r="E5" s="74"/>
      <c r="F5" s="72">
        <v>7</v>
      </c>
      <c r="G5" s="45"/>
      <c r="H5" s="74">
        <v>8</v>
      </c>
      <c r="I5" s="74"/>
      <c r="J5" s="72">
        <v>9</v>
      </c>
      <c r="K5" s="45"/>
      <c r="L5" s="74">
        <v>10</v>
      </c>
      <c r="M5" s="74"/>
      <c r="N5" s="509" t="s">
        <v>39</v>
      </c>
      <c r="O5" s="510"/>
      <c r="P5" s="58" t="s">
        <v>40</v>
      </c>
      <c r="Q5" s="140" t="s">
        <v>41</v>
      </c>
      <c r="R5" s="139" t="s">
        <v>64</v>
      </c>
      <c r="S5" s="77"/>
      <c r="T5" s="140" t="s">
        <v>42</v>
      </c>
      <c r="U5" s="141" t="s">
        <v>43</v>
      </c>
      <c r="V5" s="77"/>
      <c r="W5" s="2"/>
    </row>
    <row r="6" spans="1:35" x14ac:dyDescent="0.2">
      <c r="A6" s="54"/>
      <c r="B6" s="50" t="s">
        <v>1</v>
      </c>
      <c r="C6" s="48" t="s">
        <v>33</v>
      </c>
      <c r="D6" s="50" t="s">
        <v>1</v>
      </c>
      <c r="E6" s="48" t="s">
        <v>33</v>
      </c>
      <c r="F6" s="50" t="s">
        <v>1</v>
      </c>
      <c r="G6" s="48" t="s">
        <v>33</v>
      </c>
      <c r="H6" s="50" t="s">
        <v>1</v>
      </c>
      <c r="I6" s="48" t="s">
        <v>33</v>
      </c>
      <c r="J6" s="50" t="s">
        <v>1</v>
      </c>
      <c r="K6" s="48" t="s">
        <v>33</v>
      </c>
      <c r="L6" s="50" t="s">
        <v>1</v>
      </c>
      <c r="M6" s="48" t="s">
        <v>33</v>
      </c>
      <c r="N6" s="50" t="s">
        <v>1</v>
      </c>
      <c r="O6" s="48" t="s">
        <v>33</v>
      </c>
      <c r="P6" s="50" t="s">
        <v>1</v>
      </c>
      <c r="Q6" s="50" t="s">
        <v>1</v>
      </c>
      <c r="R6" s="50" t="s">
        <v>1</v>
      </c>
      <c r="S6" s="48" t="s">
        <v>33</v>
      </c>
      <c r="T6" s="50" t="s">
        <v>1</v>
      </c>
      <c r="U6" s="50" t="s">
        <v>1</v>
      </c>
      <c r="V6" s="48" t="s">
        <v>33</v>
      </c>
      <c r="W6" s="2"/>
    </row>
    <row r="7" spans="1:35" x14ac:dyDescent="0.2">
      <c r="A7" s="50">
        <v>100</v>
      </c>
      <c r="B7" s="59">
        <v>101</v>
      </c>
      <c r="C7" s="59">
        <v>102</v>
      </c>
      <c r="D7" s="59">
        <v>103</v>
      </c>
      <c r="E7" s="59">
        <v>104</v>
      </c>
      <c r="F7" s="59">
        <v>105</v>
      </c>
      <c r="G7" s="59">
        <v>106</v>
      </c>
      <c r="H7" s="59">
        <v>107</v>
      </c>
      <c r="I7" s="59">
        <v>108</v>
      </c>
      <c r="J7" s="59">
        <v>109</v>
      </c>
      <c r="K7" s="59">
        <v>110</v>
      </c>
      <c r="L7" s="59">
        <v>111</v>
      </c>
      <c r="M7" s="59">
        <v>112</v>
      </c>
      <c r="N7" s="59">
        <v>115</v>
      </c>
      <c r="O7" s="59">
        <v>116</v>
      </c>
      <c r="P7" s="59">
        <v>117</v>
      </c>
      <c r="Q7" s="59">
        <v>118</v>
      </c>
      <c r="R7" s="59">
        <v>113</v>
      </c>
      <c r="S7" s="59">
        <v>114</v>
      </c>
      <c r="T7" s="59">
        <v>119</v>
      </c>
      <c r="U7" s="59">
        <v>120</v>
      </c>
      <c r="V7" s="59">
        <v>121</v>
      </c>
      <c r="W7" s="2"/>
    </row>
    <row r="8" spans="1:35" x14ac:dyDescent="0.2">
      <c r="A8" s="5" t="s">
        <v>2</v>
      </c>
      <c r="B8" s="243">
        <v>175</v>
      </c>
      <c r="C8" s="244">
        <v>6</v>
      </c>
      <c r="D8" s="243">
        <v>182</v>
      </c>
      <c r="E8" s="244">
        <v>6</v>
      </c>
      <c r="F8" s="243">
        <v>173</v>
      </c>
      <c r="G8" s="244">
        <v>6</v>
      </c>
      <c r="H8" s="245">
        <v>197</v>
      </c>
      <c r="I8" s="245">
        <v>7</v>
      </c>
      <c r="J8" s="243">
        <v>148</v>
      </c>
      <c r="K8" s="244">
        <v>5</v>
      </c>
      <c r="L8" s="245">
        <v>56</v>
      </c>
      <c r="M8" s="245">
        <v>2</v>
      </c>
      <c r="N8" s="243">
        <v>17</v>
      </c>
      <c r="O8" s="244">
        <v>1</v>
      </c>
      <c r="P8" s="246">
        <v>19</v>
      </c>
      <c r="Q8" s="245">
        <v>19</v>
      </c>
      <c r="R8" s="247">
        <f t="shared" ref="R8:R32" si="0">B8+D8+F8+H8+J8+L8</f>
        <v>931</v>
      </c>
      <c r="S8" s="248">
        <f t="shared" ref="S8:S32" si="1">C8+E8+G8+I8+K8+M8</f>
        <v>32</v>
      </c>
      <c r="T8" s="249">
        <f t="shared" ref="T8:T32" si="2">+N8+P8+Q8</f>
        <v>55</v>
      </c>
      <c r="U8" s="247">
        <f t="shared" ref="U8:U32" si="3">R8+T8</f>
        <v>986</v>
      </c>
      <c r="V8" s="248">
        <f t="shared" ref="V8:V32" si="4">S8+O8</f>
        <v>33</v>
      </c>
      <c r="W8" s="2"/>
    </row>
    <row r="9" spans="1:35" x14ac:dyDescent="0.2">
      <c r="A9" s="7" t="s">
        <v>3</v>
      </c>
      <c r="B9" s="250">
        <v>179</v>
      </c>
      <c r="C9" s="251">
        <v>6</v>
      </c>
      <c r="D9" s="250">
        <v>174</v>
      </c>
      <c r="E9" s="251">
        <v>6</v>
      </c>
      <c r="F9" s="250">
        <v>178</v>
      </c>
      <c r="G9" s="251">
        <v>6</v>
      </c>
      <c r="H9" s="252">
        <v>177</v>
      </c>
      <c r="I9" s="252">
        <v>6</v>
      </c>
      <c r="J9" s="250">
        <v>187</v>
      </c>
      <c r="K9" s="251">
        <v>7</v>
      </c>
      <c r="L9" s="252">
        <v>84</v>
      </c>
      <c r="M9" s="252">
        <v>3</v>
      </c>
      <c r="N9" s="250">
        <v>20</v>
      </c>
      <c r="O9" s="251">
        <v>1</v>
      </c>
      <c r="P9" s="253">
        <v>13</v>
      </c>
      <c r="Q9" s="252">
        <v>12</v>
      </c>
      <c r="R9" s="247">
        <f t="shared" si="0"/>
        <v>979</v>
      </c>
      <c r="S9" s="248">
        <f t="shared" si="1"/>
        <v>34</v>
      </c>
      <c r="T9" s="249">
        <f t="shared" si="2"/>
        <v>45</v>
      </c>
      <c r="U9" s="247">
        <f t="shared" si="3"/>
        <v>1024</v>
      </c>
      <c r="V9" s="248">
        <f t="shared" si="4"/>
        <v>35</v>
      </c>
      <c r="W9" s="2"/>
    </row>
    <row r="10" spans="1:35" x14ac:dyDescent="0.2">
      <c r="A10" s="7" t="s">
        <v>4</v>
      </c>
      <c r="B10" s="250">
        <v>174</v>
      </c>
      <c r="C10" s="251">
        <v>6</v>
      </c>
      <c r="D10" s="250">
        <v>175</v>
      </c>
      <c r="E10" s="251">
        <v>6</v>
      </c>
      <c r="F10" s="250">
        <v>169</v>
      </c>
      <c r="G10" s="251">
        <v>6</v>
      </c>
      <c r="H10" s="252">
        <v>175</v>
      </c>
      <c r="I10" s="252">
        <v>6</v>
      </c>
      <c r="J10" s="250">
        <v>171</v>
      </c>
      <c r="K10" s="251">
        <v>6</v>
      </c>
      <c r="L10" s="252">
        <v>86</v>
      </c>
      <c r="M10" s="252">
        <v>3</v>
      </c>
      <c r="N10" s="250">
        <v>23</v>
      </c>
      <c r="O10" s="251">
        <v>2</v>
      </c>
      <c r="P10" s="253">
        <v>16</v>
      </c>
      <c r="Q10" s="252">
        <v>12</v>
      </c>
      <c r="R10" s="247">
        <f t="shared" si="0"/>
        <v>950</v>
      </c>
      <c r="S10" s="248">
        <f t="shared" si="1"/>
        <v>33</v>
      </c>
      <c r="T10" s="249">
        <f t="shared" si="2"/>
        <v>51</v>
      </c>
      <c r="U10" s="247">
        <f t="shared" si="3"/>
        <v>1001</v>
      </c>
      <c r="V10" s="248">
        <f t="shared" si="4"/>
        <v>35</v>
      </c>
      <c r="W10" s="2"/>
    </row>
    <row r="11" spans="1:35" x14ac:dyDescent="0.2">
      <c r="A11" s="7" t="s">
        <v>34</v>
      </c>
      <c r="B11" s="254">
        <v>176</v>
      </c>
      <c r="C11" s="255">
        <v>6</v>
      </c>
      <c r="D11" s="254">
        <v>169</v>
      </c>
      <c r="E11" s="255">
        <v>6</v>
      </c>
      <c r="F11" s="254">
        <v>176</v>
      </c>
      <c r="G11" s="255">
        <v>6</v>
      </c>
      <c r="H11" s="256">
        <v>160</v>
      </c>
      <c r="I11" s="256">
        <v>6</v>
      </c>
      <c r="J11" s="254">
        <v>171</v>
      </c>
      <c r="K11" s="255">
        <v>6</v>
      </c>
      <c r="L11" s="256">
        <v>77</v>
      </c>
      <c r="M11" s="256">
        <v>3</v>
      </c>
      <c r="N11" s="250">
        <v>31</v>
      </c>
      <c r="O11" s="251">
        <v>2</v>
      </c>
      <c r="P11" s="253">
        <v>21</v>
      </c>
      <c r="Q11" s="252">
        <v>16</v>
      </c>
      <c r="R11" s="247">
        <f t="shared" si="0"/>
        <v>929</v>
      </c>
      <c r="S11" s="248">
        <f t="shared" si="1"/>
        <v>33</v>
      </c>
      <c r="T11" s="249">
        <f t="shared" si="2"/>
        <v>68</v>
      </c>
      <c r="U11" s="247">
        <f t="shared" si="3"/>
        <v>997</v>
      </c>
      <c r="V11" s="248">
        <f t="shared" si="4"/>
        <v>35</v>
      </c>
      <c r="W11" s="2"/>
      <c r="X11" s="110"/>
      <c r="Y11" s="1"/>
      <c r="Z11" s="1"/>
      <c r="AA11" s="1"/>
      <c r="AB11" s="1"/>
    </row>
    <row r="12" spans="1:35" x14ac:dyDescent="0.2">
      <c r="A12" s="7" t="s">
        <v>35</v>
      </c>
      <c r="B12" s="254">
        <v>173</v>
      </c>
      <c r="C12" s="255">
        <v>6</v>
      </c>
      <c r="D12" s="254">
        <v>179</v>
      </c>
      <c r="E12" s="255">
        <v>6</v>
      </c>
      <c r="F12" s="254">
        <v>178</v>
      </c>
      <c r="G12" s="255">
        <v>6</v>
      </c>
      <c r="H12" s="256">
        <v>177</v>
      </c>
      <c r="I12" s="256">
        <v>6</v>
      </c>
      <c r="J12" s="254">
        <v>170</v>
      </c>
      <c r="K12" s="255">
        <v>6</v>
      </c>
      <c r="L12" s="256">
        <v>89</v>
      </c>
      <c r="M12" s="256">
        <v>3</v>
      </c>
      <c r="N12" s="254">
        <v>33</v>
      </c>
      <c r="O12" s="255">
        <v>2</v>
      </c>
      <c r="P12" s="257">
        <v>37</v>
      </c>
      <c r="Q12" s="256">
        <v>14</v>
      </c>
      <c r="R12" s="247">
        <f t="shared" si="0"/>
        <v>966</v>
      </c>
      <c r="S12" s="248">
        <f t="shared" si="1"/>
        <v>33</v>
      </c>
      <c r="T12" s="249">
        <f t="shared" si="2"/>
        <v>84</v>
      </c>
      <c r="U12" s="247">
        <f t="shared" si="3"/>
        <v>1050</v>
      </c>
      <c r="V12" s="248">
        <f t="shared" si="4"/>
        <v>35</v>
      </c>
      <c r="W12" s="2"/>
      <c r="X12" s="111"/>
      <c r="AA12" s="1"/>
      <c r="AB12" s="1"/>
      <c r="AC12" s="32"/>
      <c r="AD12" s="32"/>
    </row>
    <row r="13" spans="1:35" x14ac:dyDescent="0.2">
      <c r="A13" s="7" t="s">
        <v>65</v>
      </c>
      <c r="B13" s="254">
        <v>190</v>
      </c>
      <c r="C13" s="255">
        <v>7</v>
      </c>
      <c r="D13" s="254">
        <v>176</v>
      </c>
      <c r="E13" s="255">
        <v>6</v>
      </c>
      <c r="F13" s="254">
        <v>182</v>
      </c>
      <c r="G13" s="255">
        <v>6</v>
      </c>
      <c r="H13" s="256">
        <v>172</v>
      </c>
      <c r="I13" s="256">
        <v>6</v>
      </c>
      <c r="J13" s="254">
        <v>173</v>
      </c>
      <c r="K13" s="255">
        <v>6</v>
      </c>
      <c r="L13" s="256">
        <v>70</v>
      </c>
      <c r="M13" s="256">
        <v>3</v>
      </c>
      <c r="N13" s="254">
        <v>46</v>
      </c>
      <c r="O13" s="255">
        <v>2</v>
      </c>
      <c r="P13" s="257">
        <v>26</v>
      </c>
      <c r="Q13" s="256">
        <v>34</v>
      </c>
      <c r="R13" s="247">
        <f t="shared" si="0"/>
        <v>963</v>
      </c>
      <c r="S13" s="248">
        <f t="shared" si="1"/>
        <v>34</v>
      </c>
      <c r="T13" s="249">
        <f t="shared" si="2"/>
        <v>106</v>
      </c>
      <c r="U13" s="247">
        <f t="shared" si="3"/>
        <v>1069</v>
      </c>
      <c r="V13" s="248">
        <f t="shared" si="4"/>
        <v>36</v>
      </c>
      <c r="W13" s="2"/>
      <c r="X13" s="3"/>
      <c r="AA13" s="1"/>
      <c r="AB13" s="1"/>
      <c r="AC13" s="112"/>
      <c r="AD13" s="112"/>
    </row>
    <row r="14" spans="1:35" x14ac:dyDescent="0.2">
      <c r="A14" s="7" t="s">
        <v>36</v>
      </c>
      <c r="B14" s="250">
        <v>175</v>
      </c>
      <c r="C14" s="251">
        <v>6</v>
      </c>
      <c r="D14" s="250">
        <v>205</v>
      </c>
      <c r="E14" s="251">
        <v>7</v>
      </c>
      <c r="F14" s="250">
        <v>178</v>
      </c>
      <c r="G14" s="251">
        <v>6</v>
      </c>
      <c r="H14" s="252">
        <v>177</v>
      </c>
      <c r="I14" s="252">
        <v>6</v>
      </c>
      <c r="J14" s="250">
        <v>170</v>
      </c>
      <c r="K14" s="251">
        <v>6</v>
      </c>
      <c r="L14" s="252">
        <v>82</v>
      </c>
      <c r="M14" s="252">
        <v>3</v>
      </c>
      <c r="N14" s="254">
        <v>38</v>
      </c>
      <c r="O14" s="255">
        <v>2</v>
      </c>
      <c r="P14" s="257">
        <v>33</v>
      </c>
      <c r="Q14" s="256">
        <v>29</v>
      </c>
      <c r="R14" s="247">
        <f t="shared" si="0"/>
        <v>987</v>
      </c>
      <c r="S14" s="248">
        <f t="shared" si="1"/>
        <v>34</v>
      </c>
      <c r="T14" s="249">
        <f t="shared" si="2"/>
        <v>100</v>
      </c>
      <c r="U14" s="247">
        <f t="shared" si="3"/>
        <v>1087</v>
      </c>
      <c r="V14" s="248">
        <f t="shared" si="4"/>
        <v>36</v>
      </c>
      <c r="W14" s="2"/>
      <c r="AA14" s="1"/>
      <c r="AB14" s="22"/>
    </row>
    <row r="15" spans="1:35" x14ac:dyDescent="0.2">
      <c r="A15" s="13" t="s">
        <v>7</v>
      </c>
      <c r="B15" s="247">
        <v>181</v>
      </c>
      <c r="C15" s="248">
        <v>6</v>
      </c>
      <c r="D15" s="247">
        <v>177</v>
      </c>
      <c r="E15" s="248">
        <v>6</v>
      </c>
      <c r="F15" s="247">
        <v>208</v>
      </c>
      <c r="G15" s="248">
        <v>7</v>
      </c>
      <c r="H15" s="249">
        <v>180</v>
      </c>
      <c r="I15" s="249">
        <v>6</v>
      </c>
      <c r="J15" s="247">
        <v>176</v>
      </c>
      <c r="K15" s="248">
        <v>6</v>
      </c>
      <c r="L15" s="249">
        <v>90</v>
      </c>
      <c r="M15" s="249">
        <v>3</v>
      </c>
      <c r="N15" s="258">
        <v>41</v>
      </c>
      <c r="O15" s="259">
        <v>2</v>
      </c>
      <c r="P15" s="260">
        <v>44</v>
      </c>
      <c r="Q15" s="261">
        <v>24</v>
      </c>
      <c r="R15" s="247">
        <f t="shared" si="0"/>
        <v>1012</v>
      </c>
      <c r="S15" s="248">
        <f t="shared" si="1"/>
        <v>34</v>
      </c>
      <c r="T15" s="249">
        <f t="shared" si="2"/>
        <v>109</v>
      </c>
      <c r="U15" s="247">
        <f t="shared" si="3"/>
        <v>1121</v>
      </c>
      <c r="V15" s="248">
        <f t="shared" si="4"/>
        <v>36</v>
      </c>
      <c r="W15" s="2"/>
      <c r="AA15" s="1"/>
      <c r="AB15" s="1"/>
    </row>
    <row r="16" spans="1:35" x14ac:dyDescent="0.2">
      <c r="A16" s="13" t="s">
        <v>8</v>
      </c>
      <c r="B16" s="262">
        <v>179</v>
      </c>
      <c r="C16" s="263">
        <v>6</v>
      </c>
      <c r="D16" s="262">
        <v>180</v>
      </c>
      <c r="E16" s="263">
        <v>6</v>
      </c>
      <c r="F16" s="262">
        <v>177</v>
      </c>
      <c r="G16" s="263">
        <v>6</v>
      </c>
      <c r="H16" s="264">
        <v>214</v>
      </c>
      <c r="I16" s="265">
        <v>7</v>
      </c>
      <c r="J16" s="262">
        <v>172</v>
      </c>
      <c r="K16" s="263">
        <v>6</v>
      </c>
      <c r="L16" s="264">
        <v>95</v>
      </c>
      <c r="M16" s="265">
        <v>3</v>
      </c>
      <c r="N16" s="262">
        <v>54</v>
      </c>
      <c r="O16" s="263">
        <v>2</v>
      </c>
      <c r="P16" s="266">
        <v>54</v>
      </c>
      <c r="Q16" s="264">
        <v>49</v>
      </c>
      <c r="R16" s="247">
        <f t="shared" si="0"/>
        <v>1017</v>
      </c>
      <c r="S16" s="248">
        <f t="shared" si="1"/>
        <v>34</v>
      </c>
      <c r="T16" s="249">
        <f t="shared" si="2"/>
        <v>157</v>
      </c>
      <c r="U16" s="247">
        <f t="shared" si="3"/>
        <v>1174</v>
      </c>
      <c r="V16" s="248">
        <f t="shared" si="4"/>
        <v>36</v>
      </c>
      <c r="X16" s="155"/>
      <c r="Y16" s="155"/>
      <c r="Z16" s="155"/>
      <c r="AA16" s="3"/>
      <c r="AB16" s="3"/>
      <c r="AC16" s="3"/>
      <c r="AD16" s="3"/>
      <c r="AE16" s="3"/>
      <c r="AF16" s="3"/>
      <c r="AG16" s="3"/>
      <c r="AH16" s="3"/>
      <c r="AI16" s="3"/>
    </row>
    <row r="17" spans="1:35" x14ac:dyDescent="0.2">
      <c r="A17" s="13" t="s">
        <v>9</v>
      </c>
      <c r="B17" s="262">
        <v>184</v>
      </c>
      <c r="C17" s="263">
        <v>6</v>
      </c>
      <c r="D17" s="262">
        <v>177</v>
      </c>
      <c r="E17" s="263">
        <v>6</v>
      </c>
      <c r="F17" s="262">
        <v>178</v>
      </c>
      <c r="G17" s="263">
        <v>6</v>
      </c>
      <c r="H17" s="264">
        <v>177</v>
      </c>
      <c r="I17" s="265">
        <v>6</v>
      </c>
      <c r="J17" s="262">
        <v>210</v>
      </c>
      <c r="K17" s="263">
        <v>7</v>
      </c>
      <c r="L17" s="264">
        <v>87</v>
      </c>
      <c r="M17" s="265">
        <v>3</v>
      </c>
      <c r="N17" s="262">
        <v>47</v>
      </c>
      <c r="O17" s="263">
        <v>2</v>
      </c>
      <c r="P17" s="266">
        <v>42</v>
      </c>
      <c r="Q17" s="264">
        <v>33</v>
      </c>
      <c r="R17" s="247">
        <f t="shared" si="0"/>
        <v>1013</v>
      </c>
      <c r="S17" s="248">
        <f t="shared" si="1"/>
        <v>34</v>
      </c>
      <c r="T17" s="249">
        <f t="shared" si="2"/>
        <v>122</v>
      </c>
      <c r="U17" s="247">
        <f t="shared" si="3"/>
        <v>1135</v>
      </c>
      <c r="V17" s="248">
        <f t="shared" si="4"/>
        <v>36</v>
      </c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</row>
    <row r="18" spans="1:35" x14ac:dyDescent="0.2">
      <c r="A18" s="13" t="s">
        <v>10</v>
      </c>
      <c r="B18" s="262">
        <v>174</v>
      </c>
      <c r="C18" s="263">
        <v>6</v>
      </c>
      <c r="D18" s="262">
        <v>181</v>
      </c>
      <c r="E18" s="263">
        <v>6</v>
      </c>
      <c r="F18" s="262">
        <v>179</v>
      </c>
      <c r="G18" s="263">
        <v>6</v>
      </c>
      <c r="H18" s="264">
        <v>177</v>
      </c>
      <c r="I18" s="265">
        <v>6</v>
      </c>
      <c r="J18" s="262">
        <v>173</v>
      </c>
      <c r="K18" s="263">
        <v>6</v>
      </c>
      <c r="L18" s="264">
        <v>120</v>
      </c>
      <c r="M18" s="265">
        <v>4</v>
      </c>
      <c r="N18" s="262">
        <v>81</v>
      </c>
      <c r="O18" s="263">
        <v>3</v>
      </c>
      <c r="P18" s="266">
        <v>49</v>
      </c>
      <c r="Q18" s="264">
        <v>48</v>
      </c>
      <c r="R18" s="247">
        <f t="shared" si="0"/>
        <v>1004</v>
      </c>
      <c r="S18" s="248">
        <f t="shared" si="1"/>
        <v>34</v>
      </c>
      <c r="T18" s="249">
        <f t="shared" si="2"/>
        <v>178</v>
      </c>
      <c r="U18" s="247">
        <f t="shared" si="3"/>
        <v>1182</v>
      </c>
      <c r="V18" s="248">
        <f t="shared" si="4"/>
        <v>37</v>
      </c>
      <c r="W18" s="8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</row>
    <row r="19" spans="1:35" x14ac:dyDescent="0.2">
      <c r="A19" s="13" t="s">
        <v>11</v>
      </c>
      <c r="B19" s="262">
        <v>181</v>
      </c>
      <c r="C19" s="263">
        <v>6</v>
      </c>
      <c r="D19" s="262">
        <v>169</v>
      </c>
      <c r="E19" s="263">
        <v>6</v>
      </c>
      <c r="F19" s="262">
        <v>180</v>
      </c>
      <c r="G19" s="263">
        <v>6</v>
      </c>
      <c r="H19" s="264">
        <v>181</v>
      </c>
      <c r="I19" s="265">
        <v>6</v>
      </c>
      <c r="J19" s="262">
        <v>172</v>
      </c>
      <c r="K19" s="263">
        <v>6</v>
      </c>
      <c r="L19" s="264">
        <v>83</v>
      </c>
      <c r="M19" s="265">
        <v>3</v>
      </c>
      <c r="N19" s="262">
        <v>60</v>
      </c>
      <c r="O19" s="263">
        <v>2</v>
      </c>
      <c r="P19" s="266">
        <v>50</v>
      </c>
      <c r="Q19" s="264">
        <v>33</v>
      </c>
      <c r="R19" s="247">
        <f t="shared" si="0"/>
        <v>966</v>
      </c>
      <c r="S19" s="248">
        <f t="shared" si="1"/>
        <v>33</v>
      </c>
      <c r="T19" s="249">
        <f t="shared" si="2"/>
        <v>143</v>
      </c>
      <c r="U19" s="247">
        <f t="shared" si="3"/>
        <v>1109</v>
      </c>
      <c r="V19" s="248">
        <f t="shared" si="4"/>
        <v>35</v>
      </c>
      <c r="X19" s="115"/>
      <c r="Y19" s="115"/>
      <c r="Z19" s="115"/>
    </row>
    <row r="20" spans="1:35" x14ac:dyDescent="0.2">
      <c r="A20" s="13" t="s">
        <v>12</v>
      </c>
      <c r="B20" s="262">
        <v>178</v>
      </c>
      <c r="C20" s="263">
        <v>6</v>
      </c>
      <c r="D20" s="262">
        <v>181</v>
      </c>
      <c r="E20" s="263">
        <v>6</v>
      </c>
      <c r="F20" s="262">
        <v>173</v>
      </c>
      <c r="G20" s="263">
        <v>6</v>
      </c>
      <c r="H20" s="264">
        <v>183</v>
      </c>
      <c r="I20" s="265">
        <v>6</v>
      </c>
      <c r="J20" s="262">
        <v>176</v>
      </c>
      <c r="K20" s="263">
        <v>6</v>
      </c>
      <c r="L20" s="264">
        <v>91</v>
      </c>
      <c r="M20" s="265">
        <v>3</v>
      </c>
      <c r="N20" s="262">
        <v>47</v>
      </c>
      <c r="O20" s="263">
        <v>2</v>
      </c>
      <c r="P20" s="266">
        <v>59</v>
      </c>
      <c r="Q20" s="264">
        <v>32</v>
      </c>
      <c r="R20" s="247">
        <f t="shared" si="0"/>
        <v>982</v>
      </c>
      <c r="S20" s="248">
        <f t="shared" si="1"/>
        <v>33</v>
      </c>
      <c r="T20" s="249">
        <f t="shared" si="2"/>
        <v>138</v>
      </c>
      <c r="U20" s="247">
        <f t="shared" si="3"/>
        <v>1120</v>
      </c>
      <c r="V20" s="248">
        <f t="shared" si="4"/>
        <v>35</v>
      </c>
      <c r="X20" s="2"/>
      <c r="Y20" s="2"/>
      <c r="Z20" s="2"/>
    </row>
    <row r="21" spans="1:35" x14ac:dyDescent="0.2">
      <c r="A21" s="13" t="s">
        <v>13</v>
      </c>
      <c r="B21" s="262">
        <v>170</v>
      </c>
      <c r="C21" s="263">
        <v>6</v>
      </c>
      <c r="D21" s="262">
        <v>177</v>
      </c>
      <c r="E21" s="263">
        <v>6</v>
      </c>
      <c r="F21" s="262">
        <v>176</v>
      </c>
      <c r="G21" s="263">
        <v>6</v>
      </c>
      <c r="H21" s="264">
        <v>172</v>
      </c>
      <c r="I21" s="265">
        <v>6</v>
      </c>
      <c r="J21" s="262">
        <v>175</v>
      </c>
      <c r="K21" s="263">
        <v>6</v>
      </c>
      <c r="L21" s="264">
        <v>107</v>
      </c>
      <c r="M21" s="265">
        <v>4</v>
      </c>
      <c r="N21" s="262">
        <v>46</v>
      </c>
      <c r="O21" s="263">
        <v>2</v>
      </c>
      <c r="P21" s="266">
        <v>49</v>
      </c>
      <c r="Q21" s="264">
        <v>52</v>
      </c>
      <c r="R21" s="247">
        <f t="shared" si="0"/>
        <v>977</v>
      </c>
      <c r="S21" s="248">
        <f t="shared" si="1"/>
        <v>34</v>
      </c>
      <c r="T21" s="249">
        <f t="shared" si="2"/>
        <v>147</v>
      </c>
      <c r="U21" s="247">
        <f t="shared" si="3"/>
        <v>1124</v>
      </c>
      <c r="V21" s="248">
        <f t="shared" si="4"/>
        <v>36</v>
      </c>
      <c r="X21" s="2"/>
      <c r="Y21" s="2"/>
      <c r="Z21" s="2"/>
      <c r="AA21" s="2"/>
    </row>
    <row r="22" spans="1:35" x14ac:dyDescent="0.2">
      <c r="A22" s="33" t="s">
        <v>14</v>
      </c>
      <c r="B22" s="262">
        <v>173</v>
      </c>
      <c r="C22" s="267">
        <v>6</v>
      </c>
      <c r="D22" s="262">
        <v>171</v>
      </c>
      <c r="E22" s="248">
        <v>6</v>
      </c>
      <c r="F22" s="262">
        <v>178</v>
      </c>
      <c r="G22" s="248">
        <v>6</v>
      </c>
      <c r="H22" s="264">
        <v>172</v>
      </c>
      <c r="I22" s="249">
        <v>6</v>
      </c>
      <c r="J22" s="262">
        <v>167</v>
      </c>
      <c r="K22" s="248">
        <v>6</v>
      </c>
      <c r="L22" s="264">
        <v>93</v>
      </c>
      <c r="M22" s="249">
        <v>4</v>
      </c>
      <c r="N22" s="262">
        <v>54</v>
      </c>
      <c r="O22" s="248">
        <v>3</v>
      </c>
      <c r="P22" s="266">
        <v>43</v>
      </c>
      <c r="Q22" s="264">
        <v>39</v>
      </c>
      <c r="R22" s="247">
        <f t="shared" si="0"/>
        <v>954</v>
      </c>
      <c r="S22" s="248">
        <f t="shared" si="1"/>
        <v>34</v>
      </c>
      <c r="T22" s="249">
        <f t="shared" si="2"/>
        <v>136</v>
      </c>
      <c r="U22" s="247">
        <f t="shared" si="3"/>
        <v>1090</v>
      </c>
      <c r="V22" s="248">
        <f t="shared" si="4"/>
        <v>37</v>
      </c>
      <c r="X22" s="2"/>
      <c r="Y22" s="25"/>
      <c r="Z22" s="25"/>
      <c r="AA22" s="2"/>
    </row>
    <row r="23" spans="1:35" x14ac:dyDescent="0.2">
      <c r="A23" s="13" t="s">
        <v>15</v>
      </c>
      <c r="B23" s="262">
        <v>151</v>
      </c>
      <c r="C23" s="267">
        <v>6</v>
      </c>
      <c r="D23" s="262">
        <v>169</v>
      </c>
      <c r="E23" s="248">
        <v>6</v>
      </c>
      <c r="F23" s="262">
        <v>172</v>
      </c>
      <c r="G23" s="248">
        <v>6</v>
      </c>
      <c r="H23" s="264">
        <v>176</v>
      </c>
      <c r="I23" s="249">
        <v>6</v>
      </c>
      <c r="J23" s="262">
        <v>175</v>
      </c>
      <c r="K23" s="248">
        <v>6</v>
      </c>
      <c r="L23" s="264">
        <v>90</v>
      </c>
      <c r="M23" s="249">
        <v>4</v>
      </c>
      <c r="N23" s="262">
        <v>58</v>
      </c>
      <c r="O23" s="248">
        <v>2</v>
      </c>
      <c r="P23" s="266">
        <v>54</v>
      </c>
      <c r="Q23" s="264">
        <v>39</v>
      </c>
      <c r="R23" s="247">
        <f t="shared" si="0"/>
        <v>933</v>
      </c>
      <c r="S23" s="248">
        <f t="shared" si="1"/>
        <v>34</v>
      </c>
      <c r="T23" s="249">
        <f t="shared" si="2"/>
        <v>151</v>
      </c>
      <c r="U23" s="247">
        <f t="shared" si="3"/>
        <v>1084</v>
      </c>
      <c r="V23" s="248">
        <f t="shared" si="4"/>
        <v>36</v>
      </c>
      <c r="X23" s="2"/>
      <c r="Y23" s="2"/>
      <c r="Z23" s="2"/>
      <c r="AA23" s="2"/>
    </row>
    <row r="24" spans="1:35" x14ac:dyDescent="0.2">
      <c r="A24" s="13" t="s">
        <v>16</v>
      </c>
      <c r="B24" s="268">
        <v>150</v>
      </c>
      <c r="C24" s="269">
        <v>6</v>
      </c>
      <c r="D24" s="262">
        <v>156</v>
      </c>
      <c r="E24" s="248">
        <v>6</v>
      </c>
      <c r="F24" s="262">
        <v>168</v>
      </c>
      <c r="G24" s="248">
        <v>6</v>
      </c>
      <c r="H24" s="264">
        <v>170</v>
      </c>
      <c r="I24" s="249">
        <v>6</v>
      </c>
      <c r="J24" s="262">
        <v>173</v>
      </c>
      <c r="K24" s="248">
        <v>6</v>
      </c>
      <c r="L24" s="264">
        <v>99</v>
      </c>
      <c r="M24" s="249">
        <v>4</v>
      </c>
      <c r="N24" s="262">
        <v>60</v>
      </c>
      <c r="O24" s="248">
        <v>2</v>
      </c>
      <c r="P24" s="266">
        <v>59</v>
      </c>
      <c r="Q24" s="271">
        <v>50</v>
      </c>
      <c r="R24" s="247">
        <f t="shared" si="0"/>
        <v>916</v>
      </c>
      <c r="S24" s="248">
        <f t="shared" si="1"/>
        <v>34</v>
      </c>
      <c r="T24" s="249">
        <f t="shared" si="2"/>
        <v>169</v>
      </c>
      <c r="U24" s="247">
        <f t="shared" si="3"/>
        <v>1085</v>
      </c>
      <c r="V24" s="248">
        <f t="shared" si="4"/>
        <v>36</v>
      </c>
      <c r="X24" s="2"/>
      <c r="Y24" s="2"/>
      <c r="Z24" s="2"/>
    </row>
    <row r="25" spans="1:35" s="1" customFormat="1" x14ac:dyDescent="0.2">
      <c r="A25" s="33" t="s">
        <v>17</v>
      </c>
      <c r="B25" s="262">
        <v>145</v>
      </c>
      <c r="C25" s="267">
        <v>6</v>
      </c>
      <c r="D25" s="268">
        <v>151</v>
      </c>
      <c r="E25" s="270">
        <v>6</v>
      </c>
      <c r="F25" s="262">
        <v>158</v>
      </c>
      <c r="G25" s="248">
        <v>6</v>
      </c>
      <c r="H25" s="264">
        <v>166</v>
      </c>
      <c r="I25" s="249">
        <v>6</v>
      </c>
      <c r="J25" s="262">
        <v>168</v>
      </c>
      <c r="K25" s="248">
        <v>6</v>
      </c>
      <c r="L25" s="264">
        <v>91</v>
      </c>
      <c r="M25" s="249">
        <v>4</v>
      </c>
      <c r="N25" s="262">
        <v>65</v>
      </c>
      <c r="O25" s="248">
        <v>3</v>
      </c>
      <c r="P25" s="266">
        <v>59</v>
      </c>
      <c r="Q25" s="271">
        <v>69</v>
      </c>
      <c r="R25" s="247">
        <f t="shared" si="0"/>
        <v>879</v>
      </c>
      <c r="S25" s="248">
        <f t="shared" si="1"/>
        <v>34</v>
      </c>
      <c r="T25" s="249">
        <f t="shared" si="2"/>
        <v>193</v>
      </c>
      <c r="U25" s="247">
        <f t="shared" si="3"/>
        <v>1072</v>
      </c>
      <c r="V25" s="248">
        <f t="shared" si="4"/>
        <v>37</v>
      </c>
      <c r="X25" s="3"/>
    </row>
    <row r="26" spans="1:35" x14ac:dyDescent="0.2">
      <c r="A26" s="13" t="s">
        <v>18</v>
      </c>
      <c r="B26" s="262">
        <v>157</v>
      </c>
      <c r="C26" s="267">
        <v>6</v>
      </c>
      <c r="D26" s="262">
        <v>147</v>
      </c>
      <c r="E26" s="248">
        <v>6</v>
      </c>
      <c r="F26" s="268">
        <v>153</v>
      </c>
      <c r="G26" s="270">
        <v>6</v>
      </c>
      <c r="H26" s="264">
        <v>159</v>
      </c>
      <c r="I26" s="249">
        <v>6</v>
      </c>
      <c r="J26" s="262">
        <v>166</v>
      </c>
      <c r="K26" s="248">
        <v>6</v>
      </c>
      <c r="L26" s="264">
        <v>109</v>
      </c>
      <c r="M26" s="249">
        <v>4</v>
      </c>
      <c r="N26" s="262">
        <v>54</v>
      </c>
      <c r="O26" s="248">
        <v>3</v>
      </c>
      <c r="P26" s="266">
        <v>73</v>
      </c>
      <c r="Q26" s="264">
        <v>44</v>
      </c>
      <c r="R26" s="247">
        <f t="shared" si="0"/>
        <v>891</v>
      </c>
      <c r="S26" s="248">
        <f t="shared" si="1"/>
        <v>34</v>
      </c>
      <c r="T26" s="249">
        <f t="shared" si="2"/>
        <v>171</v>
      </c>
      <c r="U26" s="247">
        <f t="shared" si="3"/>
        <v>1062</v>
      </c>
      <c r="V26" s="248">
        <f t="shared" si="4"/>
        <v>37</v>
      </c>
      <c r="X26" s="2"/>
    </row>
    <row r="27" spans="1:35" x14ac:dyDescent="0.2">
      <c r="A27" s="13" t="s">
        <v>19</v>
      </c>
      <c r="B27" s="262">
        <v>155</v>
      </c>
      <c r="C27" s="267">
        <v>6</v>
      </c>
      <c r="D27" s="262">
        <v>155</v>
      </c>
      <c r="E27" s="248">
        <v>6</v>
      </c>
      <c r="F27" s="262">
        <v>153</v>
      </c>
      <c r="G27" s="248">
        <v>6</v>
      </c>
      <c r="H27" s="268">
        <v>158</v>
      </c>
      <c r="I27" s="270">
        <v>6</v>
      </c>
      <c r="J27" s="262">
        <v>160</v>
      </c>
      <c r="K27" s="248">
        <v>6</v>
      </c>
      <c r="L27" s="264">
        <v>95</v>
      </c>
      <c r="M27" s="249">
        <v>4</v>
      </c>
      <c r="N27" s="262">
        <v>68</v>
      </c>
      <c r="O27" s="248">
        <v>3</v>
      </c>
      <c r="P27" s="266">
        <v>57</v>
      </c>
      <c r="Q27" s="264">
        <v>63</v>
      </c>
      <c r="R27" s="247">
        <f t="shared" si="0"/>
        <v>876</v>
      </c>
      <c r="S27" s="248">
        <f t="shared" si="1"/>
        <v>34</v>
      </c>
      <c r="T27" s="249">
        <f t="shared" si="2"/>
        <v>188</v>
      </c>
      <c r="U27" s="247">
        <f t="shared" si="3"/>
        <v>1064</v>
      </c>
      <c r="V27" s="248">
        <f t="shared" si="4"/>
        <v>37</v>
      </c>
      <c r="X27" s="3"/>
    </row>
    <row r="28" spans="1:35" x14ac:dyDescent="0.2">
      <c r="A28" s="13" t="s">
        <v>20</v>
      </c>
      <c r="B28" s="262">
        <v>148</v>
      </c>
      <c r="C28" s="267">
        <v>6</v>
      </c>
      <c r="D28" s="262">
        <v>157</v>
      </c>
      <c r="E28" s="248">
        <v>6</v>
      </c>
      <c r="F28" s="262">
        <v>160</v>
      </c>
      <c r="G28" s="248">
        <v>6</v>
      </c>
      <c r="H28" s="264">
        <v>163</v>
      </c>
      <c r="I28" s="249">
        <v>6</v>
      </c>
      <c r="J28" s="268">
        <v>163</v>
      </c>
      <c r="K28" s="270">
        <v>6</v>
      </c>
      <c r="L28" s="264">
        <v>79</v>
      </c>
      <c r="M28" s="249">
        <v>4</v>
      </c>
      <c r="N28" s="262">
        <v>54</v>
      </c>
      <c r="O28" s="248">
        <v>3</v>
      </c>
      <c r="P28" s="266">
        <v>69</v>
      </c>
      <c r="Q28" s="264">
        <v>53</v>
      </c>
      <c r="R28" s="247">
        <f t="shared" si="0"/>
        <v>870</v>
      </c>
      <c r="S28" s="248">
        <f t="shared" si="1"/>
        <v>34</v>
      </c>
      <c r="T28" s="249">
        <f t="shared" si="2"/>
        <v>176</v>
      </c>
      <c r="U28" s="247">
        <f>R28+T28</f>
        <v>1046</v>
      </c>
      <c r="V28" s="248">
        <f t="shared" si="4"/>
        <v>37</v>
      </c>
      <c r="X28" s="2"/>
    </row>
    <row r="29" spans="1:35" x14ac:dyDescent="0.2">
      <c r="A29" s="13" t="s">
        <v>21</v>
      </c>
      <c r="B29" s="20">
        <v>132</v>
      </c>
      <c r="C29" s="144">
        <v>5</v>
      </c>
      <c r="D29" s="20">
        <v>155</v>
      </c>
      <c r="E29" s="34">
        <v>6</v>
      </c>
      <c r="F29" s="20">
        <v>160</v>
      </c>
      <c r="G29" s="34">
        <v>6</v>
      </c>
      <c r="H29" s="113">
        <v>162</v>
      </c>
      <c r="I29" s="127">
        <v>6</v>
      </c>
      <c r="J29" s="20">
        <v>164</v>
      </c>
      <c r="K29" s="34">
        <v>6</v>
      </c>
      <c r="L29" s="268">
        <v>98</v>
      </c>
      <c r="M29" s="270">
        <v>4</v>
      </c>
      <c r="N29" s="20">
        <v>64</v>
      </c>
      <c r="O29" s="34">
        <v>3</v>
      </c>
      <c r="P29" s="21">
        <v>65</v>
      </c>
      <c r="Q29" s="113">
        <v>56</v>
      </c>
      <c r="R29" s="33">
        <f t="shared" si="0"/>
        <v>871</v>
      </c>
      <c r="S29" s="34">
        <f t="shared" si="1"/>
        <v>33</v>
      </c>
      <c r="T29" s="127">
        <f t="shared" si="2"/>
        <v>185</v>
      </c>
      <c r="U29" s="33">
        <f t="shared" si="3"/>
        <v>1056</v>
      </c>
      <c r="V29" s="34">
        <f t="shared" si="4"/>
        <v>36</v>
      </c>
      <c r="X29" s="1"/>
    </row>
    <row r="30" spans="1:35" x14ac:dyDescent="0.2">
      <c r="A30" s="109" t="s">
        <v>22</v>
      </c>
      <c r="B30" s="117">
        <v>151</v>
      </c>
      <c r="C30" s="145">
        <v>6</v>
      </c>
      <c r="D30" s="117">
        <v>134</v>
      </c>
      <c r="E30" s="12">
        <v>5</v>
      </c>
      <c r="F30" s="117">
        <v>160</v>
      </c>
      <c r="G30" s="12">
        <v>6</v>
      </c>
      <c r="H30" s="116">
        <v>166</v>
      </c>
      <c r="I30" s="3">
        <v>6</v>
      </c>
      <c r="J30" s="117">
        <v>164</v>
      </c>
      <c r="K30" s="12">
        <v>6</v>
      </c>
      <c r="L30" s="116">
        <v>91</v>
      </c>
      <c r="M30" s="3">
        <v>4</v>
      </c>
      <c r="N30" s="117">
        <v>64</v>
      </c>
      <c r="O30" s="12">
        <v>3</v>
      </c>
      <c r="P30" s="118">
        <v>69</v>
      </c>
      <c r="Q30" s="116">
        <v>56</v>
      </c>
      <c r="R30" s="23">
        <f t="shared" si="0"/>
        <v>866</v>
      </c>
      <c r="S30" s="12">
        <f t="shared" si="1"/>
        <v>33</v>
      </c>
      <c r="T30" s="3">
        <f t="shared" si="2"/>
        <v>189</v>
      </c>
      <c r="U30" s="23">
        <f t="shared" si="3"/>
        <v>1055</v>
      </c>
      <c r="V30" s="12">
        <f t="shared" si="4"/>
        <v>36</v>
      </c>
      <c r="X30" s="1"/>
    </row>
    <row r="31" spans="1:35" x14ac:dyDescent="0.2">
      <c r="A31" s="108" t="s">
        <v>23</v>
      </c>
      <c r="B31" s="117">
        <v>144</v>
      </c>
      <c r="C31" s="145">
        <v>5</v>
      </c>
      <c r="D31" s="117">
        <v>153</v>
      </c>
      <c r="E31" s="12">
        <v>6</v>
      </c>
      <c r="F31" s="117">
        <v>138</v>
      </c>
      <c r="G31" s="12">
        <v>5</v>
      </c>
      <c r="H31" s="116">
        <v>166</v>
      </c>
      <c r="I31" s="3">
        <v>6</v>
      </c>
      <c r="J31" s="117">
        <v>168</v>
      </c>
      <c r="K31" s="12">
        <v>6</v>
      </c>
      <c r="L31" s="116">
        <v>91</v>
      </c>
      <c r="M31" s="3">
        <v>4</v>
      </c>
      <c r="N31" s="117">
        <v>60</v>
      </c>
      <c r="O31" s="12">
        <v>3</v>
      </c>
      <c r="P31" s="118">
        <v>69</v>
      </c>
      <c r="Q31" s="116">
        <v>60</v>
      </c>
      <c r="R31" s="23">
        <f t="shared" si="0"/>
        <v>860</v>
      </c>
      <c r="S31" s="12">
        <f t="shared" si="1"/>
        <v>32</v>
      </c>
      <c r="T31" s="3">
        <f t="shared" si="2"/>
        <v>189</v>
      </c>
      <c r="U31" s="23">
        <f t="shared" si="3"/>
        <v>1049</v>
      </c>
      <c r="V31" s="12">
        <f t="shared" si="4"/>
        <v>35</v>
      </c>
      <c r="X31" s="1"/>
    </row>
    <row r="32" spans="1:35" x14ac:dyDescent="0.2">
      <c r="A32" s="109" t="s">
        <v>24</v>
      </c>
      <c r="B32" s="117">
        <v>151</v>
      </c>
      <c r="C32" s="145">
        <v>6</v>
      </c>
      <c r="D32" s="117">
        <v>146</v>
      </c>
      <c r="E32" s="12">
        <v>5</v>
      </c>
      <c r="F32" s="117">
        <v>158</v>
      </c>
      <c r="G32" s="12">
        <v>6</v>
      </c>
      <c r="H32" s="116">
        <v>143</v>
      </c>
      <c r="I32" s="3">
        <v>5</v>
      </c>
      <c r="J32" s="117">
        <v>168</v>
      </c>
      <c r="K32" s="12">
        <v>6</v>
      </c>
      <c r="L32" s="116">
        <v>93</v>
      </c>
      <c r="M32" s="3">
        <v>4</v>
      </c>
      <c r="N32" s="117">
        <v>60</v>
      </c>
      <c r="O32" s="12">
        <v>3</v>
      </c>
      <c r="P32" s="118">
        <v>65</v>
      </c>
      <c r="Q32" s="116">
        <v>60</v>
      </c>
      <c r="R32" s="23">
        <f t="shared" si="0"/>
        <v>859</v>
      </c>
      <c r="S32" s="12">
        <f t="shared" si="1"/>
        <v>32</v>
      </c>
      <c r="T32" s="3">
        <f t="shared" si="2"/>
        <v>185</v>
      </c>
      <c r="U32" s="23">
        <f t="shared" si="3"/>
        <v>1044</v>
      </c>
      <c r="V32" s="12">
        <f t="shared" si="4"/>
        <v>35</v>
      </c>
      <c r="X32" s="1"/>
    </row>
    <row r="33" spans="1:24" x14ac:dyDescent="0.2">
      <c r="A33" s="108" t="s">
        <v>25</v>
      </c>
      <c r="B33" s="117">
        <v>154</v>
      </c>
      <c r="C33" s="145">
        <v>6</v>
      </c>
      <c r="D33" s="117">
        <v>153</v>
      </c>
      <c r="E33" s="12">
        <v>6</v>
      </c>
      <c r="F33" s="117">
        <v>150</v>
      </c>
      <c r="G33" s="12">
        <v>5</v>
      </c>
      <c r="H33" s="116">
        <v>164</v>
      </c>
      <c r="I33" s="3">
        <v>6</v>
      </c>
      <c r="J33" s="117">
        <v>145</v>
      </c>
      <c r="K33" s="12">
        <v>5</v>
      </c>
      <c r="L33" s="116">
        <v>93</v>
      </c>
      <c r="M33" s="3">
        <v>4</v>
      </c>
      <c r="N33" s="117">
        <v>61</v>
      </c>
      <c r="O33" s="12">
        <v>3</v>
      </c>
      <c r="P33" s="118">
        <v>65</v>
      </c>
      <c r="Q33" s="116">
        <v>56</v>
      </c>
      <c r="R33" s="23">
        <f>B33+D33+F33+H33+J33+L33</f>
        <v>859</v>
      </c>
      <c r="S33" s="12">
        <f t="shared" ref="R33:S38" si="5">C33+E33+G33+I33+K33+M33</f>
        <v>32</v>
      </c>
      <c r="T33" s="3">
        <f t="shared" ref="T33:T38" si="6">+N33+P33+Q33</f>
        <v>182</v>
      </c>
      <c r="U33" s="23">
        <f t="shared" ref="U33:U38" si="7">R33+T33</f>
        <v>1041</v>
      </c>
      <c r="V33" s="12">
        <f t="shared" ref="V33:V38" si="8">S33+O33</f>
        <v>35</v>
      </c>
      <c r="X33" s="1"/>
    </row>
    <row r="34" spans="1:24" x14ac:dyDescent="0.2">
      <c r="A34" s="109" t="s">
        <v>26</v>
      </c>
      <c r="B34" s="117">
        <v>165</v>
      </c>
      <c r="C34" s="145">
        <v>6</v>
      </c>
      <c r="D34" s="117">
        <v>156</v>
      </c>
      <c r="E34" s="12">
        <v>6</v>
      </c>
      <c r="F34" s="117">
        <v>158</v>
      </c>
      <c r="G34" s="12">
        <v>6</v>
      </c>
      <c r="H34" s="116">
        <v>155</v>
      </c>
      <c r="I34" s="3">
        <v>5</v>
      </c>
      <c r="J34" s="117">
        <v>166</v>
      </c>
      <c r="K34" s="12">
        <v>6</v>
      </c>
      <c r="L34" s="116">
        <v>81</v>
      </c>
      <c r="M34" s="3">
        <v>3</v>
      </c>
      <c r="N34" s="117">
        <v>61</v>
      </c>
      <c r="O34" s="12">
        <v>3</v>
      </c>
      <c r="P34" s="118">
        <v>66</v>
      </c>
      <c r="Q34" s="116">
        <v>56</v>
      </c>
      <c r="R34" s="23">
        <f t="shared" si="5"/>
        <v>881</v>
      </c>
      <c r="S34" s="12">
        <f t="shared" si="5"/>
        <v>32</v>
      </c>
      <c r="T34" s="3">
        <f t="shared" si="6"/>
        <v>183</v>
      </c>
      <c r="U34" s="23">
        <f t="shared" si="7"/>
        <v>1064</v>
      </c>
      <c r="V34" s="12">
        <f t="shared" si="8"/>
        <v>35</v>
      </c>
      <c r="X34" s="1"/>
    </row>
    <row r="35" spans="1:24" x14ac:dyDescent="0.2">
      <c r="A35" s="108" t="s">
        <v>27</v>
      </c>
      <c r="B35" s="117">
        <v>158</v>
      </c>
      <c r="C35" s="145">
        <v>6</v>
      </c>
      <c r="D35" s="117">
        <v>168</v>
      </c>
      <c r="E35" s="12">
        <v>6</v>
      </c>
      <c r="F35" s="117">
        <v>161</v>
      </c>
      <c r="G35" s="12">
        <v>6</v>
      </c>
      <c r="H35" s="116">
        <v>164</v>
      </c>
      <c r="I35" s="3">
        <v>6</v>
      </c>
      <c r="J35" s="117">
        <v>157</v>
      </c>
      <c r="K35" s="12">
        <v>5</v>
      </c>
      <c r="L35" s="116">
        <v>92</v>
      </c>
      <c r="M35" s="3">
        <v>4</v>
      </c>
      <c r="N35" s="117">
        <v>53</v>
      </c>
      <c r="O35" s="12">
        <v>2</v>
      </c>
      <c r="P35" s="118">
        <v>66</v>
      </c>
      <c r="Q35" s="116">
        <v>57</v>
      </c>
      <c r="R35" s="23">
        <f t="shared" si="5"/>
        <v>900</v>
      </c>
      <c r="S35" s="12">
        <f t="shared" si="5"/>
        <v>33</v>
      </c>
      <c r="T35" s="3">
        <f t="shared" si="6"/>
        <v>176</v>
      </c>
      <c r="U35" s="23">
        <f t="shared" si="7"/>
        <v>1076</v>
      </c>
      <c r="V35" s="12">
        <f t="shared" si="8"/>
        <v>35</v>
      </c>
      <c r="X35" s="1"/>
    </row>
    <row r="36" spans="1:24" x14ac:dyDescent="0.2">
      <c r="A36" s="109" t="s">
        <v>28</v>
      </c>
      <c r="B36" s="117">
        <v>158</v>
      </c>
      <c r="C36" s="145">
        <v>6</v>
      </c>
      <c r="D36" s="117">
        <v>160</v>
      </c>
      <c r="E36" s="12">
        <v>6</v>
      </c>
      <c r="F36" s="117">
        <v>173</v>
      </c>
      <c r="G36" s="12">
        <v>6</v>
      </c>
      <c r="H36" s="116">
        <v>167</v>
      </c>
      <c r="I36" s="3">
        <v>6</v>
      </c>
      <c r="J36" s="117">
        <v>166</v>
      </c>
      <c r="K36" s="12">
        <v>6</v>
      </c>
      <c r="L36" s="116">
        <v>87</v>
      </c>
      <c r="M36" s="3">
        <v>3</v>
      </c>
      <c r="N36" s="117">
        <v>60</v>
      </c>
      <c r="O36" s="12">
        <v>3</v>
      </c>
      <c r="P36" s="118">
        <v>58</v>
      </c>
      <c r="Q36" s="116">
        <v>57</v>
      </c>
      <c r="R36" s="23">
        <f t="shared" si="5"/>
        <v>911</v>
      </c>
      <c r="S36" s="12">
        <f t="shared" si="5"/>
        <v>33</v>
      </c>
      <c r="T36" s="3">
        <f t="shared" si="6"/>
        <v>175</v>
      </c>
      <c r="U36" s="23">
        <f t="shared" si="7"/>
        <v>1086</v>
      </c>
      <c r="V36" s="12">
        <f t="shared" si="8"/>
        <v>36</v>
      </c>
      <c r="X36" s="1"/>
    </row>
    <row r="37" spans="1:24" x14ac:dyDescent="0.2">
      <c r="A37" s="108" t="s">
        <v>29</v>
      </c>
      <c r="B37" s="117">
        <v>162</v>
      </c>
      <c r="C37" s="145">
        <v>6</v>
      </c>
      <c r="D37" s="117">
        <v>160</v>
      </c>
      <c r="E37" s="12">
        <v>6</v>
      </c>
      <c r="F37" s="117">
        <v>165</v>
      </c>
      <c r="G37" s="12">
        <v>6</v>
      </c>
      <c r="H37" s="116">
        <v>179</v>
      </c>
      <c r="I37" s="3">
        <v>6</v>
      </c>
      <c r="J37" s="117">
        <v>169</v>
      </c>
      <c r="K37" s="12">
        <v>6</v>
      </c>
      <c r="L37" s="116">
        <v>92</v>
      </c>
      <c r="M37" s="3">
        <v>4</v>
      </c>
      <c r="N37" s="117">
        <v>57</v>
      </c>
      <c r="O37" s="12">
        <v>2</v>
      </c>
      <c r="P37" s="118">
        <v>65</v>
      </c>
      <c r="Q37" s="116">
        <v>50</v>
      </c>
      <c r="R37" s="23">
        <f t="shared" si="5"/>
        <v>927</v>
      </c>
      <c r="S37" s="12">
        <f t="shared" si="5"/>
        <v>34</v>
      </c>
      <c r="T37" s="3">
        <f t="shared" si="6"/>
        <v>172</v>
      </c>
      <c r="U37" s="23">
        <f t="shared" si="7"/>
        <v>1099</v>
      </c>
      <c r="V37" s="12">
        <f t="shared" si="8"/>
        <v>36</v>
      </c>
      <c r="X37" s="1"/>
    </row>
    <row r="38" spans="1:24" x14ac:dyDescent="0.2">
      <c r="A38" s="108" t="s">
        <v>30</v>
      </c>
      <c r="B38" s="117">
        <v>163</v>
      </c>
      <c r="C38" s="145">
        <v>6</v>
      </c>
      <c r="D38" s="117">
        <v>164</v>
      </c>
      <c r="E38" s="12">
        <v>6</v>
      </c>
      <c r="F38" s="117">
        <v>165</v>
      </c>
      <c r="G38" s="12">
        <v>6</v>
      </c>
      <c r="H38" s="116">
        <v>171</v>
      </c>
      <c r="I38" s="3">
        <v>6</v>
      </c>
      <c r="J38" s="117">
        <v>182</v>
      </c>
      <c r="K38" s="12">
        <v>6</v>
      </c>
      <c r="L38" s="116">
        <v>94</v>
      </c>
      <c r="M38" s="3">
        <v>4</v>
      </c>
      <c r="N38" s="117">
        <v>60</v>
      </c>
      <c r="O38" s="12">
        <v>3</v>
      </c>
      <c r="P38" s="118">
        <v>62</v>
      </c>
      <c r="Q38" s="116">
        <v>56</v>
      </c>
      <c r="R38" s="23">
        <f t="shared" si="5"/>
        <v>939</v>
      </c>
      <c r="S38" s="12">
        <f t="shared" si="5"/>
        <v>34</v>
      </c>
      <c r="T38" s="3">
        <f t="shared" si="6"/>
        <v>178</v>
      </c>
      <c r="U38" s="23">
        <f t="shared" si="7"/>
        <v>1117</v>
      </c>
      <c r="V38" s="12">
        <f t="shared" si="8"/>
        <v>37</v>
      </c>
      <c r="X38" s="1"/>
    </row>
    <row r="39" spans="1:24" x14ac:dyDescent="0.2">
      <c r="A39" s="108" t="s">
        <v>45</v>
      </c>
      <c r="B39" s="117">
        <v>171</v>
      </c>
      <c r="C39" s="145">
        <v>6</v>
      </c>
      <c r="D39" s="117">
        <v>165</v>
      </c>
      <c r="E39" s="12">
        <v>6</v>
      </c>
      <c r="F39" s="117">
        <v>169</v>
      </c>
      <c r="G39" s="12">
        <v>6</v>
      </c>
      <c r="H39" s="116">
        <v>171</v>
      </c>
      <c r="I39" s="3">
        <v>6</v>
      </c>
      <c r="J39" s="117">
        <v>173</v>
      </c>
      <c r="K39" s="12">
        <v>6</v>
      </c>
      <c r="L39" s="116">
        <v>101</v>
      </c>
      <c r="M39" s="3">
        <v>4</v>
      </c>
      <c r="N39" s="117">
        <v>62</v>
      </c>
      <c r="O39" s="12">
        <v>3</v>
      </c>
      <c r="P39" s="118">
        <v>65</v>
      </c>
      <c r="Q39" s="116">
        <v>54</v>
      </c>
      <c r="R39" s="23">
        <f t="shared" ref="R39:R48" si="9">B39+D39+F39+H39+J39+L39</f>
        <v>950</v>
      </c>
      <c r="S39" s="12">
        <f t="shared" ref="S39:S48" si="10">C39+E39+G39+I39+K39+M39</f>
        <v>34</v>
      </c>
      <c r="T39" s="3">
        <f t="shared" ref="T39:T48" si="11">+N39+P39+Q39</f>
        <v>181</v>
      </c>
      <c r="U39" s="23">
        <f t="shared" ref="U39:U48" si="12">R39+T39</f>
        <v>1131</v>
      </c>
      <c r="V39" s="12">
        <f t="shared" ref="V39:V48" si="13">S39+O39</f>
        <v>37</v>
      </c>
      <c r="X39" s="1"/>
    </row>
    <row r="40" spans="1:24" x14ac:dyDescent="0.2">
      <c r="A40" s="108" t="s">
        <v>46</v>
      </c>
      <c r="B40" s="117">
        <v>174</v>
      </c>
      <c r="C40" s="145">
        <v>6</v>
      </c>
      <c r="D40" s="117">
        <v>174</v>
      </c>
      <c r="E40" s="12">
        <v>6</v>
      </c>
      <c r="F40" s="117">
        <v>170</v>
      </c>
      <c r="G40" s="12">
        <v>6</v>
      </c>
      <c r="H40" s="116">
        <v>175</v>
      </c>
      <c r="I40" s="3">
        <v>6</v>
      </c>
      <c r="J40" s="117">
        <v>173</v>
      </c>
      <c r="K40" s="12">
        <v>6</v>
      </c>
      <c r="L40" s="116">
        <v>96</v>
      </c>
      <c r="M40" s="3">
        <v>4</v>
      </c>
      <c r="N40" s="117">
        <v>66</v>
      </c>
      <c r="O40" s="12">
        <v>3</v>
      </c>
      <c r="P40" s="118">
        <v>67</v>
      </c>
      <c r="Q40" s="116">
        <v>56</v>
      </c>
      <c r="R40" s="23">
        <f t="shared" si="9"/>
        <v>962</v>
      </c>
      <c r="S40" s="12">
        <f t="shared" si="10"/>
        <v>34</v>
      </c>
      <c r="T40" s="3">
        <f t="shared" si="11"/>
        <v>189</v>
      </c>
      <c r="U40" s="23">
        <f t="shared" si="12"/>
        <v>1151</v>
      </c>
      <c r="V40" s="12">
        <f t="shared" si="13"/>
        <v>37</v>
      </c>
      <c r="X40" s="1"/>
    </row>
    <row r="41" spans="1:24" x14ac:dyDescent="0.2">
      <c r="A41" s="108" t="s">
        <v>171</v>
      </c>
      <c r="B41" s="117">
        <v>174</v>
      </c>
      <c r="C41" s="145">
        <v>6</v>
      </c>
      <c r="D41" s="117">
        <v>177</v>
      </c>
      <c r="E41" s="12">
        <v>6</v>
      </c>
      <c r="F41" s="117">
        <v>179</v>
      </c>
      <c r="G41" s="12">
        <v>6</v>
      </c>
      <c r="H41" s="116">
        <v>176</v>
      </c>
      <c r="I41" s="3">
        <v>6</v>
      </c>
      <c r="J41" s="117">
        <v>178</v>
      </c>
      <c r="K41" s="12">
        <v>6</v>
      </c>
      <c r="L41" s="116">
        <v>96</v>
      </c>
      <c r="M41" s="3">
        <v>4</v>
      </c>
      <c r="N41" s="117">
        <v>63</v>
      </c>
      <c r="O41" s="12">
        <v>3</v>
      </c>
      <c r="P41" s="118">
        <v>72</v>
      </c>
      <c r="Q41" s="116">
        <v>58</v>
      </c>
      <c r="R41" s="23">
        <f t="shared" si="9"/>
        <v>980</v>
      </c>
      <c r="S41" s="12">
        <f t="shared" si="10"/>
        <v>34</v>
      </c>
      <c r="T41" s="3">
        <f t="shared" si="11"/>
        <v>193</v>
      </c>
      <c r="U41" s="23">
        <f t="shared" si="12"/>
        <v>1173</v>
      </c>
      <c r="V41" s="12">
        <f t="shared" si="13"/>
        <v>37</v>
      </c>
      <c r="X41" s="1"/>
    </row>
    <row r="42" spans="1:24" x14ac:dyDescent="0.2">
      <c r="A42" s="108" t="s">
        <v>172</v>
      </c>
      <c r="B42" s="117">
        <v>174</v>
      </c>
      <c r="C42" s="145">
        <v>6</v>
      </c>
      <c r="D42" s="117">
        <v>177</v>
      </c>
      <c r="E42" s="12">
        <v>6</v>
      </c>
      <c r="F42" s="117">
        <v>182</v>
      </c>
      <c r="G42" s="12">
        <v>6</v>
      </c>
      <c r="H42" s="116">
        <v>186</v>
      </c>
      <c r="I42" s="3">
        <v>6</v>
      </c>
      <c r="J42" s="117">
        <v>179</v>
      </c>
      <c r="K42" s="12">
        <v>6</v>
      </c>
      <c r="L42" s="116">
        <v>99</v>
      </c>
      <c r="M42" s="3">
        <v>4</v>
      </c>
      <c r="N42" s="117">
        <v>63</v>
      </c>
      <c r="O42" s="12">
        <v>3</v>
      </c>
      <c r="P42" s="118">
        <v>68</v>
      </c>
      <c r="Q42" s="116">
        <v>62</v>
      </c>
      <c r="R42" s="23">
        <f t="shared" si="9"/>
        <v>997</v>
      </c>
      <c r="S42" s="12">
        <f t="shared" si="10"/>
        <v>34</v>
      </c>
      <c r="T42" s="3">
        <f t="shared" si="11"/>
        <v>193</v>
      </c>
      <c r="U42" s="23">
        <f t="shared" si="12"/>
        <v>1190</v>
      </c>
      <c r="V42" s="12">
        <f t="shared" si="13"/>
        <v>37</v>
      </c>
      <c r="X42" s="1"/>
    </row>
    <row r="43" spans="1:24" x14ac:dyDescent="0.2">
      <c r="A43" s="108" t="s">
        <v>173</v>
      </c>
      <c r="B43" s="117">
        <v>174</v>
      </c>
      <c r="C43" s="145">
        <v>6</v>
      </c>
      <c r="D43" s="117">
        <v>177</v>
      </c>
      <c r="E43" s="12">
        <v>6</v>
      </c>
      <c r="F43" s="117">
        <v>182</v>
      </c>
      <c r="G43" s="12">
        <v>6</v>
      </c>
      <c r="H43" s="116">
        <v>189</v>
      </c>
      <c r="I43" s="3">
        <v>6</v>
      </c>
      <c r="J43" s="117">
        <v>189</v>
      </c>
      <c r="K43" s="12">
        <v>6</v>
      </c>
      <c r="L43" s="116">
        <v>100</v>
      </c>
      <c r="M43" s="3">
        <v>4</v>
      </c>
      <c r="N43" s="117">
        <v>65</v>
      </c>
      <c r="O43" s="12">
        <v>3</v>
      </c>
      <c r="P43" s="118">
        <v>68</v>
      </c>
      <c r="Q43" s="116">
        <v>59</v>
      </c>
      <c r="R43" s="23">
        <f t="shared" si="9"/>
        <v>1011</v>
      </c>
      <c r="S43" s="12">
        <f t="shared" si="10"/>
        <v>34</v>
      </c>
      <c r="T43" s="3">
        <f t="shared" si="11"/>
        <v>192</v>
      </c>
      <c r="U43" s="23">
        <f t="shared" si="12"/>
        <v>1203</v>
      </c>
      <c r="V43" s="12">
        <f t="shared" si="13"/>
        <v>37</v>
      </c>
      <c r="X43" s="1"/>
    </row>
    <row r="44" spans="1:24" x14ac:dyDescent="0.2">
      <c r="A44" s="108" t="s">
        <v>174</v>
      </c>
      <c r="B44" s="117">
        <v>171</v>
      </c>
      <c r="C44" s="145">
        <v>6</v>
      </c>
      <c r="D44" s="117">
        <v>177</v>
      </c>
      <c r="E44" s="12">
        <v>6</v>
      </c>
      <c r="F44" s="117">
        <v>182</v>
      </c>
      <c r="G44" s="12">
        <v>6</v>
      </c>
      <c r="H44" s="116">
        <v>189</v>
      </c>
      <c r="I44" s="3">
        <v>6</v>
      </c>
      <c r="J44" s="117">
        <v>192</v>
      </c>
      <c r="K44" s="12">
        <v>6</v>
      </c>
      <c r="L44" s="116">
        <v>105</v>
      </c>
      <c r="M44" s="3">
        <v>4</v>
      </c>
      <c r="N44" s="117">
        <v>66</v>
      </c>
      <c r="O44" s="12">
        <v>3</v>
      </c>
      <c r="P44" s="118">
        <v>71</v>
      </c>
      <c r="Q44" s="116">
        <v>59</v>
      </c>
      <c r="R44" s="23">
        <f t="shared" si="9"/>
        <v>1016</v>
      </c>
      <c r="S44" s="12">
        <f t="shared" si="10"/>
        <v>34</v>
      </c>
      <c r="T44" s="3">
        <f t="shared" si="11"/>
        <v>196</v>
      </c>
      <c r="U44" s="23">
        <f t="shared" si="12"/>
        <v>1212</v>
      </c>
      <c r="V44" s="12">
        <f t="shared" si="13"/>
        <v>37</v>
      </c>
      <c r="X44" s="1"/>
    </row>
    <row r="45" spans="1:24" x14ac:dyDescent="0.2">
      <c r="A45" s="108" t="s">
        <v>175</v>
      </c>
      <c r="B45" s="117">
        <v>171</v>
      </c>
      <c r="C45" s="145">
        <v>6</v>
      </c>
      <c r="D45" s="117">
        <v>174</v>
      </c>
      <c r="E45" s="12">
        <v>6</v>
      </c>
      <c r="F45" s="117">
        <v>182</v>
      </c>
      <c r="G45" s="12">
        <v>6</v>
      </c>
      <c r="H45" s="116">
        <v>189</v>
      </c>
      <c r="I45" s="3">
        <v>6</v>
      </c>
      <c r="J45" s="117">
        <v>192</v>
      </c>
      <c r="K45" s="12">
        <v>6</v>
      </c>
      <c r="L45" s="116">
        <v>107</v>
      </c>
      <c r="M45" s="3">
        <v>4</v>
      </c>
      <c r="N45" s="117">
        <v>69</v>
      </c>
      <c r="O45" s="12">
        <v>3</v>
      </c>
      <c r="P45" s="118">
        <v>72</v>
      </c>
      <c r="Q45" s="116">
        <v>61</v>
      </c>
      <c r="R45" s="23">
        <f t="shared" si="9"/>
        <v>1015</v>
      </c>
      <c r="S45" s="12">
        <f t="shared" si="10"/>
        <v>34</v>
      </c>
      <c r="T45" s="3">
        <f t="shared" si="11"/>
        <v>202</v>
      </c>
      <c r="U45" s="23">
        <f t="shared" si="12"/>
        <v>1217</v>
      </c>
      <c r="V45" s="12">
        <f t="shared" si="13"/>
        <v>37</v>
      </c>
      <c r="X45" s="1"/>
    </row>
    <row r="46" spans="1:24" x14ac:dyDescent="0.2">
      <c r="A46" s="108" t="s">
        <v>176</v>
      </c>
      <c r="B46" s="117">
        <v>169</v>
      </c>
      <c r="C46" s="145">
        <v>6</v>
      </c>
      <c r="D46" s="117">
        <v>174</v>
      </c>
      <c r="E46" s="12">
        <v>6</v>
      </c>
      <c r="F46" s="117">
        <v>179</v>
      </c>
      <c r="G46" s="12">
        <v>6</v>
      </c>
      <c r="H46" s="116">
        <v>189</v>
      </c>
      <c r="I46" s="3">
        <v>6</v>
      </c>
      <c r="J46" s="117">
        <v>192</v>
      </c>
      <c r="K46" s="12">
        <v>6</v>
      </c>
      <c r="L46" s="116">
        <v>107</v>
      </c>
      <c r="M46" s="3">
        <v>4</v>
      </c>
      <c r="N46" s="117">
        <v>70</v>
      </c>
      <c r="O46" s="12">
        <v>3</v>
      </c>
      <c r="P46" s="118">
        <v>75</v>
      </c>
      <c r="Q46" s="116">
        <v>62</v>
      </c>
      <c r="R46" s="23">
        <f t="shared" si="9"/>
        <v>1010</v>
      </c>
      <c r="S46" s="12">
        <f t="shared" si="10"/>
        <v>34</v>
      </c>
      <c r="T46" s="3">
        <f t="shared" si="11"/>
        <v>207</v>
      </c>
      <c r="U46" s="23">
        <f t="shared" si="12"/>
        <v>1217</v>
      </c>
      <c r="V46" s="12">
        <f t="shared" si="13"/>
        <v>37</v>
      </c>
      <c r="X46" s="1"/>
    </row>
    <row r="47" spans="1:24" x14ac:dyDescent="0.2">
      <c r="A47" s="108" t="s">
        <v>177</v>
      </c>
      <c r="B47" s="117">
        <v>166</v>
      </c>
      <c r="C47" s="145">
        <v>6</v>
      </c>
      <c r="D47" s="117">
        <v>172</v>
      </c>
      <c r="E47" s="12">
        <v>6</v>
      </c>
      <c r="F47" s="117">
        <v>179</v>
      </c>
      <c r="G47" s="12">
        <v>6</v>
      </c>
      <c r="H47" s="116">
        <v>186</v>
      </c>
      <c r="I47" s="3">
        <v>6</v>
      </c>
      <c r="J47" s="117">
        <v>192</v>
      </c>
      <c r="K47" s="12">
        <v>6</v>
      </c>
      <c r="L47" s="116">
        <v>107</v>
      </c>
      <c r="M47" s="3">
        <v>4</v>
      </c>
      <c r="N47" s="117">
        <v>70</v>
      </c>
      <c r="O47" s="12">
        <v>3</v>
      </c>
      <c r="P47" s="118">
        <v>76</v>
      </c>
      <c r="Q47" s="116">
        <v>65</v>
      </c>
      <c r="R47" s="23">
        <f t="shared" si="9"/>
        <v>1002</v>
      </c>
      <c r="S47" s="12">
        <f t="shared" si="10"/>
        <v>34</v>
      </c>
      <c r="T47" s="3">
        <f t="shared" si="11"/>
        <v>211</v>
      </c>
      <c r="U47" s="23">
        <f t="shared" si="12"/>
        <v>1213</v>
      </c>
      <c r="V47" s="12">
        <f t="shared" si="13"/>
        <v>37</v>
      </c>
      <c r="X47" s="1"/>
    </row>
    <row r="48" spans="1:24" x14ac:dyDescent="0.2">
      <c r="A48" s="240" t="s">
        <v>178</v>
      </c>
      <c r="B48" s="119">
        <v>163</v>
      </c>
      <c r="C48" s="146">
        <v>6</v>
      </c>
      <c r="D48" s="119">
        <v>169</v>
      </c>
      <c r="E48" s="28">
        <v>6</v>
      </c>
      <c r="F48" s="119">
        <v>177</v>
      </c>
      <c r="G48" s="28">
        <v>6</v>
      </c>
      <c r="H48" s="120">
        <v>186</v>
      </c>
      <c r="I48" s="40">
        <v>6</v>
      </c>
      <c r="J48" s="119">
        <v>189</v>
      </c>
      <c r="K48" s="28">
        <v>6</v>
      </c>
      <c r="L48" s="120">
        <v>107</v>
      </c>
      <c r="M48" s="40">
        <v>4</v>
      </c>
      <c r="N48" s="119">
        <v>70</v>
      </c>
      <c r="O48" s="28">
        <v>3</v>
      </c>
      <c r="P48" s="121">
        <v>76</v>
      </c>
      <c r="Q48" s="120">
        <v>66</v>
      </c>
      <c r="R48" s="24">
        <f t="shared" si="9"/>
        <v>991</v>
      </c>
      <c r="S48" s="28">
        <f t="shared" si="10"/>
        <v>34</v>
      </c>
      <c r="T48" s="40">
        <f t="shared" si="11"/>
        <v>212</v>
      </c>
      <c r="U48" s="24">
        <f t="shared" si="12"/>
        <v>1203</v>
      </c>
      <c r="V48" s="28">
        <f t="shared" si="13"/>
        <v>37</v>
      </c>
      <c r="X48" s="1"/>
    </row>
    <row r="49" spans="1:24" x14ac:dyDescent="0.2">
      <c r="A49" s="78" t="s">
        <v>47</v>
      </c>
      <c r="B49" s="79" t="s">
        <v>214</v>
      </c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 t="s">
        <v>48</v>
      </c>
      <c r="T49" s="80"/>
      <c r="U49" s="80"/>
      <c r="V49" s="80"/>
      <c r="X49" s="1"/>
    </row>
    <row r="50" spans="1:24" x14ac:dyDescent="0.2">
      <c r="A50" s="81"/>
      <c r="B50" s="79" t="s">
        <v>215</v>
      </c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0"/>
      <c r="T50" s="80"/>
      <c r="U50" s="80"/>
      <c r="V50" s="80"/>
      <c r="X50" s="1"/>
    </row>
    <row r="51" spans="1:24" x14ac:dyDescent="0.2">
      <c r="A51" s="27"/>
      <c r="B51" s="82"/>
      <c r="C51" s="27"/>
      <c r="D51" s="27"/>
      <c r="E51" s="27"/>
      <c r="F51" s="27"/>
      <c r="G51" s="27"/>
      <c r="H51" s="27"/>
      <c r="I51" s="27"/>
      <c r="J51" s="27"/>
      <c r="K51" s="27"/>
      <c r="L51" s="1"/>
      <c r="M51" s="1"/>
      <c r="N51" s="1"/>
      <c r="O51" s="1"/>
      <c r="P51" s="1"/>
      <c r="Q51" s="1"/>
      <c r="R51" s="1"/>
      <c r="S51" s="1"/>
      <c r="T51" s="1"/>
      <c r="U51" s="1"/>
      <c r="V51" s="44"/>
      <c r="X51" s="1"/>
    </row>
    <row r="52" spans="1:24" x14ac:dyDescent="0.2">
      <c r="A52" s="83" t="s">
        <v>49</v>
      </c>
      <c r="B52" s="84"/>
      <c r="C52" s="85"/>
      <c r="D52" s="85"/>
      <c r="E52" s="85"/>
      <c r="F52" s="86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7"/>
      <c r="X52" s="1"/>
    </row>
    <row r="53" spans="1:24" x14ac:dyDescent="0.2">
      <c r="A53" s="88" t="s">
        <v>50</v>
      </c>
      <c r="B53" s="89"/>
      <c r="C53" s="90"/>
      <c r="D53" s="90"/>
      <c r="E53" s="90"/>
      <c r="F53" s="19"/>
      <c r="G53" s="90"/>
      <c r="H53" s="90"/>
      <c r="I53" s="90"/>
      <c r="J53" s="90"/>
      <c r="K53" s="90"/>
      <c r="L53" s="3"/>
      <c r="M53" s="3"/>
      <c r="N53" s="3"/>
      <c r="O53" s="3"/>
      <c r="P53" s="3"/>
      <c r="Q53" s="3"/>
      <c r="R53" s="3"/>
      <c r="S53" s="3"/>
      <c r="T53" s="3"/>
      <c r="U53" s="3"/>
      <c r="V53" s="12"/>
    </row>
    <row r="54" spans="1:24" x14ac:dyDescent="0.2">
      <c r="A54" s="91" t="s">
        <v>58</v>
      </c>
      <c r="B54" s="89"/>
      <c r="C54" s="90"/>
      <c r="D54" s="90"/>
      <c r="E54" s="90"/>
      <c r="F54" s="19"/>
      <c r="G54" s="90"/>
      <c r="H54" s="90"/>
      <c r="I54" s="90"/>
      <c r="J54" s="90"/>
      <c r="K54" s="90"/>
      <c r="L54" s="3"/>
      <c r="M54" s="3"/>
      <c r="N54" s="3"/>
      <c r="O54" s="3"/>
      <c r="P54" s="3"/>
      <c r="Q54" s="3"/>
      <c r="R54" s="3"/>
      <c r="S54" s="3"/>
      <c r="T54" s="3"/>
      <c r="U54" s="3"/>
      <c r="V54" s="12"/>
    </row>
    <row r="55" spans="1:24" x14ac:dyDescent="0.2">
      <c r="A55" s="91" t="s">
        <v>59</v>
      </c>
      <c r="B55" s="89"/>
      <c r="C55" s="90"/>
      <c r="D55" s="90"/>
      <c r="E55" s="90"/>
      <c r="F55" s="19"/>
      <c r="G55" s="90"/>
      <c r="H55" s="90"/>
      <c r="I55" s="90"/>
      <c r="J55" s="90"/>
      <c r="K55" s="90"/>
      <c r="L55" s="3"/>
      <c r="M55" s="3"/>
      <c r="N55" s="3"/>
      <c r="O55" s="3"/>
      <c r="P55" s="3"/>
      <c r="Q55" s="3"/>
      <c r="R55" s="3"/>
      <c r="S55" s="3"/>
      <c r="T55" s="3"/>
      <c r="U55" s="3"/>
      <c r="V55" s="12"/>
    </row>
    <row r="56" spans="1:24" x14ac:dyDescent="0.2">
      <c r="A56" s="91" t="s">
        <v>38</v>
      </c>
      <c r="B56" s="89"/>
      <c r="C56" s="90"/>
      <c r="D56" s="90"/>
      <c r="E56" s="90"/>
      <c r="F56" s="19"/>
      <c r="G56" s="90"/>
      <c r="H56" s="90"/>
      <c r="I56" s="90"/>
      <c r="J56" s="90"/>
      <c r="K56" s="90"/>
      <c r="L56" s="3"/>
      <c r="M56" s="3"/>
      <c r="N56" s="3"/>
      <c r="O56" s="3"/>
      <c r="P56" s="3"/>
      <c r="Q56" s="3"/>
      <c r="R56" s="3"/>
      <c r="S56" s="3"/>
      <c r="T56" s="3"/>
      <c r="U56" s="3"/>
      <c r="V56" s="12"/>
    </row>
    <row r="57" spans="1:24" ht="12.75" customHeight="1" x14ac:dyDescent="0.2">
      <c r="A57" s="92" t="s">
        <v>51</v>
      </c>
      <c r="B57" s="93"/>
      <c r="C57" s="94"/>
      <c r="D57" s="94"/>
      <c r="E57" s="94"/>
      <c r="F57" s="95"/>
      <c r="G57" s="106"/>
      <c r="H57" s="94"/>
      <c r="I57" s="94"/>
      <c r="J57" s="94"/>
      <c r="K57" s="94"/>
      <c r="L57" s="237" t="s">
        <v>132</v>
      </c>
      <c r="M57" s="96"/>
      <c r="N57" s="96"/>
      <c r="O57" s="99"/>
      <c r="P57" s="220"/>
      <c r="Q57" s="220"/>
      <c r="R57" s="94"/>
      <c r="S57" s="94"/>
      <c r="T57" s="94"/>
      <c r="U57" s="94"/>
      <c r="V57" s="97"/>
    </row>
    <row r="58" spans="1:24" ht="12.75" customHeight="1" x14ac:dyDescent="0.25">
      <c r="A58" s="98"/>
      <c r="B58" s="93"/>
      <c r="C58" s="94"/>
      <c r="D58" s="94"/>
      <c r="E58" s="94"/>
      <c r="F58" s="95"/>
      <c r="G58" s="106"/>
      <c r="H58" s="94"/>
      <c r="I58" s="94"/>
      <c r="J58" s="94"/>
      <c r="K58" s="94"/>
      <c r="L58" s="96"/>
      <c r="M58" s="94"/>
      <c r="N58" s="94"/>
      <c r="O58" s="99"/>
      <c r="P58" s="94"/>
      <c r="Q58" s="94"/>
      <c r="R58" s="94"/>
      <c r="S58" s="94"/>
      <c r="T58" s="94"/>
      <c r="U58" s="94"/>
      <c r="V58" s="97"/>
      <c r="W58" s="124"/>
    </row>
    <row r="59" spans="1:24" ht="12.75" customHeight="1" x14ac:dyDescent="0.25">
      <c r="A59" s="92" t="s">
        <v>131</v>
      </c>
      <c r="B59" s="93"/>
      <c r="C59" s="94"/>
      <c r="D59" s="94"/>
      <c r="E59" s="94"/>
      <c r="F59" s="95"/>
      <c r="G59" s="106"/>
      <c r="H59" s="94"/>
      <c r="I59" s="94"/>
      <c r="J59" s="94"/>
      <c r="K59" s="94"/>
      <c r="L59" s="99"/>
      <c r="M59" s="94"/>
      <c r="N59" s="94"/>
      <c r="O59" s="94"/>
      <c r="P59" s="94"/>
      <c r="Q59" s="94"/>
      <c r="R59" s="94"/>
      <c r="S59" s="94"/>
      <c r="T59" s="94"/>
      <c r="U59" s="94"/>
      <c r="V59" s="97"/>
      <c r="W59" s="124"/>
    </row>
    <row r="60" spans="1:24" ht="12.75" customHeight="1" x14ac:dyDescent="0.25">
      <c r="A60" s="100" t="s">
        <v>60</v>
      </c>
      <c r="B60" s="93"/>
      <c r="C60" s="94"/>
      <c r="D60" s="94"/>
      <c r="E60" s="94"/>
      <c r="F60" s="94"/>
      <c r="G60" s="106"/>
      <c r="H60" s="94"/>
      <c r="I60" s="94"/>
      <c r="J60" s="94"/>
      <c r="K60" s="94"/>
      <c r="L60" s="96" t="s">
        <v>61</v>
      </c>
      <c r="M60" s="94"/>
      <c r="N60" s="94"/>
      <c r="O60" s="94"/>
      <c r="P60" s="94"/>
      <c r="Q60" s="94"/>
      <c r="R60" s="94"/>
      <c r="S60" s="94"/>
      <c r="T60" s="94"/>
      <c r="U60" s="94"/>
      <c r="V60" s="97"/>
      <c r="W60" s="124"/>
    </row>
    <row r="61" spans="1:24" ht="12.75" customHeight="1" x14ac:dyDescent="0.25">
      <c r="A61" s="92"/>
      <c r="B61" s="93"/>
      <c r="C61" s="94"/>
      <c r="D61" s="94"/>
      <c r="E61" s="94"/>
      <c r="F61" s="94"/>
      <c r="G61" s="106"/>
      <c r="H61" s="94"/>
      <c r="I61" s="94"/>
      <c r="J61" s="94"/>
      <c r="K61" s="94"/>
      <c r="L61" s="99" t="s">
        <v>62</v>
      </c>
      <c r="M61" s="94"/>
      <c r="N61" s="94"/>
      <c r="O61" s="94"/>
      <c r="P61" s="94"/>
      <c r="Q61" s="94"/>
      <c r="R61" s="94"/>
      <c r="S61" s="94"/>
      <c r="T61" s="94"/>
      <c r="U61" s="94"/>
      <c r="V61" s="97"/>
      <c r="W61" s="124"/>
    </row>
    <row r="62" spans="1:24" ht="12.75" customHeight="1" x14ac:dyDescent="0.25">
      <c r="A62" s="101"/>
      <c r="B62" s="102"/>
      <c r="C62" s="103"/>
      <c r="D62" s="103"/>
      <c r="E62" s="103"/>
      <c r="F62" s="103"/>
      <c r="G62" s="107"/>
      <c r="H62" s="103"/>
      <c r="I62" s="103"/>
      <c r="J62" s="103"/>
      <c r="K62" s="103"/>
      <c r="L62" s="104" t="s">
        <v>63</v>
      </c>
      <c r="M62" s="103"/>
      <c r="N62" s="103"/>
      <c r="O62" s="103"/>
      <c r="P62" s="103"/>
      <c r="Q62" s="103"/>
      <c r="R62" s="103"/>
      <c r="S62" s="103"/>
      <c r="T62" s="103"/>
      <c r="U62" s="103"/>
      <c r="V62" s="105"/>
      <c r="W62" s="124"/>
    </row>
    <row r="63" spans="1:24" ht="12.75" customHeight="1" x14ac:dyDescent="0.25">
      <c r="A63" s="123"/>
      <c r="B63" s="122"/>
      <c r="C63" s="122"/>
      <c r="D63" s="124"/>
      <c r="F63" s="124"/>
      <c r="G63" s="124"/>
      <c r="H63" s="124"/>
      <c r="I63" s="124"/>
      <c r="J63" s="124"/>
      <c r="K63" s="124"/>
      <c r="L63" s="124"/>
      <c r="M63" s="124"/>
      <c r="P63" s="124"/>
      <c r="Q63" s="124"/>
      <c r="R63" s="124"/>
      <c r="S63" s="124"/>
      <c r="T63" s="124"/>
      <c r="U63" s="124"/>
      <c r="V63" s="124"/>
      <c r="W63" s="124"/>
    </row>
    <row r="64" spans="1:24" ht="12.75" customHeight="1" x14ac:dyDescent="0.25">
      <c r="W64" s="124"/>
    </row>
    <row r="65" spans="1:23" ht="12.75" customHeight="1" x14ac:dyDescent="0.25">
      <c r="W65" s="124"/>
    </row>
    <row r="66" spans="1:23" ht="12.75" customHeight="1" x14ac:dyDescent="0.25">
      <c r="A66" s="124"/>
      <c r="B66" s="124"/>
      <c r="C66" s="124"/>
      <c r="D66" s="124"/>
      <c r="E66" s="124"/>
      <c r="F66" s="124"/>
      <c r="G66" s="124"/>
      <c r="H66" s="124"/>
      <c r="I66" s="124"/>
      <c r="J66" s="124"/>
      <c r="K66" s="124"/>
      <c r="L66" s="124"/>
      <c r="M66" s="124"/>
      <c r="P66" s="124"/>
      <c r="Q66" s="124"/>
      <c r="R66" s="124"/>
      <c r="S66" s="124"/>
      <c r="T66" s="124"/>
      <c r="U66" s="124"/>
      <c r="V66" s="124"/>
      <c r="W66" s="124"/>
    </row>
  </sheetData>
  <mergeCells count="1">
    <mergeCell ref="N5:O5"/>
  </mergeCells>
  <phoneticPr fontId="3" type="noConversion"/>
  <hyperlinks>
    <hyperlink ref="V1" location="Inhalt!A1" display="Inhalt"/>
  </hyperlinks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Footer>&amp;L&amp;8Ministerium für Bildung und Kultur, Referat B4&amp;R&amp;8Februar 2016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 enableFormatConditionsCalculation="0">
    <tabColor indexed="43"/>
  </sheetPr>
  <dimension ref="A1:AI65"/>
  <sheetViews>
    <sheetView zoomScale="85" zoomScaleNormal="85" workbookViewId="0">
      <selection activeCell="X18" sqref="X18"/>
    </sheetView>
  </sheetViews>
  <sheetFormatPr baseColWidth="10" defaultColWidth="9.140625" defaultRowHeight="12.75" x14ac:dyDescent="0.2"/>
  <cols>
    <col min="1" max="1" width="9.7109375" customWidth="1"/>
    <col min="2" max="22" width="6.7109375" customWidth="1"/>
    <col min="23" max="23" width="9.140625" customWidth="1"/>
    <col min="24" max="35" width="7.28515625" customWidth="1"/>
  </cols>
  <sheetData>
    <row r="1" spans="1:35" ht="18" x14ac:dyDescent="0.25">
      <c r="A1" s="42" t="s">
        <v>31</v>
      </c>
      <c r="V1" s="43" t="s">
        <v>37</v>
      </c>
      <c r="W1" s="137"/>
    </row>
    <row r="2" spans="1:35" ht="15" customHeight="1" x14ac:dyDescent="0.2">
      <c r="A2" s="57" t="s">
        <v>73</v>
      </c>
      <c r="B2" s="152"/>
      <c r="J2" s="110" t="s">
        <v>66</v>
      </c>
      <c r="K2" s="110"/>
      <c r="L2" s="110"/>
      <c r="M2" s="110"/>
      <c r="N2" s="110">
        <v>5</v>
      </c>
    </row>
    <row r="3" spans="1:35" ht="15.75" customHeight="1" x14ac:dyDescent="0.2">
      <c r="A3" s="153"/>
      <c r="B3" s="153"/>
      <c r="X3" s="3"/>
    </row>
    <row r="4" spans="1:35" x14ac:dyDescent="0.2">
      <c r="A4" s="52"/>
      <c r="B4" s="72" t="s">
        <v>32</v>
      </c>
      <c r="C4" s="73"/>
      <c r="D4" s="74"/>
      <c r="E4" s="74"/>
      <c r="F4" s="74"/>
      <c r="G4" s="74"/>
      <c r="H4" s="74"/>
      <c r="I4" s="74"/>
      <c r="J4" s="75"/>
      <c r="K4" s="75"/>
      <c r="L4" s="75"/>
      <c r="M4" s="75"/>
      <c r="N4" s="76"/>
      <c r="O4" s="75"/>
      <c r="P4" s="75"/>
      <c r="Q4" s="75"/>
      <c r="R4" s="75"/>
      <c r="S4" s="75"/>
      <c r="T4" s="75"/>
      <c r="U4" s="75"/>
      <c r="V4" s="77"/>
      <c r="W4" s="2"/>
    </row>
    <row r="5" spans="1:35" x14ac:dyDescent="0.2">
      <c r="A5" s="53" t="s">
        <v>0</v>
      </c>
      <c r="B5" s="74">
        <v>5</v>
      </c>
      <c r="C5" s="138"/>
      <c r="D5" s="74">
        <v>6</v>
      </c>
      <c r="E5" s="74"/>
      <c r="F5" s="72">
        <v>7</v>
      </c>
      <c r="G5" s="45"/>
      <c r="H5" s="74">
        <v>8</v>
      </c>
      <c r="I5" s="74"/>
      <c r="J5" s="72">
        <v>9</v>
      </c>
      <c r="K5" s="45"/>
      <c r="L5" s="74">
        <v>10</v>
      </c>
      <c r="M5" s="74"/>
      <c r="N5" s="511" t="s">
        <v>39</v>
      </c>
      <c r="O5" s="510"/>
      <c r="P5" s="48" t="s">
        <v>40</v>
      </c>
      <c r="Q5" s="142" t="s">
        <v>41</v>
      </c>
      <c r="R5" s="139" t="s">
        <v>64</v>
      </c>
      <c r="S5" s="77"/>
      <c r="T5" s="142" t="s">
        <v>42</v>
      </c>
      <c r="U5" s="141" t="s">
        <v>43</v>
      </c>
      <c r="V5" s="77"/>
      <c r="W5" s="2"/>
    </row>
    <row r="6" spans="1:35" x14ac:dyDescent="0.2">
      <c r="A6" s="54"/>
      <c r="B6" s="50" t="s">
        <v>1</v>
      </c>
      <c r="C6" s="48" t="s">
        <v>33</v>
      </c>
      <c r="D6" s="50" t="s">
        <v>1</v>
      </c>
      <c r="E6" s="48" t="s">
        <v>33</v>
      </c>
      <c r="F6" s="50" t="s">
        <v>1</v>
      </c>
      <c r="G6" s="48" t="s">
        <v>33</v>
      </c>
      <c r="H6" s="50" t="s">
        <v>1</v>
      </c>
      <c r="I6" s="48" t="s">
        <v>33</v>
      </c>
      <c r="J6" s="50" t="s">
        <v>1</v>
      </c>
      <c r="K6" s="48" t="s">
        <v>33</v>
      </c>
      <c r="L6" s="50" t="s">
        <v>1</v>
      </c>
      <c r="M6" s="48" t="s">
        <v>33</v>
      </c>
      <c r="N6" s="50" t="s">
        <v>1</v>
      </c>
      <c r="O6" s="48" t="s">
        <v>33</v>
      </c>
      <c r="P6" s="50" t="s">
        <v>1</v>
      </c>
      <c r="Q6" s="50" t="s">
        <v>1</v>
      </c>
      <c r="R6" s="50" t="s">
        <v>1</v>
      </c>
      <c r="S6" s="48" t="s">
        <v>33</v>
      </c>
      <c r="T6" s="50" t="s">
        <v>1</v>
      </c>
      <c r="U6" s="50" t="s">
        <v>1</v>
      </c>
      <c r="V6" s="48" t="s">
        <v>33</v>
      </c>
      <c r="W6" s="2"/>
    </row>
    <row r="7" spans="1:35" x14ac:dyDescent="0.2">
      <c r="A7" s="50">
        <v>100</v>
      </c>
      <c r="B7" s="59">
        <v>101</v>
      </c>
      <c r="C7" s="59">
        <v>102</v>
      </c>
      <c r="D7" s="59">
        <v>103</v>
      </c>
      <c r="E7" s="59">
        <v>104</v>
      </c>
      <c r="F7" s="59">
        <v>105</v>
      </c>
      <c r="G7" s="59">
        <v>106</v>
      </c>
      <c r="H7" s="59">
        <v>107</v>
      </c>
      <c r="I7" s="59">
        <v>108</v>
      </c>
      <c r="J7" s="59">
        <v>109</v>
      </c>
      <c r="K7" s="59">
        <v>110</v>
      </c>
      <c r="L7" s="59">
        <v>111</v>
      </c>
      <c r="M7" s="59">
        <v>112</v>
      </c>
      <c r="N7" s="59">
        <v>115</v>
      </c>
      <c r="O7" s="59">
        <v>116</v>
      </c>
      <c r="P7" s="59">
        <v>117</v>
      </c>
      <c r="Q7" s="59">
        <v>118</v>
      </c>
      <c r="R7" s="59">
        <v>113</v>
      </c>
      <c r="S7" s="59">
        <v>114</v>
      </c>
      <c r="T7" s="59">
        <v>119</v>
      </c>
      <c r="U7" s="59">
        <v>120</v>
      </c>
      <c r="V7" s="59">
        <v>121</v>
      </c>
      <c r="W7" s="2"/>
    </row>
    <row r="8" spans="1:35" x14ac:dyDescent="0.2">
      <c r="A8" s="5" t="s">
        <v>2</v>
      </c>
      <c r="B8" s="5">
        <v>130</v>
      </c>
      <c r="C8" s="6">
        <v>5</v>
      </c>
      <c r="D8" s="5">
        <v>131</v>
      </c>
      <c r="E8" s="6">
        <v>5</v>
      </c>
      <c r="F8" s="5">
        <v>151</v>
      </c>
      <c r="G8" s="6">
        <v>6</v>
      </c>
      <c r="H8" s="29">
        <v>130</v>
      </c>
      <c r="I8" s="29">
        <v>5</v>
      </c>
      <c r="J8" s="5">
        <v>135</v>
      </c>
      <c r="K8" s="6">
        <v>5</v>
      </c>
      <c r="L8" s="29">
        <v>52</v>
      </c>
      <c r="M8" s="29">
        <v>2</v>
      </c>
      <c r="N8" s="5">
        <v>5</v>
      </c>
      <c r="O8" s="6">
        <v>0</v>
      </c>
      <c r="P8" s="222">
        <v>0</v>
      </c>
      <c r="Q8" s="226">
        <v>0</v>
      </c>
      <c r="R8" s="247">
        <f t="shared" ref="R8:R37" si="0">B8+D8+F8+H8+J8+L8</f>
        <v>729</v>
      </c>
      <c r="S8" s="248">
        <f t="shared" ref="S8:S37" si="1">C8+E8+G8+I8+K8+M8</f>
        <v>28</v>
      </c>
      <c r="T8" s="249">
        <f t="shared" ref="T8:T37" si="2">+N8+P8+Q8</f>
        <v>5</v>
      </c>
      <c r="U8" s="247">
        <f t="shared" ref="U8:U37" si="3">R8+T8</f>
        <v>734</v>
      </c>
      <c r="V8" s="248">
        <f t="shared" ref="V8:V37" si="4">S8+O8</f>
        <v>28</v>
      </c>
      <c r="W8" s="2"/>
    </row>
    <row r="9" spans="1:35" x14ac:dyDescent="0.2">
      <c r="A9" s="7" t="s">
        <v>3</v>
      </c>
      <c r="B9" s="7">
        <v>107</v>
      </c>
      <c r="C9" s="8">
        <v>4</v>
      </c>
      <c r="D9" s="7">
        <v>133</v>
      </c>
      <c r="E9" s="8">
        <v>5</v>
      </c>
      <c r="F9" s="7">
        <v>134</v>
      </c>
      <c r="G9" s="8">
        <v>5</v>
      </c>
      <c r="H9" s="4">
        <v>148</v>
      </c>
      <c r="I9" s="4">
        <v>6</v>
      </c>
      <c r="J9" s="7">
        <v>129</v>
      </c>
      <c r="K9" s="8">
        <v>5</v>
      </c>
      <c r="L9" s="4">
        <v>58</v>
      </c>
      <c r="M9" s="4">
        <v>2</v>
      </c>
      <c r="N9" s="7">
        <v>5</v>
      </c>
      <c r="O9" s="8">
        <v>0</v>
      </c>
      <c r="P9" s="223">
        <v>0</v>
      </c>
      <c r="Q9" s="127">
        <v>0</v>
      </c>
      <c r="R9" s="247">
        <f t="shared" si="0"/>
        <v>709</v>
      </c>
      <c r="S9" s="248">
        <f t="shared" si="1"/>
        <v>27</v>
      </c>
      <c r="T9" s="249">
        <f t="shared" si="2"/>
        <v>5</v>
      </c>
      <c r="U9" s="247">
        <f t="shared" si="3"/>
        <v>714</v>
      </c>
      <c r="V9" s="248">
        <f t="shared" si="4"/>
        <v>27</v>
      </c>
      <c r="W9" s="2"/>
    </row>
    <row r="10" spans="1:35" x14ac:dyDescent="0.2">
      <c r="A10" s="7" t="s">
        <v>4</v>
      </c>
      <c r="B10" s="7">
        <v>75</v>
      </c>
      <c r="C10" s="8">
        <v>3</v>
      </c>
      <c r="D10" s="7">
        <v>107</v>
      </c>
      <c r="E10" s="8">
        <v>4</v>
      </c>
      <c r="F10" s="7">
        <v>132</v>
      </c>
      <c r="G10" s="8">
        <v>5</v>
      </c>
      <c r="H10" s="4">
        <v>135</v>
      </c>
      <c r="I10" s="4">
        <v>5</v>
      </c>
      <c r="J10" s="7">
        <v>147</v>
      </c>
      <c r="K10" s="8">
        <v>6</v>
      </c>
      <c r="L10" s="4">
        <v>43</v>
      </c>
      <c r="M10" s="4">
        <v>2</v>
      </c>
      <c r="N10" s="7">
        <v>4</v>
      </c>
      <c r="O10" s="8">
        <v>0</v>
      </c>
      <c r="P10" s="223">
        <v>2</v>
      </c>
      <c r="Q10" s="127">
        <v>0</v>
      </c>
      <c r="R10" s="247">
        <f t="shared" si="0"/>
        <v>639</v>
      </c>
      <c r="S10" s="248">
        <f t="shared" si="1"/>
        <v>25</v>
      </c>
      <c r="T10" s="249">
        <f t="shared" si="2"/>
        <v>6</v>
      </c>
      <c r="U10" s="247">
        <f t="shared" si="3"/>
        <v>645</v>
      </c>
      <c r="V10" s="248">
        <f t="shared" si="4"/>
        <v>25</v>
      </c>
      <c r="W10" s="2"/>
    </row>
    <row r="11" spans="1:35" x14ac:dyDescent="0.2">
      <c r="A11" s="7" t="s">
        <v>34</v>
      </c>
      <c r="B11" s="17">
        <v>113</v>
      </c>
      <c r="C11" s="18">
        <v>4</v>
      </c>
      <c r="D11" s="17">
        <v>79</v>
      </c>
      <c r="E11" s="18">
        <v>3</v>
      </c>
      <c r="F11" s="17">
        <v>112</v>
      </c>
      <c r="G11" s="18">
        <v>4</v>
      </c>
      <c r="H11" s="9">
        <v>130</v>
      </c>
      <c r="I11" s="9">
        <v>5</v>
      </c>
      <c r="J11" s="17">
        <v>129</v>
      </c>
      <c r="K11" s="18">
        <v>5</v>
      </c>
      <c r="L11" s="9">
        <v>78</v>
      </c>
      <c r="M11" s="9">
        <v>3</v>
      </c>
      <c r="N11" s="7">
        <v>6</v>
      </c>
      <c r="O11" s="8">
        <v>0</v>
      </c>
      <c r="P11" s="223">
        <v>2</v>
      </c>
      <c r="Q11" s="127">
        <v>1</v>
      </c>
      <c r="R11" s="247">
        <f t="shared" si="0"/>
        <v>641</v>
      </c>
      <c r="S11" s="248">
        <f t="shared" si="1"/>
        <v>24</v>
      </c>
      <c r="T11" s="249">
        <f t="shared" si="2"/>
        <v>9</v>
      </c>
      <c r="U11" s="247">
        <f t="shared" si="3"/>
        <v>650</v>
      </c>
      <c r="V11" s="248">
        <f t="shared" si="4"/>
        <v>24</v>
      </c>
      <c r="W11" s="2"/>
      <c r="X11" s="110"/>
    </row>
    <row r="12" spans="1:35" x14ac:dyDescent="0.2">
      <c r="A12" s="7" t="s">
        <v>35</v>
      </c>
      <c r="B12" s="7">
        <v>86</v>
      </c>
      <c r="C12" s="8">
        <v>3</v>
      </c>
      <c r="D12" s="7">
        <v>112</v>
      </c>
      <c r="E12" s="8">
        <v>4</v>
      </c>
      <c r="F12" s="7">
        <v>84</v>
      </c>
      <c r="G12" s="8">
        <v>3</v>
      </c>
      <c r="H12" s="4">
        <v>109</v>
      </c>
      <c r="I12" s="4">
        <v>4</v>
      </c>
      <c r="J12" s="7">
        <v>133</v>
      </c>
      <c r="K12" s="8">
        <v>5</v>
      </c>
      <c r="L12" s="4">
        <v>58</v>
      </c>
      <c r="M12" s="4">
        <v>2</v>
      </c>
      <c r="N12" s="17">
        <v>1</v>
      </c>
      <c r="O12" s="18">
        <v>0</v>
      </c>
      <c r="P12" s="126">
        <v>6</v>
      </c>
      <c r="Q12" s="135">
        <v>2</v>
      </c>
      <c r="R12" s="247">
        <f t="shared" si="0"/>
        <v>582</v>
      </c>
      <c r="S12" s="248">
        <f t="shared" si="1"/>
        <v>21</v>
      </c>
      <c r="T12" s="249">
        <f t="shared" si="2"/>
        <v>9</v>
      </c>
      <c r="U12" s="247">
        <f t="shared" si="3"/>
        <v>591</v>
      </c>
      <c r="V12" s="248">
        <f t="shared" si="4"/>
        <v>21</v>
      </c>
      <c r="W12" s="2"/>
      <c r="AC12" s="26"/>
      <c r="AD12" s="26"/>
    </row>
    <row r="13" spans="1:35" x14ac:dyDescent="0.2">
      <c r="A13" s="7" t="s">
        <v>65</v>
      </c>
      <c r="B13" s="17">
        <v>81</v>
      </c>
      <c r="C13" s="18">
        <v>3</v>
      </c>
      <c r="D13" s="17">
        <v>88</v>
      </c>
      <c r="E13" s="18">
        <v>3</v>
      </c>
      <c r="F13" s="17">
        <v>108</v>
      </c>
      <c r="G13" s="18">
        <v>4</v>
      </c>
      <c r="H13" s="9">
        <v>86</v>
      </c>
      <c r="I13" s="9">
        <v>3</v>
      </c>
      <c r="J13" s="17">
        <v>111</v>
      </c>
      <c r="K13" s="18">
        <v>4</v>
      </c>
      <c r="L13" s="9">
        <v>41</v>
      </c>
      <c r="M13" s="9">
        <v>2</v>
      </c>
      <c r="N13" s="17">
        <v>0</v>
      </c>
      <c r="O13" s="18">
        <v>0</v>
      </c>
      <c r="P13" s="126">
        <v>0</v>
      </c>
      <c r="Q13" s="135">
        <v>0</v>
      </c>
      <c r="R13" s="247">
        <f t="shared" si="0"/>
        <v>515</v>
      </c>
      <c r="S13" s="248">
        <f t="shared" si="1"/>
        <v>19</v>
      </c>
      <c r="T13" s="249">
        <f t="shared" si="2"/>
        <v>0</v>
      </c>
      <c r="U13" s="247">
        <f t="shared" si="3"/>
        <v>515</v>
      </c>
      <c r="V13" s="248">
        <f t="shared" si="4"/>
        <v>19</v>
      </c>
      <c r="W13" s="2"/>
      <c r="AC13" s="125"/>
      <c r="AD13" s="125"/>
    </row>
    <row r="14" spans="1:35" x14ac:dyDescent="0.2">
      <c r="A14" s="7" t="s">
        <v>36</v>
      </c>
      <c r="B14" s="7">
        <v>110</v>
      </c>
      <c r="C14" s="8">
        <v>4</v>
      </c>
      <c r="D14" s="7">
        <v>85</v>
      </c>
      <c r="E14" s="8">
        <v>3</v>
      </c>
      <c r="F14" s="7">
        <v>91</v>
      </c>
      <c r="G14" s="8">
        <v>3</v>
      </c>
      <c r="H14" s="4">
        <v>109</v>
      </c>
      <c r="I14" s="4">
        <v>4</v>
      </c>
      <c r="J14" s="7">
        <v>83</v>
      </c>
      <c r="K14" s="8">
        <v>3</v>
      </c>
      <c r="L14" s="4">
        <v>45</v>
      </c>
      <c r="M14" s="4">
        <v>2</v>
      </c>
      <c r="N14" s="17">
        <v>0</v>
      </c>
      <c r="O14" s="18">
        <v>0</v>
      </c>
      <c r="P14" s="126">
        <v>0</v>
      </c>
      <c r="Q14" s="135">
        <v>2</v>
      </c>
      <c r="R14" s="247">
        <f t="shared" si="0"/>
        <v>523</v>
      </c>
      <c r="S14" s="248">
        <f t="shared" si="1"/>
        <v>19</v>
      </c>
      <c r="T14" s="249">
        <f t="shared" si="2"/>
        <v>2</v>
      </c>
      <c r="U14" s="247">
        <f t="shared" si="3"/>
        <v>525</v>
      </c>
      <c r="V14" s="248">
        <f t="shared" si="4"/>
        <v>19</v>
      </c>
      <c r="W14" s="2"/>
      <c r="AB14" s="82"/>
    </row>
    <row r="15" spans="1:35" x14ac:dyDescent="0.2">
      <c r="A15" s="13" t="s">
        <v>7</v>
      </c>
      <c r="B15" s="33">
        <v>82</v>
      </c>
      <c r="C15" s="34">
        <v>3</v>
      </c>
      <c r="D15" s="33">
        <v>113</v>
      </c>
      <c r="E15" s="34">
        <v>4</v>
      </c>
      <c r="F15" s="33">
        <v>86</v>
      </c>
      <c r="G15" s="34">
        <v>3</v>
      </c>
      <c r="H15" s="127">
        <v>87</v>
      </c>
      <c r="I15" s="127">
        <v>3</v>
      </c>
      <c r="J15" s="33">
        <v>109</v>
      </c>
      <c r="K15" s="34">
        <v>4</v>
      </c>
      <c r="L15" s="127">
        <v>38</v>
      </c>
      <c r="M15" s="127">
        <v>2</v>
      </c>
      <c r="N15" s="147">
        <v>0</v>
      </c>
      <c r="O15" s="148">
        <v>0</v>
      </c>
      <c r="P15" s="126">
        <v>0</v>
      </c>
      <c r="Q15" s="135">
        <v>0</v>
      </c>
      <c r="R15" s="247">
        <f t="shared" si="0"/>
        <v>515</v>
      </c>
      <c r="S15" s="248">
        <f t="shared" si="1"/>
        <v>19</v>
      </c>
      <c r="T15" s="249">
        <f t="shared" si="2"/>
        <v>0</v>
      </c>
      <c r="U15" s="247">
        <f t="shared" si="3"/>
        <v>515</v>
      </c>
      <c r="V15" s="248">
        <f t="shared" si="4"/>
        <v>19</v>
      </c>
      <c r="W15" s="2"/>
    </row>
    <row r="16" spans="1:35" x14ac:dyDescent="0.2">
      <c r="A16" s="13" t="s">
        <v>8</v>
      </c>
      <c r="B16" s="20">
        <v>82</v>
      </c>
      <c r="C16" s="16">
        <v>3</v>
      </c>
      <c r="D16" s="20">
        <v>87</v>
      </c>
      <c r="E16" s="16">
        <v>3</v>
      </c>
      <c r="F16" s="20">
        <v>112</v>
      </c>
      <c r="G16" s="16">
        <v>4</v>
      </c>
      <c r="H16" s="113">
        <v>88</v>
      </c>
      <c r="I16" s="114">
        <v>3</v>
      </c>
      <c r="J16" s="20">
        <v>90</v>
      </c>
      <c r="K16" s="16">
        <v>3</v>
      </c>
      <c r="L16" s="113">
        <v>35</v>
      </c>
      <c r="M16" s="114">
        <v>2</v>
      </c>
      <c r="N16" s="20">
        <v>0</v>
      </c>
      <c r="O16" s="16">
        <v>0</v>
      </c>
      <c r="P16" s="21">
        <v>0</v>
      </c>
      <c r="Q16" s="113">
        <v>0</v>
      </c>
      <c r="R16" s="247">
        <f t="shared" si="0"/>
        <v>494</v>
      </c>
      <c r="S16" s="248">
        <f t="shared" si="1"/>
        <v>18</v>
      </c>
      <c r="T16" s="249">
        <f t="shared" si="2"/>
        <v>0</v>
      </c>
      <c r="U16" s="247">
        <f t="shared" si="3"/>
        <v>494</v>
      </c>
      <c r="V16" s="248">
        <f t="shared" si="4"/>
        <v>18</v>
      </c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</row>
    <row r="17" spans="1:23" x14ac:dyDescent="0.2">
      <c r="A17" s="13" t="s">
        <v>9</v>
      </c>
      <c r="B17" s="20">
        <v>101</v>
      </c>
      <c r="C17" s="16">
        <v>4</v>
      </c>
      <c r="D17" s="20">
        <v>86</v>
      </c>
      <c r="E17" s="16">
        <v>3</v>
      </c>
      <c r="F17" s="20">
        <v>83</v>
      </c>
      <c r="G17" s="16">
        <v>3</v>
      </c>
      <c r="H17" s="113">
        <v>115</v>
      </c>
      <c r="I17" s="114">
        <v>4</v>
      </c>
      <c r="J17" s="20">
        <v>91</v>
      </c>
      <c r="K17" s="16">
        <v>3</v>
      </c>
      <c r="L17" s="113">
        <v>39</v>
      </c>
      <c r="M17" s="114">
        <v>2</v>
      </c>
      <c r="N17" s="20">
        <v>0</v>
      </c>
      <c r="O17" s="16">
        <v>0</v>
      </c>
      <c r="P17" s="21">
        <v>0</v>
      </c>
      <c r="Q17" s="113">
        <v>0</v>
      </c>
      <c r="R17" s="247">
        <f t="shared" si="0"/>
        <v>515</v>
      </c>
      <c r="S17" s="248">
        <f t="shared" si="1"/>
        <v>19</v>
      </c>
      <c r="T17" s="249">
        <f t="shared" si="2"/>
        <v>0</v>
      </c>
      <c r="U17" s="247">
        <f t="shared" si="3"/>
        <v>515</v>
      </c>
      <c r="V17" s="248">
        <f t="shared" si="4"/>
        <v>19</v>
      </c>
    </row>
    <row r="18" spans="1:23" x14ac:dyDescent="0.2">
      <c r="A18" s="13" t="s">
        <v>10</v>
      </c>
      <c r="B18" s="20">
        <v>115</v>
      </c>
      <c r="C18" s="16">
        <v>4</v>
      </c>
      <c r="D18" s="20">
        <v>104</v>
      </c>
      <c r="E18" s="16">
        <v>4</v>
      </c>
      <c r="F18" s="20">
        <v>89</v>
      </c>
      <c r="G18" s="16">
        <v>3</v>
      </c>
      <c r="H18" s="113">
        <v>85</v>
      </c>
      <c r="I18" s="114">
        <v>3</v>
      </c>
      <c r="J18" s="20">
        <v>115</v>
      </c>
      <c r="K18" s="16">
        <v>4</v>
      </c>
      <c r="L18" s="113">
        <v>49</v>
      </c>
      <c r="M18" s="114">
        <v>2</v>
      </c>
      <c r="N18" s="20">
        <v>0</v>
      </c>
      <c r="O18" s="16">
        <v>0</v>
      </c>
      <c r="P18" s="21">
        <v>0</v>
      </c>
      <c r="Q18" s="113">
        <v>0</v>
      </c>
      <c r="R18" s="247">
        <f t="shared" si="0"/>
        <v>557</v>
      </c>
      <c r="S18" s="248">
        <f t="shared" si="1"/>
        <v>20</v>
      </c>
      <c r="T18" s="249">
        <f t="shared" si="2"/>
        <v>0</v>
      </c>
      <c r="U18" s="247">
        <f t="shared" si="3"/>
        <v>557</v>
      </c>
      <c r="V18" s="248">
        <f t="shared" si="4"/>
        <v>20</v>
      </c>
      <c r="W18" s="82"/>
    </row>
    <row r="19" spans="1:23" x14ac:dyDescent="0.2">
      <c r="A19" s="13" t="s">
        <v>11</v>
      </c>
      <c r="B19" s="20">
        <v>119</v>
      </c>
      <c r="C19" s="16">
        <v>4</v>
      </c>
      <c r="D19" s="20">
        <v>117</v>
      </c>
      <c r="E19" s="16">
        <v>4</v>
      </c>
      <c r="F19" s="20">
        <v>107</v>
      </c>
      <c r="G19" s="16">
        <v>4</v>
      </c>
      <c r="H19" s="113">
        <v>90</v>
      </c>
      <c r="I19" s="114">
        <v>3</v>
      </c>
      <c r="J19" s="20">
        <v>82</v>
      </c>
      <c r="K19" s="16">
        <v>3</v>
      </c>
      <c r="L19" s="113">
        <v>60</v>
      </c>
      <c r="M19" s="114">
        <v>2</v>
      </c>
      <c r="N19" s="20">
        <v>0</v>
      </c>
      <c r="O19" s="16">
        <v>0</v>
      </c>
      <c r="P19" s="21">
        <v>0</v>
      </c>
      <c r="Q19" s="113">
        <v>0</v>
      </c>
      <c r="R19" s="247">
        <f t="shared" si="0"/>
        <v>575</v>
      </c>
      <c r="S19" s="248">
        <f t="shared" si="1"/>
        <v>20</v>
      </c>
      <c r="T19" s="249">
        <f t="shared" si="2"/>
        <v>0</v>
      </c>
      <c r="U19" s="247">
        <f t="shared" si="3"/>
        <v>575</v>
      </c>
      <c r="V19" s="248">
        <f t="shared" si="4"/>
        <v>20</v>
      </c>
    </row>
    <row r="20" spans="1:23" x14ac:dyDescent="0.2">
      <c r="A20" s="13" t="s">
        <v>12</v>
      </c>
      <c r="B20" s="20">
        <v>114</v>
      </c>
      <c r="C20" s="16">
        <v>4</v>
      </c>
      <c r="D20" s="20">
        <v>124</v>
      </c>
      <c r="E20" s="16">
        <v>4</v>
      </c>
      <c r="F20" s="20">
        <v>123</v>
      </c>
      <c r="G20" s="16">
        <v>4</v>
      </c>
      <c r="H20" s="113">
        <v>114</v>
      </c>
      <c r="I20" s="114">
        <v>4</v>
      </c>
      <c r="J20" s="20">
        <v>91</v>
      </c>
      <c r="K20" s="16">
        <v>3</v>
      </c>
      <c r="L20" s="113">
        <v>41</v>
      </c>
      <c r="M20" s="114">
        <v>2</v>
      </c>
      <c r="N20" s="20">
        <v>16</v>
      </c>
      <c r="O20" s="16">
        <v>1</v>
      </c>
      <c r="P20" s="21">
        <v>0</v>
      </c>
      <c r="Q20" s="113">
        <v>0</v>
      </c>
      <c r="R20" s="247">
        <f t="shared" si="0"/>
        <v>607</v>
      </c>
      <c r="S20" s="248">
        <f t="shared" si="1"/>
        <v>21</v>
      </c>
      <c r="T20" s="249">
        <f t="shared" si="2"/>
        <v>16</v>
      </c>
      <c r="U20" s="247">
        <f t="shared" si="3"/>
        <v>623</v>
      </c>
      <c r="V20" s="248">
        <f t="shared" si="4"/>
        <v>22</v>
      </c>
    </row>
    <row r="21" spans="1:23" x14ac:dyDescent="0.2">
      <c r="A21" s="13" t="s">
        <v>13</v>
      </c>
      <c r="B21" s="20">
        <v>142</v>
      </c>
      <c r="C21" s="16">
        <v>5</v>
      </c>
      <c r="D21" s="20">
        <v>120</v>
      </c>
      <c r="E21" s="16">
        <v>4</v>
      </c>
      <c r="F21" s="20">
        <v>122</v>
      </c>
      <c r="G21" s="16">
        <v>4</v>
      </c>
      <c r="H21" s="113">
        <v>125</v>
      </c>
      <c r="I21" s="114">
        <v>4</v>
      </c>
      <c r="J21" s="20">
        <v>120</v>
      </c>
      <c r="K21" s="16">
        <v>4</v>
      </c>
      <c r="L21" s="113">
        <v>57</v>
      </c>
      <c r="M21" s="114">
        <v>2</v>
      </c>
      <c r="N21" s="20">
        <v>0</v>
      </c>
      <c r="O21" s="16">
        <v>0</v>
      </c>
      <c r="P21" s="21">
        <v>15</v>
      </c>
      <c r="Q21" s="113">
        <v>0</v>
      </c>
      <c r="R21" s="247">
        <f t="shared" si="0"/>
        <v>686</v>
      </c>
      <c r="S21" s="248">
        <f t="shared" si="1"/>
        <v>23</v>
      </c>
      <c r="T21" s="249">
        <f t="shared" si="2"/>
        <v>15</v>
      </c>
      <c r="U21" s="247">
        <f t="shared" si="3"/>
        <v>701</v>
      </c>
      <c r="V21" s="248">
        <f t="shared" si="4"/>
        <v>23</v>
      </c>
    </row>
    <row r="22" spans="1:23" x14ac:dyDescent="0.2">
      <c r="A22" s="33" t="s">
        <v>14</v>
      </c>
      <c r="B22" s="20">
        <v>144</v>
      </c>
      <c r="C22" s="285">
        <v>5</v>
      </c>
      <c r="D22" s="20">
        <v>147</v>
      </c>
      <c r="E22" s="34">
        <v>5</v>
      </c>
      <c r="F22" s="20">
        <v>120</v>
      </c>
      <c r="G22" s="34">
        <v>4</v>
      </c>
      <c r="H22" s="113">
        <v>123</v>
      </c>
      <c r="I22" s="127">
        <v>4</v>
      </c>
      <c r="J22" s="20">
        <v>121</v>
      </c>
      <c r="K22" s="34">
        <v>4</v>
      </c>
      <c r="L22" s="113">
        <v>71</v>
      </c>
      <c r="M22" s="127">
        <v>3</v>
      </c>
      <c r="N22" s="20">
        <v>0</v>
      </c>
      <c r="O22" s="34">
        <v>0</v>
      </c>
      <c r="P22" s="21">
        <v>1</v>
      </c>
      <c r="Q22" s="113">
        <v>10</v>
      </c>
      <c r="R22" s="247">
        <f t="shared" si="0"/>
        <v>726</v>
      </c>
      <c r="S22" s="248">
        <f t="shared" si="1"/>
        <v>25</v>
      </c>
      <c r="T22" s="249">
        <f t="shared" si="2"/>
        <v>11</v>
      </c>
      <c r="U22" s="247">
        <f t="shared" si="3"/>
        <v>737</v>
      </c>
      <c r="V22" s="248">
        <f t="shared" si="4"/>
        <v>25</v>
      </c>
    </row>
    <row r="23" spans="1:23" x14ac:dyDescent="0.2">
      <c r="A23" s="13" t="s">
        <v>15</v>
      </c>
      <c r="B23" s="20">
        <v>149</v>
      </c>
      <c r="C23" s="285">
        <v>5</v>
      </c>
      <c r="D23" s="20">
        <v>144</v>
      </c>
      <c r="E23" s="34">
        <v>5</v>
      </c>
      <c r="F23" s="20">
        <v>146</v>
      </c>
      <c r="G23" s="34">
        <v>5</v>
      </c>
      <c r="H23" s="113">
        <v>122</v>
      </c>
      <c r="I23" s="127">
        <v>4</v>
      </c>
      <c r="J23" s="20">
        <v>122</v>
      </c>
      <c r="K23" s="34">
        <v>4</v>
      </c>
      <c r="L23" s="113">
        <v>65</v>
      </c>
      <c r="M23" s="127">
        <v>3</v>
      </c>
      <c r="N23" s="20">
        <v>16</v>
      </c>
      <c r="O23" s="34">
        <v>1</v>
      </c>
      <c r="P23" s="21">
        <v>0</v>
      </c>
      <c r="Q23" s="113">
        <v>2</v>
      </c>
      <c r="R23" s="247">
        <f t="shared" si="0"/>
        <v>748</v>
      </c>
      <c r="S23" s="248">
        <f t="shared" si="1"/>
        <v>26</v>
      </c>
      <c r="T23" s="249">
        <f t="shared" si="2"/>
        <v>18</v>
      </c>
      <c r="U23" s="247">
        <f t="shared" si="3"/>
        <v>766</v>
      </c>
      <c r="V23" s="248">
        <f t="shared" si="4"/>
        <v>27</v>
      </c>
    </row>
    <row r="24" spans="1:23" x14ac:dyDescent="0.2">
      <c r="A24" s="13" t="s">
        <v>16</v>
      </c>
      <c r="B24" s="268">
        <v>107</v>
      </c>
      <c r="C24" s="310">
        <v>4</v>
      </c>
      <c r="D24" s="20">
        <v>146</v>
      </c>
      <c r="E24" s="34">
        <v>5</v>
      </c>
      <c r="F24" s="20">
        <v>148</v>
      </c>
      <c r="G24" s="34">
        <v>5</v>
      </c>
      <c r="H24" s="113">
        <v>146</v>
      </c>
      <c r="I24" s="127">
        <v>5</v>
      </c>
      <c r="J24" s="20">
        <v>118</v>
      </c>
      <c r="K24" s="34">
        <v>4</v>
      </c>
      <c r="L24" s="113">
        <v>76</v>
      </c>
      <c r="M24" s="127">
        <v>3</v>
      </c>
      <c r="N24" s="20">
        <v>13</v>
      </c>
      <c r="O24" s="34">
        <v>1</v>
      </c>
      <c r="P24" s="21">
        <v>16</v>
      </c>
      <c r="Q24" s="113">
        <v>0</v>
      </c>
      <c r="R24" s="247">
        <f t="shared" si="0"/>
        <v>741</v>
      </c>
      <c r="S24" s="248">
        <f t="shared" si="1"/>
        <v>26</v>
      </c>
      <c r="T24" s="249">
        <f t="shared" si="2"/>
        <v>29</v>
      </c>
      <c r="U24" s="247">
        <f t="shared" si="3"/>
        <v>770</v>
      </c>
      <c r="V24" s="248">
        <f t="shared" si="4"/>
        <v>27</v>
      </c>
    </row>
    <row r="25" spans="1:23" s="1" customFormat="1" x14ac:dyDescent="0.2">
      <c r="A25" s="33" t="s">
        <v>17</v>
      </c>
      <c r="B25" s="20">
        <v>145</v>
      </c>
      <c r="C25" s="285">
        <v>5</v>
      </c>
      <c r="D25" s="268">
        <v>112</v>
      </c>
      <c r="E25" s="270">
        <v>4</v>
      </c>
      <c r="F25" s="20">
        <v>144</v>
      </c>
      <c r="G25" s="34">
        <v>5</v>
      </c>
      <c r="H25" s="264">
        <v>142</v>
      </c>
      <c r="I25" s="127">
        <v>5</v>
      </c>
      <c r="J25" s="20">
        <v>149</v>
      </c>
      <c r="K25" s="34">
        <v>5</v>
      </c>
      <c r="L25" s="264">
        <v>73</v>
      </c>
      <c r="M25" s="127">
        <v>3</v>
      </c>
      <c r="N25" s="20">
        <v>27</v>
      </c>
      <c r="O25" s="34">
        <v>1</v>
      </c>
      <c r="P25" s="266">
        <v>14</v>
      </c>
      <c r="Q25" s="264">
        <v>11</v>
      </c>
      <c r="R25" s="247">
        <f t="shared" si="0"/>
        <v>765</v>
      </c>
      <c r="S25" s="248">
        <f t="shared" si="1"/>
        <v>27</v>
      </c>
      <c r="T25" s="249">
        <f t="shared" si="2"/>
        <v>52</v>
      </c>
      <c r="U25" s="247">
        <f t="shared" si="3"/>
        <v>817</v>
      </c>
      <c r="V25" s="248">
        <f t="shared" si="4"/>
        <v>28</v>
      </c>
    </row>
    <row r="26" spans="1:23" x14ac:dyDescent="0.2">
      <c r="A26" s="13" t="s">
        <v>18</v>
      </c>
      <c r="B26" s="20">
        <v>125</v>
      </c>
      <c r="C26" s="285">
        <v>5</v>
      </c>
      <c r="D26" s="20">
        <v>145</v>
      </c>
      <c r="E26" s="34">
        <v>5</v>
      </c>
      <c r="F26" s="268">
        <v>104</v>
      </c>
      <c r="G26" s="270">
        <v>4</v>
      </c>
      <c r="H26" s="113">
        <v>145</v>
      </c>
      <c r="I26" s="127">
        <v>5</v>
      </c>
      <c r="J26" s="20">
        <v>140</v>
      </c>
      <c r="K26" s="34">
        <v>5</v>
      </c>
      <c r="L26" s="113">
        <v>86</v>
      </c>
      <c r="M26" s="127">
        <v>3</v>
      </c>
      <c r="N26" s="20">
        <v>18</v>
      </c>
      <c r="O26" s="34">
        <v>1</v>
      </c>
      <c r="P26" s="21">
        <v>23</v>
      </c>
      <c r="Q26" s="113">
        <v>12</v>
      </c>
      <c r="R26" s="247">
        <f t="shared" si="0"/>
        <v>745</v>
      </c>
      <c r="S26" s="248">
        <f t="shared" si="1"/>
        <v>27</v>
      </c>
      <c r="T26" s="249">
        <f t="shared" si="2"/>
        <v>53</v>
      </c>
      <c r="U26" s="247">
        <f t="shared" si="3"/>
        <v>798</v>
      </c>
      <c r="V26" s="248">
        <f t="shared" si="4"/>
        <v>28</v>
      </c>
    </row>
    <row r="27" spans="1:23" x14ac:dyDescent="0.2">
      <c r="A27" s="13" t="s">
        <v>19</v>
      </c>
      <c r="B27" s="20">
        <v>96</v>
      </c>
      <c r="C27" s="285">
        <v>4</v>
      </c>
      <c r="D27" s="20">
        <v>132</v>
      </c>
      <c r="E27" s="34">
        <v>5</v>
      </c>
      <c r="F27" s="20">
        <v>147</v>
      </c>
      <c r="G27" s="34">
        <v>5</v>
      </c>
      <c r="H27" s="268">
        <v>105</v>
      </c>
      <c r="I27" s="270">
        <v>4</v>
      </c>
      <c r="J27" s="20">
        <v>136</v>
      </c>
      <c r="K27" s="34">
        <v>5</v>
      </c>
      <c r="L27" s="113">
        <v>82</v>
      </c>
      <c r="M27" s="127">
        <v>3</v>
      </c>
      <c r="N27" s="20">
        <v>24</v>
      </c>
      <c r="O27" s="34">
        <v>1</v>
      </c>
      <c r="P27" s="21">
        <v>19</v>
      </c>
      <c r="Q27" s="113">
        <v>19</v>
      </c>
      <c r="R27" s="247">
        <f t="shared" si="0"/>
        <v>698</v>
      </c>
      <c r="S27" s="248">
        <f t="shared" si="1"/>
        <v>26</v>
      </c>
      <c r="T27" s="249">
        <f t="shared" si="2"/>
        <v>62</v>
      </c>
      <c r="U27" s="247">
        <f t="shared" si="3"/>
        <v>760</v>
      </c>
      <c r="V27" s="248">
        <f t="shared" si="4"/>
        <v>27</v>
      </c>
    </row>
    <row r="28" spans="1:23" x14ac:dyDescent="0.2">
      <c r="A28" s="13" t="s">
        <v>20</v>
      </c>
      <c r="B28" s="20">
        <v>98</v>
      </c>
      <c r="C28" s="285">
        <v>4</v>
      </c>
      <c r="D28" s="20">
        <v>98</v>
      </c>
      <c r="E28" s="34">
        <v>4</v>
      </c>
      <c r="F28" s="20">
        <v>133</v>
      </c>
      <c r="G28" s="34">
        <v>5</v>
      </c>
      <c r="H28" s="113">
        <v>144</v>
      </c>
      <c r="I28" s="127">
        <v>5</v>
      </c>
      <c r="J28" s="268">
        <v>107</v>
      </c>
      <c r="K28" s="270">
        <v>4</v>
      </c>
      <c r="L28" s="113">
        <v>83</v>
      </c>
      <c r="M28" s="127">
        <v>3</v>
      </c>
      <c r="N28" s="20">
        <v>20</v>
      </c>
      <c r="O28" s="34">
        <v>1</v>
      </c>
      <c r="P28" s="21">
        <v>24</v>
      </c>
      <c r="Q28" s="113">
        <v>14</v>
      </c>
      <c r="R28" s="247">
        <f t="shared" si="0"/>
        <v>663</v>
      </c>
      <c r="S28" s="248">
        <f t="shared" si="1"/>
        <v>25</v>
      </c>
      <c r="T28" s="249">
        <f t="shared" si="2"/>
        <v>58</v>
      </c>
      <c r="U28" s="247">
        <f t="shared" si="3"/>
        <v>721</v>
      </c>
      <c r="V28" s="248">
        <f t="shared" si="4"/>
        <v>26</v>
      </c>
    </row>
    <row r="29" spans="1:23" x14ac:dyDescent="0.2">
      <c r="A29" s="13" t="s">
        <v>21</v>
      </c>
      <c r="B29" s="20">
        <v>123</v>
      </c>
      <c r="C29" s="144">
        <v>5</v>
      </c>
      <c r="D29" s="20">
        <v>106</v>
      </c>
      <c r="E29" s="34">
        <v>4</v>
      </c>
      <c r="F29" s="20">
        <v>107</v>
      </c>
      <c r="G29" s="34">
        <v>4</v>
      </c>
      <c r="H29" s="113">
        <v>136</v>
      </c>
      <c r="I29" s="127">
        <v>5</v>
      </c>
      <c r="J29" s="20">
        <v>149</v>
      </c>
      <c r="K29" s="34">
        <v>5</v>
      </c>
      <c r="L29" s="268">
        <v>54</v>
      </c>
      <c r="M29" s="270">
        <v>2</v>
      </c>
      <c r="N29" s="20">
        <v>10</v>
      </c>
      <c r="O29" s="34">
        <v>0</v>
      </c>
      <c r="P29" s="21">
        <v>20</v>
      </c>
      <c r="Q29" s="113">
        <v>16</v>
      </c>
      <c r="R29" s="33">
        <f t="shared" si="0"/>
        <v>675</v>
      </c>
      <c r="S29" s="34">
        <f t="shared" si="1"/>
        <v>25</v>
      </c>
      <c r="T29" s="127">
        <f t="shared" si="2"/>
        <v>46</v>
      </c>
      <c r="U29" s="33">
        <f t="shared" si="3"/>
        <v>721</v>
      </c>
      <c r="V29" s="34">
        <f t="shared" si="4"/>
        <v>25</v>
      </c>
    </row>
    <row r="30" spans="1:23" x14ac:dyDescent="0.2">
      <c r="A30" s="109" t="s">
        <v>22</v>
      </c>
      <c r="B30" s="117">
        <v>104</v>
      </c>
      <c r="C30" s="145">
        <v>4</v>
      </c>
      <c r="D30" s="117">
        <v>130</v>
      </c>
      <c r="E30" s="12">
        <v>5</v>
      </c>
      <c r="F30" s="117">
        <v>109</v>
      </c>
      <c r="G30" s="12">
        <v>4</v>
      </c>
      <c r="H30" s="116">
        <v>107</v>
      </c>
      <c r="I30" s="3">
        <v>4</v>
      </c>
      <c r="J30" s="117">
        <v>135</v>
      </c>
      <c r="K30" s="12">
        <v>5</v>
      </c>
      <c r="L30" s="116">
        <v>85</v>
      </c>
      <c r="M30" s="3">
        <v>3</v>
      </c>
      <c r="N30" s="117">
        <v>12</v>
      </c>
      <c r="O30" s="12">
        <v>1</v>
      </c>
      <c r="P30" s="118">
        <v>10</v>
      </c>
      <c r="Q30" s="116">
        <v>15</v>
      </c>
      <c r="R30" s="23">
        <f t="shared" si="0"/>
        <v>670</v>
      </c>
      <c r="S30" s="12">
        <f t="shared" si="1"/>
        <v>25</v>
      </c>
      <c r="T30" s="3">
        <f t="shared" si="2"/>
        <v>37</v>
      </c>
      <c r="U30" s="23">
        <f t="shared" si="3"/>
        <v>707</v>
      </c>
      <c r="V30" s="12">
        <f t="shared" si="4"/>
        <v>26</v>
      </c>
      <c r="W30" t="s">
        <v>213</v>
      </c>
    </row>
    <row r="31" spans="1:23" x14ac:dyDescent="0.2">
      <c r="A31" s="108" t="s">
        <v>23</v>
      </c>
      <c r="B31" s="117">
        <v>116</v>
      </c>
      <c r="C31" s="145">
        <v>4</v>
      </c>
      <c r="D31" s="117">
        <v>110</v>
      </c>
      <c r="E31" s="12">
        <v>4</v>
      </c>
      <c r="F31" s="117">
        <v>134</v>
      </c>
      <c r="G31" s="12">
        <v>5</v>
      </c>
      <c r="H31" s="116">
        <v>109</v>
      </c>
      <c r="I31" s="3">
        <v>4</v>
      </c>
      <c r="J31" s="117">
        <v>106</v>
      </c>
      <c r="K31" s="12">
        <v>4</v>
      </c>
      <c r="L31" s="116">
        <v>77</v>
      </c>
      <c r="M31" s="3">
        <v>3</v>
      </c>
      <c r="N31" s="117">
        <v>18</v>
      </c>
      <c r="O31" s="12">
        <v>1</v>
      </c>
      <c r="P31" s="118">
        <v>12</v>
      </c>
      <c r="Q31" s="116">
        <v>7</v>
      </c>
      <c r="R31" s="23">
        <f t="shared" si="0"/>
        <v>652</v>
      </c>
      <c r="S31" s="12">
        <f t="shared" si="1"/>
        <v>24</v>
      </c>
      <c r="T31" s="3">
        <f t="shared" si="2"/>
        <v>37</v>
      </c>
      <c r="U31" s="23">
        <f t="shared" si="3"/>
        <v>689</v>
      </c>
      <c r="V31" s="12">
        <f t="shared" si="4"/>
        <v>25</v>
      </c>
    </row>
    <row r="32" spans="1:23" x14ac:dyDescent="0.2">
      <c r="A32" s="109" t="s">
        <v>24</v>
      </c>
      <c r="B32" s="117">
        <v>108</v>
      </c>
      <c r="C32" s="145">
        <v>4</v>
      </c>
      <c r="D32" s="117">
        <v>122</v>
      </c>
      <c r="E32" s="12">
        <v>4</v>
      </c>
      <c r="F32" s="117">
        <v>114</v>
      </c>
      <c r="G32" s="12">
        <v>4</v>
      </c>
      <c r="H32" s="116">
        <v>134</v>
      </c>
      <c r="I32" s="3">
        <v>5</v>
      </c>
      <c r="J32" s="117">
        <v>108</v>
      </c>
      <c r="K32" s="12">
        <v>4</v>
      </c>
      <c r="L32" s="116">
        <v>61</v>
      </c>
      <c r="M32" s="3">
        <v>3</v>
      </c>
      <c r="N32" s="117">
        <v>17</v>
      </c>
      <c r="O32" s="12">
        <v>1</v>
      </c>
      <c r="P32" s="118">
        <v>18</v>
      </c>
      <c r="Q32" s="116">
        <v>9</v>
      </c>
      <c r="R32" s="23">
        <f t="shared" si="0"/>
        <v>647</v>
      </c>
      <c r="S32" s="12">
        <f t="shared" si="1"/>
        <v>24</v>
      </c>
      <c r="T32" s="3">
        <f t="shared" si="2"/>
        <v>44</v>
      </c>
      <c r="U32" s="23">
        <f t="shared" si="3"/>
        <v>691</v>
      </c>
      <c r="V32" s="12">
        <f t="shared" si="4"/>
        <v>25</v>
      </c>
    </row>
    <row r="33" spans="1:22" x14ac:dyDescent="0.2">
      <c r="A33" s="108" t="s">
        <v>25</v>
      </c>
      <c r="B33" s="117">
        <v>108</v>
      </c>
      <c r="C33" s="145">
        <v>4</v>
      </c>
      <c r="D33" s="117">
        <v>114</v>
      </c>
      <c r="E33" s="12">
        <v>4</v>
      </c>
      <c r="F33" s="117">
        <v>126</v>
      </c>
      <c r="G33" s="12">
        <v>4</v>
      </c>
      <c r="H33" s="116">
        <v>114</v>
      </c>
      <c r="I33" s="3">
        <v>4</v>
      </c>
      <c r="J33" s="117">
        <v>133</v>
      </c>
      <c r="K33" s="12">
        <v>5</v>
      </c>
      <c r="L33" s="116">
        <v>62</v>
      </c>
      <c r="M33" s="3">
        <v>3</v>
      </c>
      <c r="N33" s="117">
        <v>13</v>
      </c>
      <c r="O33" s="12">
        <v>1</v>
      </c>
      <c r="P33" s="118">
        <v>17</v>
      </c>
      <c r="Q33" s="116">
        <v>13</v>
      </c>
      <c r="R33" s="23">
        <f t="shared" si="0"/>
        <v>657</v>
      </c>
      <c r="S33" s="12">
        <f t="shared" si="1"/>
        <v>24</v>
      </c>
      <c r="T33" s="3">
        <f t="shared" si="2"/>
        <v>43</v>
      </c>
      <c r="U33" s="23">
        <f t="shared" si="3"/>
        <v>700</v>
      </c>
      <c r="V33" s="12">
        <f t="shared" si="4"/>
        <v>25</v>
      </c>
    </row>
    <row r="34" spans="1:22" x14ac:dyDescent="0.2">
      <c r="A34" s="109" t="s">
        <v>26</v>
      </c>
      <c r="B34" s="117">
        <v>118</v>
      </c>
      <c r="C34" s="145">
        <v>5</v>
      </c>
      <c r="D34" s="117">
        <v>114</v>
      </c>
      <c r="E34" s="12">
        <v>4</v>
      </c>
      <c r="F34" s="117">
        <v>118</v>
      </c>
      <c r="G34" s="12">
        <v>4</v>
      </c>
      <c r="H34" s="116">
        <v>126</v>
      </c>
      <c r="I34" s="3">
        <v>4</v>
      </c>
      <c r="J34" s="117">
        <v>113</v>
      </c>
      <c r="K34" s="12">
        <v>4</v>
      </c>
      <c r="L34" s="116">
        <v>76</v>
      </c>
      <c r="M34" s="3">
        <v>3</v>
      </c>
      <c r="N34" s="117">
        <v>13</v>
      </c>
      <c r="O34" s="12">
        <v>1</v>
      </c>
      <c r="P34" s="118">
        <v>13</v>
      </c>
      <c r="Q34" s="116">
        <v>13</v>
      </c>
      <c r="R34" s="23">
        <f t="shared" si="0"/>
        <v>665</v>
      </c>
      <c r="S34" s="12">
        <f t="shared" si="1"/>
        <v>24</v>
      </c>
      <c r="T34" s="3">
        <f t="shared" si="2"/>
        <v>39</v>
      </c>
      <c r="U34" s="23">
        <f t="shared" si="3"/>
        <v>704</v>
      </c>
      <c r="V34" s="12">
        <f t="shared" si="4"/>
        <v>25</v>
      </c>
    </row>
    <row r="35" spans="1:22" x14ac:dyDescent="0.2">
      <c r="A35" s="108" t="s">
        <v>27</v>
      </c>
      <c r="B35" s="117">
        <v>112</v>
      </c>
      <c r="C35" s="145">
        <v>4</v>
      </c>
      <c r="D35" s="117">
        <v>124</v>
      </c>
      <c r="E35" s="12">
        <v>5</v>
      </c>
      <c r="F35" s="117">
        <v>118</v>
      </c>
      <c r="G35" s="12">
        <v>4</v>
      </c>
      <c r="H35" s="116">
        <v>118</v>
      </c>
      <c r="I35" s="3">
        <v>4</v>
      </c>
      <c r="J35" s="117">
        <v>125</v>
      </c>
      <c r="K35" s="12">
        <v>4</v>
      </c>
      <c r="L35" s="116">
        <v>65</v>
      </c>
      <c r="M35" s="3">
        <v>3</v>
      </c>
      <c r="N35" s="117">
        <v>16</v>
      </c>
      <c r="O35" s="12">
        <v>1</v>
      </c>
      <c r="P35" s="118">
        <v>13</v>
      </c>
      <c r="Q35" s="116">
        <v>10</v>
      </c>
      <c r="R35" s="23">
        <f t="shared" si="0"/>
        <v>662</v>
      </c>
      <c r="S35" s="12">
        <f t="shared" si="1"/>
        <v>24</v>
      </c>
      <c r="T35" s="3">
        <f t="shared" si="2"/>
        <v>39</v>
      </c>
      <c r="U35" s="23">
        <f t="shared" si="3"/>
        <v>701</v>
      </c>
      <c r="V35" s="12">
        <f t="shared" si="4"/>
        <v>25</v>
      </c>
    </row>
    <row r="36" spans="1:22" x14ac:dyDescent="0.2">
      <c r="A36" s="109" t="s">
        <v>28</v>
      </c>
      <c r="B36" s="117">
        <v>103</v>
      </c>
      <c r="C36" s="145">
        <v>4</v>
      </c>
      <c r="D36" s="117">
        <v>118</v>
      </c>
      <c r="E36" s="12">
        <v>4</v>
      </c>
      <c r="F36" s="117">
        <v>128</v>
      </c>
      <c r="G36" s="12">
        <v>5</v>
      </c>
      <c r="H36" s="116">
        <v>118</v>
      </c>
      <c r="I36" s="3">
        <v>4</v>
      </c>
      <c r="J36" s="117">
        <v>117</v>
      </c>
      <c r="K36" s="12">
        <v>4</v>
      </c>
      <c r="L36" s="116">
        <v>71</v>
      </c>
      <c r="M36" s="3">
        <v>3</v>
      </c>
      <c r="N36" s="117">
        <v>14</v>
      </c>
      <c r="O36" s="12">
        <v>1</v>
      </c>
      <c r="P36" s="118">
        <v>16</v>
      </c>
      <c r="Q36" s="116">
        <v>10</v>
      </c>
      <c r="R36" s="23">
        <f t="shared" si="0"/>
        <v>655</v>
      </c>
      <c r="S36" s="12">
        <f t="shared" si="1"/>
        <v>24</v>
      </c>
      <c r="T36" s="3">
        <f t="shared" si="2"/>
        <v>40</v>
      </c>
      <c r="U36" s="23">
        <f t="shared" si="3"/>
        <v>695</v>
      </c>
      <c r="V36" s="12">
        <f t="shared" si="4"/>
        <v>25</v>
      </c>
    </row>
    <row r="37" spans="1:22" x14ac:dyDescent="0.2">
      <c r="A37" s="108" t="s">
        <v>29</v>
      </c>
      <c r="B37" s="117">
        <v>107</v>
      </c>
      <c r="C37" s="145">
        <v>4</v>
      </c>
      <c r="D37" s="117">
        <v>108</v>
      </c>
      <c r="E37" s="12">
        <v>4</v>
      </c>
      <c r="F37" s="117">
        <v>122</v>
      </c>
      <c r="G37" s="12">
        <v>4</v>
      </c>
      <c r="H37" s="116">
        <v>128</v>
      </c>
      <c r="I37" s="3">
        <v>5</v>
      </c>
      <c r="J37" s="117">
        <v>117</v>
      </c>
      <c r="K37" s="12">
        <v>4</v>
      </c>
      <c r="L37" s="116">
        <v>67</v>
      </c>
      <c r="M37" s="3">
        <v>3</v>
      </c>
      <c r="N37" s="117">
        <v>15</v>
      </c>
      <c r="O37" s="12">
        <v>1</v>
      </c>
      <c r="P37" s="118">
        <v>14</v>
      </c>
      <c r="Q37" s="116">
        <v>12</v>
      </c>
      <c r="R37" s="23">
        <f t="shared" si="0"/>
        <v>649</v>
      </c>
      <c r="S37" s="12">
        <f t="shared" si="1"/>
        <v>24</v>
      </c>
      <c r="T37" s="3">
        <f t="shared" si="2"/>
        <v>41</v>
      </c>
      <c r="U37" s="23">
        <f t="shared" si="3"/>
        <v>690</v>
      </c>
      <c r="V37" s="12">
        <f t="shared" si="4"/>
        <v>25</v>
      </c>
    </row>
    <row r="38" spans="1:22" x14ac:dyDescent="0.2">
      <c r="A38" s="108" t="s">
        <v>30</v>
      </c>
      <c r="B38" s="117">
        <v>102</v>
      </c>
      <c r="C38" s="145">
        <v>4</v>
      </c>
      <c r="D38" s="117">
        <v>113</v>
      </c>
      <c r="E38" s="12">
        <v>4</v>
      </c>
      <c r="F38" s="117">
        <v>111</v>
      </c>
      <c r="G38" s="12">
        <v>4</v>
      </c>
      <c r="H38" s="116">
        <v>122</v>
      </c>
      <c r="I38" s="3">
        <v>4</v>
      </c>
      <c r="J38" s="117">
        <v>127</v>
      </c>
      <c r="K38" s="12">
        <v>5</v>
      </c>
      <c r="L38" s="116">
        <v>67</v>
      </c>
      <c r="M38" s="3">
        <v>3</v>
      </c>
      <c r="N38" s="117">
        <v>14</v>
      </c>
      <c r="O38" s="12">
        <v>1</v>
      </c>
      <c r="P38" s="118">
        <v>15</v>
      </c>
      <c r="Q38" s="116">
        <v>10</v>
      </c>
      <c r="R38" s="23">
        <f>B38+D38+F38+H38+J38+L38</f>
        <v>642</v>
      </c>
      <c r="S38" s="12">
        <f>C38+E38+G38+I38+K38+M38</f>
        <v>24</v>
      </c>
      <c r="T38" s="3">
        <f>+N38+P38+Q38</f>
        <v>39</v>
      </c>
      <c r="U38" s="23">
        <f>R38+T38</f>
        <v>681</v>
      </c>
      <c r="V38" s="12">
        <f>S38+O38</f>
        <v>25</v>
      </c>
    </row>
    <row r="39" spans="1:22" x14ac:dyDescent="0.2">
      <c r="A39" s="108" t="s">
        <v>45</v>
      </c>
      <c r="B39" s="117">
        <v>109</v>
      </c>
      <c r="C39" s="145">
        <v>4</v>
      </c>
      <c r="D39" s="117">
        <v>107</v>
      </c>
      <c r="E39" s="12">
        <v>4</v>
      </c>
      <c r="F39" s="117">
        <v>117</v>
      </c>
      <c r="G39" s="12">
        <v>4</v>
      </c>
      <c r="H39" s="116">
        <v>111</v>
      </c>
      <c r="I39" s="3">
        <v>4</v>
      </c>
      <c r="J39" s="117">
        <v>121</v>
      </c>
      <c r="K39" s="12">
        <v>4</v>
      </c>
      <c r="L39" s="116">
        <v>73</v>
      </c>
      <c r="M39" s="3">
        <v>3</v>
      </c>
      <c r="N39" s="117">
        <v>14</v>
      </c>
      <c r="O39" s="12">
        <v>1</v>
      </c>
      <c r="P39" s="118">
        <v>14</v>
      </c>
      <c r="Q39" s="116">
        <v>11</v>
      </c>
      <c r="R39" s="23">
        <f t="shared" ref="R39:R48" si="5">B39+D39+F39+H39+J39+L39</f>
        <v>638</v>
      </c>
      <c r="S39" s="12">
        <f t="shared" ref="S39:S48" si="6">C39+E39+G39+I39+K39+M39</f>
        <v>23</v>
      </c>
      <c r="T39" s="3">
        <f t="shared" ref="T39:T48" si="7">+N39+P39+Q39</f>
        <v>39</v>
      </c>
      <c r="U39" s="23">
        <f t="shared" ref="U39:U48" si="8">R39+T39</f>
        <v>677</v>
      </c>
      <c r="V39" s="12">
        <f t="shared" ref="V39:V48" si="9">S39+O39</f>
        <v>24</v>
      </c>
    </row>
    <row r="40" spans="1:22" x14ac:dyDescent="0.2">
      <c r="A40" s="108" t="s">
        <v>46</v>
      </c>
      <c r="B40" s="117">
        <v>111</v>
      </c>
      <c r="C40" s="145">
        <v>4</v>
      </c>
      <c r="D40" s="117">
        <v>115</v>
      </c>
      <c r="E40" s="12">
        <v>4</v>
      </c>
      <c r="F40" s="117">
        <v>110</v>
      </c>
      <c r="G40" s="12">
        <v>4</v>
      </c>
      <c r="H40" s="116">
        <v>117</v>
      </c>
      <c r="I40" s="3">
        <v>4</v>
      </c>
      <c r="J40" s="117">
        <v>110</v>
      </c>
      <c r="K40" s="12">
        <v>4</v>
      </c>
      <c r="L40" s="116">
        <v>69</v>
      </c>
      <c r="M40" s="3">
        <v>3</v>
      </c>
      <c r="N40" s="117">
        <v>16</v>
      </c>
      <c r="O40" s="12">
        <v>1</v>
      </c>
      <c r="P40" s="118">
        <v>14</v>
      </c>
      <c r="Q40" s="116">
        <v>10</v>
      </c>
      <c r="R40" s="23">
        <f t="shared" si="5"/>
        <v>632</v>
      </c>
      <c r="S40" s="12">
        <f t="shared" si="6"/>
        <v>23</v>
      </c>
      <c r="T40" s="3">
        <f t="shared" si="7"/>
        <v>40</v>
      </c>
      <c r="U40" s="23">
        <f t="shared" si="8"/>
        <v>672</v>
      </c>
      <c r="V40" s="12">
        <f t="shared" si="9"/>
        <v>24</v>
      </c>
    </row>
    <row r="41" spans="1:22" x14ac:dyDescent="0.2">
      <c r="A41" s="108" t="s">
        <v>171</v>
      </c>
      <c r="B41" s="117">
        <v>111</v>
      </c>
      <c r="C41" s="145">
        <v>4</v>
      </c>
      <c r="D41" s="117">
        <v>117</v>
      </c>
      <c r="E41" s="12">
        <v>4</v>
      </c>
      <c r="F41" s="117">
        <v>119</v>
      </c>
      <c r="G41" s="12">
        <v>4</v>
      </c>
      <c r="H41" s="116">
        <v>110</v>
      </c>
      <c r="I41" s="3">
        <v>4</v>
      </c>
      <c r="J41" s="117">
        <v>116</v>
      </c>
      <c r="K41" s="12">
        <v>4</v>
      </c>
      <c r="L41" s="116">
        <v>63</v>
      </c>
      <c r="M41" s="3">
        <v>3</v>
      </c>
      <c r="N41" s="117">
        <v>15</v>
      </c>
      <c r="O41" s="12">
        <v>1</v>
      </c>
      <c r="P41" s="118">
        <v>16</v>
      </c>
      <c r="Q41" s="116">
        <v>10</v>
      </c>
      <c r="R41" s="23">
        <f t="shared" si="5"/>
        <v>636</v>
      </c>
      <c r="S41" s="12">
        <f t="shared" si="6"/>
        <v>23</v>
      </c>
      <c r="T41" s="3">
        <f t="shared" si="7"/>
        <v>41</v>
      </c>
      <c r="U41" s="23">
        <f t="shared" si="8"/>
        <v>677</v>
      </c>
      <c r="V41" s="12">
        <f t="shared" si="9"/>
        <v>24</v>
      </c>
    </row>
    <row r="42" spans="1:22" x14ac:dyDescent="0.2">
      <c r="A42" s="108" t="s">
        <v>172</v>
      </c>
      <c r="B42" s="117">
        <v>111</v>
      </c>
      <c r="C42" s="145">
        <v>4</v>
      </c>
      <c r="D42" s="117">
        <v>117</v>
      </c>
      <c r="E42" s="12">
        <v>4</v>
      </c>
      <c r="F42" s="117">
        <v>121</v>
      </c>
      <c r="G42" s="12">
        <v>4</v>
      </c>
      <c r="H42" s="116">
        <v>119</v>
      </c>
      <c r="I42" s="3">
        <v>4</v>
      </c>
      <c r="J42" s="117">
        <v>109</v>
      </c>
      <c r="K42" s="12">
        <v>4</v>
      </c>
      <c r="L42" s="116">
        <v>66</v>
      </c>
      <c r="M42" s="3">
        <v>3</v>
      </c>
      <c r="N42" s="117">
        <v>14</v>
      </c>
      <c r="O42" s="12">
        <v>1</v>
      </c>
      <c r="P42" s="118">
        <v>15</v>
      </c>
      <c r="Q42" s="116">
        <v>12</v>
      </c>
      <c r="R42" s="23">
        <f t="shared" si="5"/>
        <v>643</v>
      </c>
      <c r="S42" s="12">
        <f t="shared" si="6"/>
        <v>23</v>
      </c>
      <c r="T42" s="3">
        <f t="shared" si="7"/>
        <v>41</v>
      </c>
      <c r="U42" s="23">
        <f t="shared" si="8"/>
        <v>684</v>
      </c>
      <c r="V42" s="12">
        <f t="shared" si="9"/>
        <v>24</v>
      </c>
    </row>
    <row r="43" spans="1:22" x14ac:dyDescent="0.2">
      <c r="A43" s="108" t="s">
        <v>173</v>
      </c>
      <c r="B43" s="117">
        <v>111</v>
      </c>
      <c r="C43" s="145">
        <v>4</v>
      </c>
      <c r="D43" s="117">
        <v>117</v>
      </c>
      <c r="E43" s="12">
        <v>4</v>
      </c>
      <c r="F43" s="117">
        <v>121</v>
      </c>
      <c r="G43" s="12">
        <v>4</v>
      </c>
      <c r="H43" s="116">
        <v>121</v>
      </c>
      <c r="I43" s="3">
        <v>4</v>
      </c>
      <c r="J43" s="117">
        <v>118</v>
      </c>
      <c r="K43" s="12">
        <v>4</v>
      </c>
      <c r="L43" s="116">
        <v>62</v>
      </c>
      <c r="M43" s="3">
        <v>3</v>
      </c>
      <c r="N43" s="117">
        <v>14</v>
      </c>
      <c r="O43" s="12">
        <v>1</v>
      </c>
      <c r="P43" s="118">
        <v>14</v>
      </c>
      <c r="Q43" s="116">
        <v>11</v>
      </c>
      <c r="R43" s="23">
        <f t="shared" si="5"/>
        <v>650</v>
      </c>
      <c r="S43" s="12">
        <f t="shared" si="6"/>
        <v>23</v>
      </c>
      <c r="T43" s="3">
        <f t="shared" si="7"/>
        <v>39</v>
      </c>
      <c r="U43" s="23">
        <f t="shared" si="8"/>
        <v>689</v>
      </c>
      <c r="V43" s="12">
        <f t="shared" si="9"/>
        <v>24</v>
      </c>
    </row>
    <row r="44" spans="1:22" x14ac:dyDescent="0.2">
      <c r="A44" s="108" t="s">
        <v>174</v>
      </c>
      <c r="B44" s="117">
        <v>109</v>
      </c>
      <c r="C44" s="145">
        <v>4</v>
      </c>
      <c r="D44" s="117">
        <v>117</v>
      </c>
      <c r="E44" s="12">
        <v>4</v>
      </c>
      <c r="F44" s="117">
        <v>121</v>
      </c>
      <c r="G44" s="12">
        <v>4</v>
      </c>
      <c r="H44" s="116">
        <v>121</v>
      </c>
      <c r="I44" s="3">
        <v>4</v>
      </c>
      <c r="J44" s="117">
        <v>120</v>
      </c>
      <c r="K44" s="12">
        <v>4</v>
      </c>
      <c r="L44" s="116">
        <v>67</v>
      </c>
      <c r="M44" s="3">
        <v>3</v>
      </c>
      <c r="N44" s="117">
        <v>13</v>
      </c>
      <c r="O44" s="12">
        <v>1</v>
      </c>
      <c r="P44" s="118">
        <v>14</v>
      </c>
      <c r="Q44" s="116">
        <v>10</v>
      </c>
      <c r="R44" s="23">
        <f t="shared" si="5"/>
        <v>655</v>
      </c>
      <c r="S44" s="12">
        <f t="shared" si="6"/>
        <v>23</v>
      </c>
      <c r="T44" s="3">
        <f t="shared" si="7"/>
        <v>37</v>
      </c>
      <c r="U44" s="23">
        <f t="shared" si="8"/>
        <v>692</v>
      </c>
      <c r="V44" s="12">
        <f t="shared" si="9"/>
        <v>24</v>
      </c>
    </row>
    <row r="45" spans="1:22" x14ac:dyDescent="0.2">
      <c r="A45" s="108" t="s">
        <v>175</v>
      </c>
      <c r="B45" s="117">
        <v>109</v>
      </c>
      <c r="C45" s="145">
        <v>4</v>
      </c>
      <c r="D45" s="117">
        <v>115</v>
      </c>
      <c r="E45" s="12">
        <v>4</v>
      </c>
      <c r="F45" s="117">
        <v>121</v>
      </c>
      <c r="G45" s="12">
        <v>4</v>
      </c>
      <c r="H45" s="116">
        <v>121</v>
      </c>
      <c r="I45" s="3">
        <v>4</v>
      </c>
      <c r="J45" s="117">
        <v>120</v>
      </c>
      <c r="K45" s="12">
        <v>4</v>
      </c>
      <c r="L45" s="116">
        <v>69</v>
      </c>
      <c r="M45" s="3">
        <v>3</v>
      </c>
      <c r="N45" s="117">
        <v>14</v>
      </c>
      <c r="O45" s="12">
        <v>1</v>
      </c>
      <c r="P45" s="118">
        <v>13</v>
      </c>
      <c r="Q45" s="116">
        <v>10</v>
      </c>
      <c r="R45" s="23">
        <f t="shared" si="5"/>
        <v>655</v>
      </c>
      <c r="S45" s="12">
        <f t="shared" si="6"/>
        <v>23</v>
      </c>
      <c r="T45" s="3">
        <f t="shared" si="7"/>
        <v>37</v>
      </c>
      <c r="U45" s="23">
        <f t="shared" si="8"/>
        <v>692</v>
      </c>
      <c r="V45" s="12">
        <f t="shared" si="9"/>
        <v>24</v>
      </c>
    </row>
    <row r="46" spans="1:22" x14ac:dyDescent="0.2">
      <c r="A46" s="108" t="s">
        <v>176</v>
      </c>
      <c r="B46" s="117">
        <v>108</v>
      </c>
      <c r="C46" s="145">
        <v>4</v>
      </c>
      <c r="D46" s="117">
        <v>115</v>
      </c>
      <c r="E46" s="12">
        <v>4</v>
      </c>
      <c r="F46" s="117">
        <v>119</v>
      </c>
      <c r="G46" s="12">
        <v>4</v>
      </c>
      <c r="H46" s="116">
        <v>121</v>
      </c>
      <c r="I46" s="3">
        <v>4</v>
      </c>
      <c r="J46" s="117">
        <v>120</v>
      </c>
      <c r="K46" s="12">
        <v>4</v>
      </c>
      <c r="L46" s="116">
        <v>69</v>
      </c>
      <c r="M46" s="3">
        <v>3</v>
      </c>
      <c r="N46" s="117">
        <v>15</v>
      </c>
      <c r="O46" s="12">
        <v>1</v>
      </c>
      <c r="P46" s="118">
        <v>14</v>
      </c>
      <c r="Q46" s="116">
        <v>10</v>
      </c>
      <c r="R46" s="23">
        <f t="shared" si="5"/>
        <v>652</v>
      </c>
      <c r="S46" s="12">
        <f t="shared" si="6"/>
        <v>23</v>
      </c>
      <c r="T46" s="3">
        <f t="shared" si="7"/>
        <v>39</v>
      </c>
      <c r="U46" s="23">
        <f t="shared" si="8"/>
        <v>691</v>
      </c>
      <c r="V46" s="12">
        <f t="shared" si="9"/>
        <v>24</v>
      </c>
    </row>
    <row r="47" spans="1:22" x14ac:dyDescent="0.2">
      <c r="A47" s="108" t="s">
        <v>177</v>
      </c>
      <c r="B47" s="117">
        <v>106</v>
      </c>
      <c r="C47" s="145">
        <v>4</v>
      </c>
      <c r="D47" s="117">
        <v>114</v>
      </c>
      <c r="E47" s="12">
        <v>4</v>
      </c>
      <c r="F47" s="117">
        <v>119</v>
      </c>
      <c r="G47" s="12">
        <v>4</v>
      </c>
      <c r="H47" s="116">
        <v>119</v>
      </c>
      <c r="I47" s="3">
        <v>4</v>
      </c>
      <c r="J47" s="117">
        <v>120</v>
      </c>
      <c r="K47" s="12">
        <v>4</v>
      </c>
      <c r="L47" s="116">
        <v>69</v>
      </c>
      <c r="M47" s="3">
        <v>3</v>
      </c>
      <c r="N47" s="117">
        <v>15</v>
      </c>
      <c r="O47" s="12">
        <v>1</v>
      </c>
      <c r="P47" s="118">
        <v>15</v>
      </c>
      <c r="Q47" s="116">
        <v>10</v>
      </c>
      <c r="R47" s="23">
        <f t="shared" si="5"/>
        <v>647</v>
      </c>
      <c r="S47" s="12">
        <f t="shared" si="6"/>
        <v>23</v>
      </c>
      <c r="T47" s="3">
        <f t="shared" si="7"/>
        <v>40</v>
      </c>
      <c r="U47" s="23">
        <f t="shared" si="8"/>
        <v>687</v>
      </c>
      <c r="V47" s="12">
        <f t="shared" si="9"/>
        <v>24</v>
      </c>
    </row>
    <row r="48" spans="1:22" x14ac:dyDescent="0.2">
      <c r="A48" s="240" t="s">
        <v>178</v>
      </c>
      <c r="B48" s="119">
        <v>105</v>
      </c>
      <c r="C48" s="146">
        <v>4</v>
      </c>
      <c r="D48" s="119">
        <v>112</v>
      </c>
      <c r="E48" s="28">
        <v>4</v>
      </c>
      <c r="F48" s="119">
        <v>118</v>
      </c>
      <c r="G48" s="28">
        <v>4</v>
      </c>
      <c r="H48" s="120">
        <v>119</v>
      </c>
      <c r="I48" s="40">
        <v>4</v>
      </c>
      <c r="J48" s="119">
        <v>118</v>
      </c>
      <c r="K48" s="28">
        <v>4</v>
      </c>
      <c r="L48" s="120">
        <v>69</v>
      </c>
      <c r="M48" s="40">
        <v>3</v>
      </c>
      <c r="N48" s="119">
        <v>15</v>
      </c>
      <c r="O48" s="28">
        <v>1</v>
      </c>
      <c r="P48" s="121">
        <v>15</v>
      </c>
      <c r="Q48" s="120">
        <v>11</v>
      </c>
      <c r="R48" s="24">
        <f t="shared" si="5"/>
        <v>641</v>
      </c>
      <c r="S48" s="28">
        <f t="shared" si="6"/>
        <v>23</v>
      </c>
      <c r="T48" s="40">
        <f t="shared" si="7"/>
        <v>41</v>
      </c>
      <c r="U48" s="24">
        <f t="shared" si="8"/>
        <v>682</v>
      </c>
      <c r="V48" s="28">
        <f t="shared" si="9"/>
        <v>24</v>
      </c>
    </row>
    <row r="49" spans="1:24" x14ac:dyDescent="0.2">
      <c r="A49" s="78" t="s">
        <v>47</v>
      </c>
      <c r="B49" s="79" t="s">
        <v>214</v>
      </c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 t="s">
        <v>48</v>
      </c>
      <c r="T49" s="80"/>
      <c r="U49" s="80"/>
      <c r="V49" s="80"/>
      <c r="X49" s="1"/>
    </row>
    <row r="50" spans="1:24" x14ac:dyDescent="0.2">
      <c r="A50" s="81"/>
      <c r="B50" s="79" t="s">
        <v>215</v>
      </c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0"/>
      <c r="T50" s="80"/>
      <c r="U50" s="80"/>
      <c r="V50" s="80"/>
      <c r="X50" s="1"/>
    </row>
    <row r="51" spans="1:24" x14ac:dyDescent="0.2">
      <c r="A51" s="27"/>
      <c r="B51" s="82"/>
      <c r="C51" s="27"/>
      <c r="D51" s="27"/>
      <c r="E51" s="27"/>
      <c r="F51" s="27"/>
      <c r="G51" s="27"/>
      <c r="H51" s="27"/>
      <c r="I51" s="27"/>
      <c r="J51" s="27"/>
      <c r="K51" s="27"/>
      <c r="L51" s="1"/>
      <c r="M51" s="1"/>
      <c r="N51" s="1"/>
      <c r="O51" s="1"/>
      <c r="P51" s="1"/>
      <c r="Q51" s="1"/>
      <c r="R51" s="1"/>
      <c r="S51" s="1"/>
      <c r="T51" s="1"/>
      <c r="U51" s="1"/>
      <c r="V51" s="44"/>
      <c r="X51" s="1"/>
    </row>
    <row r="52" spans="1:24" x14ac:dyDescent="0.2">
      <c r="A52" s="83" t="s">
        <v>49</v>
      </c>
      <c r="B52" s="84"/>
      <c r="C52" s="85"/>
      <c r="D52" s="85"/>
      <c r="E52" s="85"/>
      <c r="F52" s="86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7"/>
      <c r="X52" s="1"/>
    </row>
    <row r="53" spans="1:24" x14ac:dyDescent="0.2">
      <c r="A53" s="88" t="s">
        <v>50</v>
      </c>
      <c r="B53" s="89"/>
      <c r="C53" s="90"/>
      <c r="D53" s="90"/>
      <c r="E53" s="90"/>
      <c r="F53" s="19"/>
      <c r="G53" s="90"/>
      <c r="H53" s="90"/>
      <c r="I53" s="90"/>
      <c r="J53" s="90"/>
      <c r="K53" s="90"/>
      <c r="L53" s="3"/>
      <c r="M53" s="3"/>
      <c r="N53" s="3"/>
      <c r="O53" s="3"/>
      <c r="P53" s="3"/>
      <c r="Q53" s="3"/>
      <c r="R53" s="3"/>
      <c r="S53" s="3"/>
      <c r="T53" s="3"/>
      <c r="U53" s="3"/>
      <c r="V53" s="12"/>
    </row>
    <row r="54" spans="1:24" x14ac:dyDescent="0.2">
      <c r="A54" s="91" t="s">
        <v>58</v>
      </c>
      <c r="B54" s="89"/>
      <c r="C54" s="90"/>
      <c r="D54" s="90"/>
      <c r="E54" s="90"/>
      <c r="F54" s="19"/>
      <c r="G54" s="90"/>
      <c r="H54" s="90"/>
      <c r="I54" s="90"/>
      <c r="J54" s="90"/>
      <c r="K54" s="90"/>
      <c r="L54" s="3"/>
      <c r="M54" s="3"/>
      <c r="N54" s="3"/>
      <c r="O54" s="3"/>
      <c r="P54" s="3"/>
      <c r="Q54" s="3"/>
      <c r="R54" s="3"/>
      <c r="S54" s="3"/>
      <c r="T54" s="3"/>
      <c r="U54" s="3"/>
      <c r="V54" s="12"/>
    </row>
    <row r="55" spans="1:24" x14ac:dyDescent="0.2">
      <c r="A55" s="91" t="s">
        <v>59</v>
      </c>
      <c r="B55" s="89"/>
      <c r="C55" s="90"/>
      <c r="D55" s="90"/>
      <c r="E55" s="90"/>
      <c r="F55" s="19"/>
      <c r="G55" s="90"/>
      <c r="H55" s="90"/>
      <c r="I55" s="90"/>
      <c r="J55" s="90"/>
      <c r="K55" s="90"/>
      <c r="L55" s="3"/>
      <c r="M55" s="3"/>
      <c r="N55" s="3"/>
      <c r="O55" s="3"/>
      <c r="P55" s="3"/>
      <c r="Q55" s="3"/>
      <c r="R55" s="3"/>
      <c r="S55" s="3"/>
      <c r="T55" s="3"/>
      <c r="U55" s="3"/>
      <c r="V55" s="12"/>
    </row>
    <row r="56" spans="1:24" x14ac:dyDescent="0.2">
      <c r="A56" s="91" t="s">
        <v>38</v>
      </c>
      <c r="B56" s="89"/>
      <c r="C56" s="90"/>
      <c r="D56" s="90"/>
      <c r="E56" s="90"/>
      <c r="F56" s="19"/>
      <c r="G56" s="90"/>
      <c r="H56" s="90"/>
      <c r="I56" s="90"/>
      <c r="J56" s="90"/>
      <c r="K56" s="90"/>
      <c r="L56" s="3"/>
      <c r="M56" s="3"/>
      <c r="N56" s="3"/>
      <c r="O56" s="3"/>
      <c r="P56" s="3"/>
      <c r="Q56" s="3"/>
      <c r="R56" s="3"/>
      <c r="S56" s="3"/>
      <c r="T56" s="3"/>
      <c r="U56" s="3"/>
      <c r="V56" s="12"/>
    </row>
    <row r="57" spans="1:24" x14ac:dyDescent="0.2">
      <c r="A57" s="92" t="s">
        <v>51</v>
      </c>
      <c r="B57" s="93"/>
      <c r="C57" s="94"/>
      <c r="D57" s="94"/>
      <c r="E57" s="94"/>
      <c r="F57" s="95"/>
      <c r="G57" s="106"/>
      <c r="H57" s="94"/>
      <c r="I57" s="94"/>
      <c r="J57" s="94"/>
      <c r="K57" s="94"/>
      <c r="L57" s="237" t="s">
        <v>132</v>
      </c>
      <c r="M57" s="96"/>
      <c r="N57" s="96"/>
      <c r="O57" s="99"/>
      <c r="P57" s="220"/>
      <c r="Q57" s="220"/>
      <c r="R57" s="94"/>
      <c r="S57" s="94"/>
      <c r="T57" s="94"/>
      <c r="U57" s="94"/>
      <c r="V57" s="97"/>
    </row>
    <row r="58" spans="1:24" x14ac:dyDescent="0.2">
      <c r="A58" s="98"/>
      <c r="B58" s="93"/>
      <c r="C58" s="94"/>
      <c r="D58" s="94"/>
      <c r="E58" s="94"/>
      <c r="F58" s="95"/>
      <c r="G58" s="106"/>
      <c r="H58" s="94"/>
      <c r="I58" s="94"/>
      <c r="J58" s="94"/>
      <c r="K58" s="94"/>
      <c r="L58" s="96"/>
      <c r="M58" s="94"/>
      <c r="N58" s="94"/>
      <c r="O58" s="99"/>
      <c r="P58" s="94"/>
      <c r="Q58" s="94"/>
      <c r="R58" s="94"/>
      <c r="S58" s="94"/>
      <c r="T58" s="94"/>
      <c r="U58" s="94"/>
      <c r="V58" s="97"/>
    </row>
    <row r="59" spans="1:24" x14ac:dyDescent="0.2">
      <c r="A59" s="92" t="s">
        <v>131</v>
      </c>
      <c r="B59" s="93"/>
      <c r="C59" s="94"/>
      <c r="D59" s="94"/>
      <c r="E59" s="94"/>
      <c r="F59" s="95"/>
      <c r="G59" s="106"/>
      <c r="H59" s="94"/>
      <c r="I59" s="94"/>
      <c r="J59" s="94"/>
      <c r="K59" s="94"/>
      <c r="L59" s="99"/>
      <c r="M59" s="94"/>
      <c r="N59" s="94"/>
      <c r="O59" s="94"/>
      <c r="P59" s="94"/>
      <c r="Q59" s="94"/>
      <c r="R59" s="94"/>
      <c r="S59" s="94"/>
      <c r="T59" s="94"/>
      <c r="U59" s="94"/>
      <c r="V59" s="97"/>
    </row>
    <row r="60" spans="1:24" x14ac:dyDescent="0.2">
      <c r="A60" s="100" t="s">
        <v>60</v>
      </c>
      <c r="B60" s="93"/>
      <c r="C60" s="94"/>
      <c r="D60" s="94"/>
      <c r="E60" s="94"/>
      <c r="F60" s="94"/>
      <c r="G60" s="106"/>
      <c r="H60" s="94"/>
      <c r="I60" s="94"/>
      <c r="J60" s="94"/>
      <c r="K60" s="94"/>
      <c r="L60" s="96" t="s">
        <v>61</v>
      </c>
      <c r="M60" s="94"/>
      <c r="N60" s="94"/>
      <c r="O60" s="94"/>
      <c r="P60" s="94"/>
      <c r="Q60" s="94"/>
      <c r="R60" s="94"/>
      <c r="S60" s="94"/>
      <c r="T60" s="94"/>
      <c r="U60" s="94"/>
      <c r="V60" s="97"/>
    </row>
    <row r="61" spans="1:24" x14ac:dyDescent="0.2">
      <c r="A61" s="92"/>
      <c r="B61" s="93"/>
      <c r="C61" s="94"/>
      <c r="D61" s="94"/>
      <c r="E61" s="94"/>
      <c r="F61" s="94"/>
      <c r="G61" s="106"/>
      <c r="H61" s="94"/>
      <c r="I61" s="94"/>
      <c r="J61" s="94"/>
      <c r="K61" s="94"/>
      <c r="L61" s="99" t="s">
        <v>62</v>
      </c>
      <c r="M61" s="94"/>
      <c r="N61" s="94"/>
      <c r="O61" s="94"/>
      <c r="P61" s="94"/>
      <c r="Q61" s="94"/>
      <c r="R61" s="94"/>
      <c r="S61" s="94"/>
      <c r="T61" s="94"/>
      <c r="U61" s="94"/>
      <c r="V61" s="97"/>
    </row>
    <row r="62" spans="1:24" x14ac:dyDescent="0.2">
      <c r="A62" s="101"/>
      <c r="B62" s="102"/>
      <c r="C62" s="103"/>
      <c r="D62" s="103"/>
      <c r="E62" s="103"/>
      <c r="F62" s="103"/>
      <c r="G62" s="107"/>
      <c r="H62" s="103"/>
      <c r="I62" s="103"/>
      <c r="J62" s="103"/>
      <c r="K62" s="103"/>
      <c r="L62" s="104" t="s">
        <v>63</v>
      </c>
      <c r="M62" s="103"/>
      <c r="N62" s="103"/>
      <c r="O62" s="103"/>
      <c r="P62" s="103"/>
      <c r="Q62" s="103"/>
      <c r="R62" s="103"/>
      <c r="S62" s="103"/>
      <c r="T62" s="103"/>
      <c r="U62" s="103"/>
      <c r="V62" s="105"/>
    </row>
    <row r="63" spans="1:24" x14ac:dyDescent="0.2">
      <c r="A63" s="122"/>
      <c r="B63" s="122"/>
      <c r="C63" s="122"/>
    </row>
    <row r="64" spans="1:24" x14ac:dyDescent="0.2">
      <c r="A64" s="122"/>
      <c r="B64" s="122"/>
      <c r="C64" s="122"/>
    </row>
    <row r="65" spans="1:3" x14ac:dyDescent="0.2">
      <c r="A65" s="122"/>
      <c r="B65" s="122"/>
      <c r="C65" s="122"/>
    </row>
  </sheetData>
  <mergeCells count="1">
    <mergeCell ref="N5:O5"/>
  </mergeCells>
  <phoneticPr fontId="3" type="noConversion"/>
  <hyperlinks>
    <hyperlink ref="V1" location="Inhalt!A1" display="Inhalt"/>
  </hyperlinks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Footer>&amp;L&amp;8Ministerium für Bildung und Kultur, Referat B4&amp;R&amp;8Februar 2016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6" enableFormatConditionsCalculation="0">
    <tabColor indexed="43"/>
  </sheetPr>
  <dimension ref="A1:V62"/>
  <sheetViews>
    <sheetView zoomScale="85" zoomScaleNormal="85" workbookViewId="0">
      <selection activeCell="X18" sqref="X18"/>
    </sheetView>
  </sheetViews>
  <sheetFormatPr baseColWidth="10" defaultColWidth="9.140625" defaultRowHeight="12.75" x14ac:dyDescent="0.2"/>
  <cols>
    <col min="1" max="1" width="10.140625" customWidth="1"/>
    <col min="2" max="22" width="6.7109375" customWidth="1"/>
  </cols>
  <sheetData>
    <row r="1" spans="1:22" ht="18" x14ac:dyDescent="0.25">
      <c r="A1" s="55" t="s">
        <v>31</v>
      </c>
      <c r="V1" s="229" t="s">
        <v>37</v>
      </c>
    </row>
    <row r="2" spans="1:22" ht="15" x14ac:dyDescent="0.2">
      <c r="A2" s="57" t="s">
        <v>96</v>
      </c>
      <c r="B2" s="1"/>
      <c r="J2" s="110" t="s">
        <v>66</v>
      </c>
      <c r="K2" s="110"/>
      <c r="L2" s="110"/>
      <c r="M2" s="110"/>
      <c r="N2" s="110">
        <v>6</v>
      </c>
    </row>
    <row r="3" spans="1:22" ht="15.75" x14ac:dyDescent="0.25">
      <c r="A3" s="56"/>
      <c r="B3" s="3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22" x14ac:dyDescent="0.2">
      <c r="A4" s="52"/>
      <c r="B4" s="511" t="s">
        <v>32</v>
      </c>
      <c r="C4" s="512"/>
      <c r="D4" s="512"/>
      <c r="E4" s="512"/>
      <c r="F4" s="512"/>
      <c r="G4" s="512"/>
      <c r="H4" s="512"/>
      <c r="I4" s="512"/>
      <c r="J4" s="512"/>
      <c r="K4" s="512"/>
      <c r="L4" s="512"/>
      <c r="M4" s="512"/>
      <c r="N4" s="512"/>
      <c r="O4" s="512"/>
      <c r="P4" s="512"/>
      <c r="Q4" s="512"/>
      <c r="R4" s="512"/>
      <c r="S4" s="512"/>
      <c r="T4" s="512"/>
      <c r="U4" s="512"/>
      <c r="V4" s="510"/>
    </row>
    <row r="5" spans="1:22" x14ac:dyDescent="0.2">
      <c r="A5" s="53" t="s">
        <v>0</v>
      </c>
      <c r="B5" s="45">
        <v>5</v>
      </c>
      <c r="C5" s="46"/>
      <c r="D5" s="47">
        <v>6</v>
      </c>
      <c r="E5" s="47"/>
      <c r="F5" s="47">
        <v>7</v>
      </c>
      <c r="G5" s="46"/>
      <c r="H5" s="47">
        <v>8</v>
      </c>
      <c r="I5" s="46"/>
      <c r="J5" s="47">
        <v>9</v>
      </c>
      <c r="K5" s="46"/>
      <c r="L5" s="47">
        <v>10</v>
      </c>
      <c r="M5" s="47"/>
      <c r="N5" s="511" t="s">
        <v>39</v>
      </c>
      <c r="O5" s="510"/>
      <c r="P5" s="48" t="s">
        <v>40</v>
      </c>
      <c r="Q5" s="142" t="s">
        <v>41</v>
      </c>
      <c r="R5" s="230" t="s">
        <v>64</v>
      </c>
      <c r="S5" s="231"/>
      <c r="T5" s="142" t="s">
        <v>42</v>
      </c>
      <c r="U5" s="143" t="s">
        <v>43</v>
      </c>
      <c r="V5" s="77"/>
    </row>
    <row r="6" spans="1:22" x14ac:dyDescent="0.2">
      <c r="A6" s="54"/>
      <c r="B6" s="49" t="s">
        <v>1</v>
      </c>
      <c r="C6" s="48" t="s">
        <v>33</v>
      </c>
      <c r="D6" s="50" t="s">
        <v>1</v>
      </c>
      <c r="E6" s="48" t="s">
        <v>33</v>
      </c>
      <c r="F6" s="50" t="s">
        <v>1</v>
      </c>
      <c r="G6" s="48" t="s">
        <v>33</v>
      </c>
      <c r="H6" s="50" t="s">
        <v>1</v>
      </c>
      <c r="I6" s="48" t="s">
        <v>33</v>
      </c>
      <c r="J6" s="50" t="s">
        <v>1</v>
      </c>
      <c r="K6" s="48" t="s">
        <v>33</v>
      </c>
      <c r="L6" s="50" t="s">
        <v>1</v>
      </c>
      <c r="M6" s="48" t="s">
        <v>33</v>
      </c>
      <c r="N6" s="50" t="s">
        <v>1</v>
      </c>
      <c r="O6" s="48" t="s">
        <v>33</v>
      </c>
      <c r="P6" s="50" t="s">
        <v>1</v>
      </c>
      <c r="Q6" s="50" t="s">
        <v>1</v>
      </c>
      <c r="R6" s="50" t="s">
        <v>1</v>
      </c>
      <c r="S6" s="48" t="s">
        <v>33</v>
      </c>
      <c r="T6" s="50" t="s">
        <v>1</v>
      </c>
      <c r="U6" s="50" t="s">
        <v>1</v>
      </c>
      <c r="V6" s="48" t="s">
        <v>33</v>
      </c>
    </row>
    <row r="7" spans="1:22" x14ac:dyDescent="0.2">
      <c r="A7" s="50">
        <v>100</v>
      </c>
      <c r="B7" s="59">
        <v>101</v>
      </c>
      <c r="C7" s="59">
        <v>102</v>
      </c>
      <c r="D7" s="59">
        <v>103</v>
      </c>
      <c r="E7" s="59">
        <v>104</v>
      </c>
      <c r="F7" s="59">
        <v>109</v>
      </c>
      <c r="G7" s="59">
        <v>110</v>
      </c>
      <c r="H7" s="59">
        <v>115</v>
      </c>
      <c r="I7" s="59">
        <v>116</v>
      </c>
      <c r="J7" s="59">
        <v>121</v>
      </c>
      <c r="K7" s="59">
        <v>122</v>
      </c>
      <c r="L7" s="59">
        <v>123</v>
      </c>
      <c r="M7" s="59">
        <v>124</v>
      </c>
      <c r="N7" s="59">
        <v>115</v>
      </c>
      <c r="O7" s="59">
        <v>116</v>
      </c>
      <c r="P7" s="59">
        <v>117</v>
      </c>
      <c r="Q7" s="59">
        <v>118</v>
      </c>
      <c r="R7" s="59">
        <v>125</v>
      </c>
      <c r="S7" s="59">
        <v>126</v>
      </c>
      <c r="T7" s="59">
        <v>119</v>
      </c>
      <c r="U7" s="59">
        <v>120</v>
      </c>
      <c r="V7" s="59">
        <v>121</v>
      </c>
    </row>
    <row r="8" spans="1:22" x14ac:dyDescent="0.2">
      <c r="A8" s="232" t="s">
        <v>2</v>
      </c>
      <c r="B8" s="5"/>
      <c r="C8" s="6"/>
      <c r="D8" s="29"/>
      <c r="E8" s="6"/>
      <c r="F8" s="7"/>
      <c r="G8" s="8"/>
      <c r="H8" s="7"/>
      <c r="I8" s="8"/>
      <c r="J8" s="7"/>
      <c r="K8" s="8"/>
      <c r="L8" s="7"/>
      <c r="M8" s="8"/>
      <c r="N8" s="5"/>
      <c r="O8" s="6"/>
      <c r="P8" s="222"/>
      <c r="Q8" s="226"/>
      <c r="R8" s="7"/>
      <c r="S8" s="8"/>
      <c r="T8" s="4"/>
      <c r="U8" s="5"/>
      <c r="V8" s="6"/>
    </row>
    <row r="9" spans="1:22" x14ac:dyDescent="0.2">
      <c r="A9" s="233" t="s">
        <v>3</v>
      </c>
      <c r="B9" s="7"/>
      <c r="C9" s="8"/>
      <c r="D9" s="7"/>
      <c r="E9" s="8"/>
      <c r="F9" s="17"/>
      <c r="G9" s="18"/>
      <c r="H9" s="17"/>
      <c r="I9" s="18"/>
      <c r="J9" s="17"/>
      <c r="K9" s="18"/>
      <c r="L9" s="17"/>
      <c r="M9" s="18"/>
      <c r="N9" s="7"/>
      <c r="O9" s="8"/>
      <c r="P9" s="223"/>
      <c r="Q9" s="127"/>
      <c r="R9" s="17"/>
      <c r="S9" s="18"/>
      <c r="T9" s="4"/>
      <c r="U9" s="7"/>
      <c r="V9" s="8"/>
    </row>
    <row r="10" spans="1:22" x14ac:dyDescent="0.2">
      <c r="A10" s="233" t="s">
        <v>4</v>
      </c>
      <c r="B10" s="7">
        <v>91</v>
      </c>
      <c r="C10" s="8">
        <v>3</v>
      </c>
      <c r="D10" s="17"/>
      <c r="E10" s="18"/>
      <c r="F10" s="17"/>
      <c r="G10" s="18"/>
      <c r="H10" s="17"/>
      <c r="I10" s="18"/>
      <c r="J10" s="17"/>
      <c r="K10" s="18"/>
      <c r="L10" s="17"/>
      <c r="M10" s="18"/>
      <c r="N10" s="7"/>
      <c r="O10" s="8"/>
      <c r="P10" s="223"/>
      <c r="Q10" s="127"/>
      <c r="R10" s="247">
        <f t="shared" ref="R10:R40" si="0">B10+D10+F10+H10+J10+L10</f>
        <v>91</v>
      </c>
      <c r="S10" s="248">
        <f t="shared" ref="S10:S40" si="1">C10+E10+G10+I10+K10+M10</f>
        <v>3</v>
      </c>
      <c r="T10" s="249">
        <f t="shared" ref="T10:T40" si="2">+N10+P10+Q10</f>
        <v>0</v>
      </c>
      <c r="U10" s="247">
        <f t="shared" ref="U10:U40" si="3">R10+T10</f>
        <v>91</v>
      </c>
      <c r="V10" s="248">
        <f t="shared" ref="V10:V40" si="4">S10+O10</f>
        <v>3</v>
      </c>
    </row>
    <row r="11" spans="1:22" x14ac:dyDescent="0.2">
      <c r="A11" s="233" t="s">
        <v>34</v>
      </c>
      <c r="B11" s="7">
        <v>86</v>
      </c>
      <c r="C11" s="8">
        <v>3</v>
      </c>
      <c r="D11" s="17">
        <v>92</v>
      </c>
      <c r="E11" s="18">
        <v>3</v>
      </c>
      <c r="F11" s="33"/>
      <c r="G11" s="34"/>
      <c r="H11" s="33"/>
      <c r="I11" s="34"/>
      <c r="J11" s="33"/>
      <c r="K11" s="34"/>
      <c r="L11" s="33"/>
      <c r="M11" s="34"/>
      <c r="N11" s="7"/>
      <c r="O11" s="8"/>
      <c r="P11" s="223"/>
      <c r="Q11" s="127"/>
      <c r="R11" s="247">
        <f t="shared" si="0"/>
        <v>178</v>
      </c>
      <c r="S11" s="248">
        <f t="shared" si="1"/>
        <v>6</v>
      </c>
      <c r="T11" s="249">
        <f t="shared" si="2"/>
        <v>0</v>
      </c>
      <c r="U11" s="247">
        <f t="shared" si="3"/>
        <v>178</v>
      </c>
      <c r="V11" s="248">
        <f t="shared" si="4"/>
        <v>6</v>
      </c>
    </row>
    <row r="12" spans="1:22" x14ac:dyDescent="0.2">
      <c r="A12" s="233" t="s">
        <v>5</v>
      </c>
      <c r="B12" s="17">
        <v>74</v>
      </c>
      <c r="C12" s="18">
        <v>3</v>
      </c>
      <c r="D12" s="33">
        <v>83</v>
      </c>
      <c r="E12" s="34">
        <v>3</v>
      </c>
      <c r="F12" s="20">
        <v>100</v>
      </c>
      <c r="G12" s="16">
        <v>4</v>
      </c>
      <c r="H12" s="20"/>
      <c r="I12" s="16"/>
      <c r="J12" s="20"/>
      <c r="K12" s="16"/>
      <c r="L12" s="20"/>
      <c r="M12" s="16"/>
      <c r="N12" s="17"/>
      <c r="O12" s="18"/>
      <c r="P12" s="223"/>
      <c r="Q12" s="127"/>
      <c r="R12" s="247">
        <f t="shared" si="0"/>
        <v>257</v>
      </c>
      <c r="S12" s="248">
        <f t="shared" si="1"/>
        <v>10</v>
      </c>
      <c r="T12" s="249">
        <f t="shared" si="2"/>
        <v>0</v>
      </c>
      <c r="U12" s="247">
        <f t="shared" si="3"/>
        <v>257</v>
      </c>
      <c r="V12" s="248">
        <f t="shared" si="4"/>
        <v>10</v>
      </c>
    </row>
    <row r="13" spans="1:22" x14ac:dyDescent="0.2">
      <c r="A13" s="233" t="s">
        <v>6</v>
      </c>
      <c r="B13" s="17">
        <v>52</v>
      </c>
      <c r="C13" s="18">
        <v>2</v>
      </c>
      <c r="D13" s="20">
        <v>66</v>
      </c>
      <c r="E13" s="16">
        <v>3</v>
      </c>
      <c r="F13" s="20">
        <v>83</v>
      </c>
      <c r="G13" s="16">
        <v>4</v>
      </c>
      <c r="H13" s="20">
        <v>96</v>
      </c>
      <c r="I13" s="16">
        <v>4</v>
      </c>
      <c r="J13" s="20"/>
      <c r="K13" s="16"/>
      <c r="L13" s="20"/>
      <c r="M13" s="16"/>
      <c r="N13" s="17"/>
      <c r="O13" s="18"/>
      <c r="P13" s="126"/>
      <c r="Q13" s="135"/>
      <c r="R13" s="247">
        <f t="shared" si="0"/>
        <v>297</v>
      </c>
      <c r="S13" s="248">
        <f t="shared" si="1"/>
        <v>13</v>
      </c>
      <c r="T13" s="249">
        <f t="shared" si="2"/>
        <v>0</v>
      </c>
      <c r="U13" s="247">
        <f t="shared" si="3"/>
        <v>297</v>
      </c>
      <c r="V13" s="248">
        <f t="shared" si="4"/>
        <v>13</v>
      </c>
    </row>
    <row r="14" spans="1:22" x14ac:dyDescent="0.2">
      <c r="A14" s="223" t="s">
        <v>36</v>
      </c>
      <c r="B14" s="33">
        <v>72</v>
      </c>
      <c r="C14" s="34">
        <v>3</v>
      </c>
      <c r="D14" s="20">
        <v>49</v>
      </c>
      <c r="E14" s="16">
        <v>2</v>
      </c>
      <c r="F14" s="20">
        <v>71</v>
      </c>
      <c r="G14" s="16">
        <v>4</v>
      </c>
      <c r="H14" s="20">
        <v>84</v>
      </c>
      <c r="I14" s="16">
        <v>4</v>
      </c>
      <c r="J14" s="20">
        <v>85</v>
      </c>
      <c r="K14" s="16">
        <v>4</v>
      </c>
      <c r="L14" s="20">
        <v>0</v>
      </c>
      <c r="M14" s="16">
        <v>0</v>
      </c>
      <c r="N14" s="17"/>
      <c r="O14" s="18"/>
      <c r="P14" s="126"/>
      <c r="Q14" s="135"/>
      <c r="R14" s="247">
        <f t="shared" si="0"/>
        <v>361</v>
      </c>
      <c r="S14" s="248">
        <f t="shared" si="1"/>
        <v>17</v>
      </c>
      <c r="T14" s="249">
        <f t="shared" si="2"/>
        <v>0</v>
      </c>
      <c r="U14" s="247">
        <f t="shared" si="3"/>
        <v>361</v>
      </c>
      <c r="V14" s="248">
        <f t="shared" si="4"/>
        <v>17</v>
      </c>
    </row>
    <row r="15" spans="1:22" x14ac:dyDescent="0.2">
      <c r="A15" s="234" t="s">
        <v>7</v>
      </c>
      <c r="B15" s="20">
        <v>51</v>
      </c>
      <c r="C15" s="16">
        <v>2</v>
      </c>
      <c r="D15" s="20">
        <v>71</v>
      </c>
      <c r="E15" s="16">
        <v>3</v>
      </c>
      <c r="F15" s="20">
        <v>51</v>
      </c>
      <c r="G15" s="16">
        <v>2</v>
      </c>
      <c r="H15" s="20">
        <v>75</v>
      </c>
      <c r="I15" s="16">
        <v>4</v>
      </c>
      <c r="J15" s="20">
        <v>71</v>
      </c>
      <c r="K15" s="16">
        <v>4</v>
      </c>
      <c r="L15" s="20">
        <v>52</v>
      </c>
      <c r="M15" s="16">
        <v>2</v>
      </c>
      <c r="N15" s="147"/>
      <c r="O15" s="148"/>
      <c r="P15" s="126"/>
      <c r="Q15" s="135"/>
      <c r="R15" s="247">
        <f t="shared" si="0"/>
        <v>371</v>
      </c>
      <c r="S15" s="248">
        <f t="shared" si="1"/>
        <v>17</v>
      </c>
      <c r="T15" s="249">
        <f t="shared" si="2"/>
        <v>0</v>
      </c>
      <c r="U15" s="247">
        <f t="shared" si="3"/>
        <v>371</v>
      </c>
      <c r="V15" s="248">
        <f t="shared" si="4"/>
        <v>17</v>
      </c>
    </row>
    <row r="16" spans="1:22" x14ac:dyDescent="0.2">
      <c r="A16" s="234" t="s">
        <v>8</v>
      </c>
      <c r="B16" s="20">
        <v>61</v>
      </c>
      <c r="C16" s="16">
        <v>2</v>
      </c>
      <c r="D16" s="20">
        <v>46</v>
      </c>
      <c r="E16" s="16">
        <v>2</v>
      </c>
      <c r="F16" s="7">
        <v>72</v>
      </c>
      <c r="G16" s="8">
        <v>3</v>
      </c>
      <c r="H16" s="7">
        <v>58</v>
      </c>
      <c r="I16" s="8">
        <v>3</v>
      </c>
      <c r="J16" s="7">
        <v>70</v>
      </c>
      <c r="K16" s="8">
        <v>4</v>
      </c>
      <c r="L16" s="7">
        <v>24</v>
      </c>
      <c r="M16" s="8">
        <v>1</v>
      </c>
      <c r="N16" s="20"/>
      <c r="O16" s="16"/>
      <c r="P16" s="21"/>
      <c r="Q16" s="113"/>
      <c r="R16" s="247">
        <f t="shared" si="0"/>
        <v>331</v>
      </c>
      <c r="S16" s="248">
        <f t="shared" si="1"/>
        <v>15</v>
      </c>
      <c r="T16" s="249">
        <f t="shared" si="2"/>
        <v>0</v>
      </c>
      <c r="U16" s="247">
        <f t="shared" si="3"/>
        <v>331</v>
      </c>
      <c r="V16" s="248">
        <f t="shared" si="4"/>
        <v>15</v>
      </c>
    </row>
    <row r="17" spans="1:22" x14ac:dyDescent="0.2">
      <c r="A17" s="234" t="s">
        <v>9</v>
      </c>
      <c r="B17" s="20">
        <v>61</v>
      </c>
      <c r="C17" s="16">
        <v>3</v>
      </c>
      <c r="D17" s="7">
        <v>57</v>
      </c>
      <c r="E17" s="8">
        <v>2</v>
      </c>
      <c r="F17" s="7">
        <v>51</v>
      </c>
      <c r="G17" s="8">
        <v>2</v>
      </c>
      <c r="H17" s="7">
        <v>72</v>
      </c>
      <c r="I17" s="8">
        <v>4</v>
      </c>
      <c r="J17" s="7">
        <v>52</v>
      </c>
      <c r="K17" s="8">
        <v>3</v>
      </c>
      <c r="L17" s="7">
        <v>38</v>
      </c>
      <c r="M17" s="8">
        <v>2</v>
      </c>
      <c r="N17" s="20"/>
      <c r="O17" s="16"/>
      <c r="P17" s="21"/>
      <c r="Q17" s="113"/>
      <c r="R17" s="247">
        <f t="shared" si="0"/>
        <v>331</v>
      </c>
      <c r="S17" s="248">
        <f t="shared" si="1"/>
        <v>16</v>
      </c>
      <c r="T17" s="249">
        <f t="shared" si="2"/>
        <v>0</v>
      </c>
      <c r="U17" s="247">
        <f t="shared" si="3"/>
        <v>331</v>
      </c>
      <c r="V17" s="248">
        <f t="shared" si="4"/>
        <v>16</v>
      </c>
    </row>
    <row r="18" spans="1:22" x14ac:dyDescent="0.2">
      <c r="A18" s="234" t="s">
        <v>10</v>
      </c>
      <c r="B18" s="20">
        <v>61</v>
      </c>
      <c r="C18" s="16">
        <v>2</v>
      </c>
      <c r="D18" s="7">
        <v>59</v>
      </c>
      <c r="E18" s="8">
        <v>3</v>
      </c>
      <c r="F18" s="17">
        <v>66</v>
      </c>
      <c r="G18" s="18">
        <v>3</v>
      </c>
      <c r="H18" s="17">
        <v>46</v>
      </c>
      <c r="I18" s="18">
        <v>2</v>
      </c>
      <c r="J18" s="17">
        <v>71</v>
      </c>
      <c r="K18" s="18">
        <v>4</v>
      </c>
      <c r="L18" s="17">
        <v>19</v>
      </c>
      <c r="M18" s="18">
        <v>1</v>
      </c>
      <c r="N18" s="20"/>
      <c r="O18" s="16"/>
      <c r="P18" s="21"/>
      <c r="Q18" s="113"/>
      <c r="R18" s="247">
        <f t="shared" si="0"/>
        <v>322</v>
      </c>
      <c r="S18" s="248">
        <f t="shared" si="1"/>
        <v>15</v>
      </c>
      <c r="T18" s="249">
        <f t="shared" si="2"/>
        <v>0</v>
      </c>
      <c r="U18" s="247">
        <f t="shared" si="3"/>
        <v>322</v>
      </c>
      <c r="V18" s="248">
        <f t="shared" si="4"/>
        <v>15</v>
      </c>
    </row>
    <row r="19" spans="1:22" x14ac:dyDescent="0.2">
      <c r="A19" s="234" t="s">
        <v>11</v>
      </c>
      <c r="B19" s="7">
        <v>64</v>
      </c>
      <c r="C19" s="8">
        <v>3</v>
      </c>
      <c r="D19" s="17">
        <v>53</v>
      </c>
      <c r="E19" s="18">
        <v>2</v>
      </c>
      <c r="F19" s="17">
        <v>65</v>
      </c>
      <c r="G19" s="18">
        <v>3</v>
      </c>
      <c r="H19" s="17">
        <v>65</v>
      </c>
      <c r="I19" s="18">
        <v>3</v>
      </c>
      <c r="J19" s="17">
        <v>45</v>
      </c>
      <c r="K19" s="18">
        <v>2</v>
      </c>
      <c r="L19" s="17">
        <v>40</v>
      </c>
      <c r="M19" s="18">
        <v>2</v>
      </c>
      <c r="N19" s="20"/>
      <c r="O19" s="16"/>
      <c r="P19" s="21"/>
      <c r="Q19" s="113"/>
      <c r="R19" s="247">
        <f t="shared" si="0"/>
        <v>332</v>
      </c>
      <c r="S19" s="248">
        <f t="shared" si="1"/>
        <v>15</v>
      </c>
      <c r="T19" s="249">
        <f t="shared" si="2"/>
        <v>0</v>
      </c>
      <c r="U19" s="247">
        <f t="shared" si="3"/>
        <v>332</v>
      </c>
      <c r="V19" s="248">
        <f t="shared" si="4"/>
        <v>15</v>
      </c>
    </row>
    <row r="20" spans="1:22" x14ac:dyDescent="0.2">
      <c r="A20" s="234" t="s">
        <v>12</v>
      </c>
      <c r="B20" s="7">
        <v>53</v>
      </c>
      <c r="C20" s="8">
        <v>2</v>
      </c>
      <c r="D20" s="17">
        <v>60</v>
      </c>
      <c r="E20" s="18">
        <v>3</v>
      </c>
      <c r="F20" s="33">
        <v>55</v>
      </c>
      <c r="G20" s="34">
        <v>2</v>
      </c>
      <c r="H20" s="33">
        <v>65</v>
      </c>
      <c r="I20" s="34">
        <v>3</v>
      </c>
      <c r="J20" s="33">
        <v>59</v>
      </c>
      <c r="K20" s="34">
        <v>3</v>
      </c>
      <c r="L20" s="33">
        <v>21</v>
      </c>
      <c r="M20" s="34">
        <v>1</v>
      </c>
      <c r="N20" s="20"/>
      <c r="O20" s="16"/>
      <c r="P20" s="21"/>
      <c r="Q20" s="113"/>
      <c r="R20" s="247">
        <f t="shared" si="0"/>
        <v>313</v>
      </c>
      <c r="S20" s="248">
        <f t="shared" si="1"/>
        <v>14</v>
      </c>
      <c r="T20" s="249">
        <f t="shared" si="2"/>
        <v>0</v>
      </c>
      <c r="U20" s="247">
        <f t="shared" si="3"/>
        <v>313</v>
      </c>
      <c r="V20" s="248">
        <f t="shared" si="4"/>
        <v>14</v>
      </c>
    </row>
    <row r="21" spans="1:22" x14ac:dyDescent="0.2">
      <c r="A21" s="234" t="s">
        <v>13</v>
      </c>
      <c r="B21" s="17">
        <v>61</v>
      </c>
      <c r="C21" s="18">
        <v>3</v>
      </c>
      <c r="D21" s="33">
        <v>52</v>
      </c>
      <c r="E21" s="34">
        <v>2</v>
      </c>
      <c r="F21" s="20">
        <v>66</v>
      </c>
      <c r="G21" s="16">
        <v>3</v>
      </c>
      <c r="H21" s="20">
        <v>60</v>
      </c>
      <c r="I21" s="16">
        <v>3</v>
      </c>
      <c r="J21" s="20">
        <v>61</v>
      </c>
      <c r="K21" s="16">
        <v>3</v>
      </c>
      <c r="L21" s="20">
        <v>24</v>
      </c>
      <c r="M21" s="16">
        <v>1</v>
      </c>
      <c r="N21" s="20"/>
      <c r="O21" s="16"/>
      <c r="P21" s="21"/>
      <c r="Q21" s="113"/>
      <c r="R21" s="247">
        <f t="shared" si="0"/>
        <v>324</v>
      </c>
      <c r="S21" s="248">
        <f t="shared" si="1"/>
        <v>15</v>
      </c>
      <c r="T21" s="249">
        <f t="shared" si="2"/>
        <v>0</v>
      </c>
      <c r="U21" s="247">
        <f t="shared" si="3"/>
        <v>324</v>
      </c>
      <c r="V21" s="248">
        <f t="shared" si="4"/>
        <v>15</v>
      </c>
    </row>
    <row r="22" spans="1:22" x14ac:dyDescent="0.2">
      <c r="A22" s="223" t="s">
        <v>14</v>
      </c>
      <c r="B22" s="147">
        <v>49</v>
      </c>
      <c r="C22" s="148">
        <v>2</v>
      </c>
      <c r="D22" s="20">
        <v>59</v>
      </c>
      <c r="E22" s="34">
        <v>3</v>
      </c>
      <c r="F22" s="20">
        <v>59</v>
      </c>
      <c r="G22" s="34">
        <v>3</v>
      </c>
      <c r="H22" s="127">
        <v>67</v>
      </c>
      <c r="I22" s="34">
        <v>4</v>
      </c>
      <c r="J22" s="20">
        <v>57</v>
      </c>
      <c r="K22" s="34">
        <v>3</v>
      </c>
      <c r="L22" s="20">
        <v>25</v>
      </c>
      <c r="M22" s="34">
        <v>1</v>
      </c>
      <c r="N22" s="20"/>
      <c r="O22" s="34"/>
      <c r="P22" s="21"/>
      <c r="Q22" s="113"/>
      <c r="R22" s="247">
        <f t="shared" si="0"/>
        <v>316</v>
      </c>
      <c r="S22" s="248">
        <f t="shared" si="1"/>
        <v>16</v>
      </c>
      <c r="T22" s="249">
        <f t="shared" si="2"/>
        <v>0</v>
      </c>
      <c r="U22" s="247">
        <f t="shared" si="3"/>
        <v>316</v>
      </c>
      <c r="V22" s="248">
        <f t="shared" si="4"/>
        <v>16</v>
      </c>
    </row>
    <row r="23" spans="1:22" x14ac:dyDescent="0.2">
      <c r="A23" s="223" t="s">
        <v>15</v>
      </c>
      <c r="B23" s="20">
        <v>59</v>
      </c>
      <c r="C23" s="34">
        <v>2</v>
      </c>
      <c r="D23" s="20">
        <v>46</v>
      </c>
      <c r="E23" s="34">
        <v>2</v>
      </c>
      <c r="F23" s="20">
        <v>64</v>
      </c>
      <c r="G23" s="34">
        <v>3</v>
      </c>
      <c r="H23" s="20">
        <v>61</v>
      </c>
      <c r="I23" s="34">
        <v>3</v>
      </c>
      <c r="J23" s="20">
        <v>68</v>
      </c>
      <c r="K23" s="34">
        <v>4</v>
      </c>
      <c r="L23" s="20">
        <v>31</v>
      </c>
      <c r="M23" s="34">
        <v>2</v>
      </c>
      <c r="N23" s="20"/>
      <c r="O23" s="34"/>
      <c r="P23" s="21"/>
      <c r="Q23" s="113"/>
      <c r="R23" s="247">
        <f t="shared" si="0"/>
        <v>329</v>
      </c>
      <c r="S23" s="248">
        <f t="shared" si="1"/>
        <v>16</v>
      </c>
      <c r="T23" s="249">
        <f t="shared" si="2"/>
        <v>0</v>
      </c>
      <c r="U23" s="247">
        <f t="shared" si="3"/>
        <v>329</v>
      </c>
      <c r="V23" s="248">
        <f t="shared" si="4"/>
        <v>16</v>
      </c>
    </row>
    <row r="24" spans="1:22" x14ac:dyDescent="0.2">
      <c r="A24" s="223" t="s">
        <v>16</v>
      </c>
      <c r="B24" s="268">
        <v>54</v>
      </c>
      <c r="C24" s="270">
        <v>2</v>
      </c>
      <c r="D24" s="20">
        <v>56</v>
      </c>
      <c r="E24" s="34">
        <v>2</v>
      </c>
      <c r="F24" s="20">
        <v>49</v>
      </c>
      <c r="G24" s="34">
        <v>2</v>
      </c>
      <c r="H24" s="20">
        <v>64</v>
      </c>
      <c r="I24" s="34">
        <v>3</v>
      </c>
      <c r="J24" s="20">
        <v>62</v>
      </c>
      <c r="K24" s="34">
        <v>3</v>
      </c>
      <c r="L24" s="20">
        <v>35</v>
      </c>
      <c r="M24" s="34">
        <v>2</v>
      </c>
      <c r="N24" s="20"/>
      <c r="O24" s="34"/>
      <c r="P24" s="21"/>
      <c r="Q24" s="113"/>
      <c r="R24" s="247">
        <f t="shared" si="0"/>
        <v>320</v>
      </c>
      <c r="S24" s="248">
        <f t="shared" si="1"/>
        <v>14</v>
      </c>
      <c r="T24" s="249">
        <f t="shared" si="2"/>
        <v>0</v>
      </c>
      <c r="U24" s="247">
        <f t="shared" si="3"/>
        <v>320</v>
      </c>
      <c r="V24" s="248">
        <f t="shared" si="4"/>
        <v>14</v>
      </c>
    </row>
    <row r="25" spans="1:22" x14ac:dyDescent="0.2">
      <c r="A25" s="223" t="s">
        <v>17</v>
      </c>
      <c r="B25" s="20">
        <v>41</v>
      </c>
      <c r="C25" s="34">
        <v>2</v>
      </c>
      <c r="D25" s="268">
        <v>57</v>
      </c>
      <c r="E25" s="270">
        <v>2</v>
      </c>
      <c r="F25" s="20">
        <v>56</v>
      </c>
      <c r="G25" s="34">
        <v>2</v>
      </c>
      <c r="H25" s="20">
        <v>52</v>
      </c>
      <c r="I25" s="34">
        <v>2</v>
      </c>
      <c r="J25" s="20">
        <v>66</v>
      </c>
      <c r="K25" s="34">
        <v>3</v>
      </c>
      <c r="L25" s="20">
        <v>40</v>
      </c>
      <c r="M25" s="34">
        <v>2</v>
      </c>
      <c r="N25" s="20"/>
      <c r="O25" s="34"/>
      <c r="P25" s="266"/>
      <c r="Q25" s="264"/>
      <c r="R25" s="247">
        <f t="shared" si="0"/>
        <v>312</v>
      </c>
      <c r="S25" s="248">
        <f t="shared" si="1"/>
        <v>13</v>
      </c>
      <c r="T25" s="249">
        <f t="shared" si="2"/>
        <v>0</v>
      </c>
      <c r="U25" s="247">
        <f t="shared" si="3"/>
        <v>312</v>
      </c>
      <c r="V25" s="248">
        <f t="shared" si="4"/>
        <v>13</v>
      </c>
    </row>
    <row r="26" spans="1:22" x14ac:dyDescent="0.2">
      <c r="A26" s="223" t="s">
        <v>18</v>
      </c>
      <c r="B26" s="20">
        <v>57</v>
      </c>
      <c r="C26" s="34">
        <v>2</v>
      </c>
      <c r="D26" s="20">
        <v>40</v>
      </c>
      <c r="E26" s="34">
        <v>2</v>
      </c>
      <c r="F26" s="268">
        <v>60</v>
      </c>
      <c r="G26" s="270">
        <v>3</v>
      </c>
      <c r="H26" s="20">
        <v>58</v>
      </c>
      <c r="I26" s="34">
        <v>3</v>
      </c>
      <c r="J26" s="20">
        <v>51</v>
      </c>
      <c r="K26" s="34">
        <v>2</v>
      </c>
      <c r="L26" s="20">
        <v>49</v>
      </c>
      <c r="M26" s="34">
        <v>2</v>
      </c>
      <c r="N26" s="20">
        <v>0</v>
      </c>
      <c r="O26" s="34">
        <v>0</v>
      </c>
      <c r="P26" s="21">
        <v>0</v>
      </c>
      <c r="Q26" s="113">
        <v>0</v>
      </c>
      <c r="R26" s="247">
        <f t="shared" si="0"/>
        <v>315</v>
      </c>
      <c r="S26" s="248">
        <f t="shared" si="1"/>
        <v>14</v>
      </c>
      <c r="T26" s="249">
        <f t="shared" si="2"/>
        <v>0</v>
      </c>
      <c r="U26" s="247">
        <f t="shared" si="3"/>
        <v>315</v>
      </c>
      <c r="V26" s="248">
        <f t="shared" si="4"/>
        <v>14</v>
      </c>
    </row>
    <row r="27" spans="1:22" x14ac:dyDescent="0.2">
      <c r="A27" s="223" t="s">
        <v>19</v>
      </c>
      <c r="B27" s="20">
        <v>22</v>
      </c>
      <c r="C27" s="34">
        <v>1</v>
      </c>
      <c r="D27" s="20">
        <v>58</v>
      </c>
      <c r="E27" s="34">
        <v>2</v>
      </c>
      <c r="F27" s="20">
        <v>42</v>
      </c>
      <c r="G27" s="34">
        <v>2</v>
      </c>
      <c r="H27" s="268">
        <v>68</v>
      </c>
      <c r="I27" s="270">
        <v>4</v>
      </c>
      <c r="J27" s="20">
        <v>57</v>
      </c>
      <c r="K27" s="34">
        <v>3</v>
      </c>
      <c r="L27" s="20">
        <v>25</v>
      </c>
      <c r="M27" s="34">
        <v>1</v>
      </c>
      <c r="N27" s="20">
        <v>0</v>
      </c>
      <c r="O27" s="34">
        <v>0</v>
      </c>
      <c r="P27" s="21">
        <v>0</v>
      </c>
      <c r="Q27" s="113">
        <v>0</v>
      </c>
      <c r="R27" s="247">
        <f t="shared" si="0"/>
        <v>272</v>
      </c>
      <c r="S27" s="248">
        <f t="shared" si="1"/>
        <v>13</v>
      </c>
      <c r="T27" s="249">
        <f t="shared" si="2"/>
        <v>0</v>
      </c>
      <c r="U27" s="247">
        <f t="shared" si="3"/>
        <v>272</v>
      </c>
      <c r="V27" s="248">
        <f t="shared" si="4"/>
        <v>13</v>
      </c>
    </row>
    <row r="28" spans="1:22" x14ac:dyDescent="0.2">
      <c r="A28" s="223" t="s">
        <v>20</v>
      </c>
      <c r="B28" s="20">
        <v>60</v>
      </c>
      <c r="C28" s="34">
        <v>2</v>
      </c>
      <c r="D28" s="20">
        <v>28</v>
      </c>
      <c r="E28" s="34">
        <v>1</v>
      </c>
      <c r="F28" s="20">
        <v>60</v>
      </c>
      <c r="G28" s="34">
        <v>3</v>
      </c>
      <c r="H28" s="20">
        <v>50</v>
      </c>
      <c r="I28" s="34">
        <v>2</v>
      </c>
      <c r="J28" s="268">
        <v>68</v>
      </c>
      <c r="K28" s="270">
        <v>4</v>
      </c>
      <c r="L28" s="20">
        <v>33</v>
      </c>
      <c r="M28" s="34">
        <v>2</v>
      </c>
      <c r="N28" s="20">
        <v>0</v>
      </c>
      <c r="O28" s="34">
        <v>0</v>
      </c>
      <c r="P28" s="21">
        <v>0</v>
      </c>
      <c r="Q28" s="113">
        <v>0</v>
      </c>
      <c r="R28" s="247">
        <f t="shared" si="0"/>
        <v>299</v>
      </c>
      <c r="S28" s="248">
        <f t="shared" si="1"/>
        <v>14</v>
      </c>
      <c r="T28" s="249">
        <f t="shared" si="2"/>
        <v>0</v>
      </c>
      <c r="U28" s="247">
        <f t="shared" si="3"/>
        <v>299</v>
      </c>
      <c r="V28" s="248">
        <f t="shared" si="4"/>
        <v>14</v>
      </c>
    </row>
    <row r="29" spans="1:22" x14ac:dyDescent="0.2">
      <c r="A29" s="223" t="s">
        <v>21</v>
      </c>
      <c r="B29" s="20">
        <v>47</v>
      </c>
      <c r="C29" s="34">
        <v>2</v>
      </c>
      <c r="D29" s="20">
        <v>65</v>
      </c>
      <c r="E29" s="34">
        <v>3</v>
      </c>
      <c r="F29" s="20">
        <v>34</v>
      </c>
      <c r="G29" s="34">
        <v>2</v>
      </c>
      <c r="H29" s="20">
        <v>69</v>
      </c>
      <c r="I29" s="34">
        <v>3</v>
      </c>
      <c r="J29" s="20">
        <v>51</v>
      </c>
      <c r="K29" s="34">
        <v>2</v>
      </c>
      <c r="L29" s="268">
        <v>41</v>
      </c>
      <c r="M29" s="270">
        <v>2</v>
      </c>
      <c r="N29" s="20">
        <v>0</v>
      </c>
      <c r="O29" s="34">
        <v>0</v>
      </c>
      <c r="P29" s="21">
        <v>0</v>
      </c>
      <c r="Q29" s="113">
        <v>0</v>
      </c>
      <c r="R29" s="33">
        <f t="shared" si="0"/>
        <v>307</v>
      </c>
      <c r="S29" s="34">
        <f t="shared" si="1"/>
        <v>14</v>
      </c>
      <c r="T29" s="127">
        <f t="shared" si="2"/>
        <v>0</v>
      </c>
      <c r="U29" s="33">
        <f t="shared" si="3"/>
        <v>307</v>
      </c>
      <c r="V29" s="34">
        <f t="shared" si="4"/>
        <v>14</v>
      </c>
    </row>
    <row r="30" spans="1:22" x14ac:dyDescent="0.2">
      <c r="A30" s="10" t="s">
        <v>22</v>
      </c>
      <c r="B30" s="117">
        <v>50</v>
      </c>
      <c r="C30" s="12">
        <v>2</v>
      </c>
      <c r="D30" s="117">
        <v>51</v>
      </c>
      <c r="E30" s="12">
        <v>2</v>
      </c>
      <c r="F30" s="117">
        <v>70</v>
      </c>
      <c r="G30" s="12">
        <v>3</v>
      </c>
      <c r="H30" s="117">
        <v>39</v>
      </c>
      <c r="I30" s="12">
        <v>2</v>
      </c>
      <c r="J30" s="117">
        <v>69</v>
      </c>
      <c r="K30" s="12">
        <v>3</v>
      </c>
      <c r="L30" s="117">
        <v>29</v>
      </c>
      <c r="M30" s="12">
        <v>1</v>
      </c>
      <c r="N30" s="117">
        <v>4</v>
      </c>
      <c r="O30" s="12">
        <v>0</v>
      </c>
      <c r="P30" s="118">
        <v>0</v>
      </c>
      <c r="Q30" s="116">
        <v>0</v>
      </c>
      <c r="R30" s="23">
        <f t="shared" si="0"/>
        <v>308</v>
      </c>
      <c r="S30" s="12">
        <f t="shared" si="1"/>
        <v>13</v>
      </c>
      <c r="T30" s="3">
        <f t="shared" si="2"/>
        <v>4</v>
      </c>
      <c r="U30" s="23">
        <f t="shared" si="3"/>
        <v>312</v>
      </c>
      <c r="V30" s="12">
        <f t="shared" si="4"/>
        <v>13</v>
      </c>
    </row>
    <row r="31" spans="1:22" x14ac:dyDescent="0.2">
      <c r="A31" s="10" t="s">
        <v>23</v>
      </c>
      <c r="B31" s="117">
        <v>56</v>
      </c>
      <c r="C31" s="12">
        <v>2</v>
      </c>
      <c r="D31" s="117">
        <v>54</v>
      </c>
      <c r="E31" s="12">
        <v>2</v>
      </c>
      <c r="F31" s="117">
        <v>55</v>
      </c>
      <c r="G31" s="12">
        <v>2</v>
      </c>
      <c r="H31" s="117">
        <v>81</v>
      </c>
      <c r="I31" s="12">
        <v>3</v>
      </c>
      <c r="J31" s="117">
        <v>39</v>
      </c>
      <c r="K31" s="12">
        <v>2</v>
      </c>
      <c r="L31" s="117">
        <v>39</v>
      </c>
      <c r="M31" s="12">
        <v>2</v>
      </c>
      <c r="N31" s="117">
        <v>3</v>
      </c>
      <c r="O31" s="12">
        <v>0</v>
      </c>
      <c r="P31" s="118">
        <v>4</v>
      </c>
      <c r="Q31" s="116">
        <v>0</v>
      </c>
      <c r="R31" s="23">
        <f t="shared" si="0"/>
        <v>324</v>
      </c>
      <c r="S31" s="12">
        <f t="shared" si="1"/>
        <v>13</v>
      </c>
      <c r="T31" s="3">
        <f t="shared" si="2"/>
        <v>7</v>
      </c>
      <c r="U31" s="23">
        <f t="shared" si="3"/>
        <v>331</v>
      </c>
      <c r="V31" s="12">
        <f t="shared" si="4"/>
        <v>13</v>
      </c>
    </row>
    <row r="32" spans="1:22" x14ac:dyDescent="0.2">
      <c r="A32" s="10" t="s">
        <v>24</v>
      </c>
      <c r="B32" s="117">
        <v>52</v>
      </c>
      <c r="C32" s="12">
        <v>2</v>
      </c>
      <c r="D32" s="117">
        <v>61</v>
      </c>
      <c r="E32" s="12">
        <v>2</v>
      </c>
      <c r="F32" s="117">
        <v>58</v>
      </c>
      <c r="G32" s="12">
        <v>2</v>
      </c>
      <c r="H32" s="117">
        <v>63</v>
      </c>
      <c r="I32" s="12">
        <v>2</v>
      </c>
      <c r="J32" s="117">
        <v>81</v>
      </c>
      <c r="K32" s="12">
        <v>3</v>
      </c>
      <c r="L32" s="117">
        <v>22</v>
      </c>
      <c r="M32" s="12">
        <v>1</v>
      </c>
      <c r="N32" s="117">
        <v>4</v>
      </c>
      <c r="O32" s="12">
        <v>0</v>
      </c>
      <c r="P32" s="118">
        <v>3</v>
      </c>
      <c r="Q32" s="116">
        <v>3</v>
      </c>
      <c r="R32" s="23">
        <f t="shared" si="0"/>
        <v>337</v>
      </c>
      <c r="S32" s="12">
        <f t="shared" si="1"/>
        <v>12</v>
      </c>
      <c r="T32" s="3">
        <f t="shared" si="2"/>
        <v>10</v>
      </c>
      <c r="U32" s="23">
        <f t="shared" si="3"/>
        <v>347</v>
      </c>
      <c r="V32" s="12">
        <f t="shared" si="4"/>
        <v>12</v>
      </c>
    </row>
    <row r="33" spans="1:22" x14ac:dyDescent="0.2">
      <c r="A33" s="10" t="s">
        <v>25</v>
      </c>
      <c r="B33" s="117">
        <v>52</v>
      </c>
      <c r="C33" s="12">
        <v>2</v>
      </c>
      <c r="D33" s="117">
        <v>56</v>
      </c>
      <c r="E33" s="12">
        <v>2</v>
      </c>
      <c r="F33" s="117">
        <v>66</v>
      </c>
      <c r="G33" s="12">
        <v>3</v>
      </c>
      <c r="H33" s="117">
        <v>67</v>
      </c>
      <c r="I33" s="12">
        <v>3</v>
      </c>
      <c r="J33" s="117">
        <v>63</v>
      </c>
      <c r="K33" s="12">
        <v>2</v>
      </c>
      <c r="L33" s="117">
        <v>46</v>
      </c>
      <c r="M33" s="12">
        <v>2</v>
      </c>
      <c r="N33" s="117">
        <v>2</v>
      </c>
      <c r="O33" s="12">
        <v>0</v>
      </c>
      <c r="P33" s="118">
        <v>4</v>
      </c>
      <c r="Q33" s="116">
        <v>3</v>
      </c>
      <c r="R33" s="23">
        <f t="shared" si="0"/>
        <v>350</v>
      </c>
      <c r="S33" s="12">
        <f t="shared" si="1"/>
        <v>14</v>
      </c>
      <c r="T33" s="3">
        <f t="shared" si="2"/>
        <v>9</v>
      </c>
      <c r="U33" s="23">
        <f t="shared" si="3"/>
        <v>359</v>
      </c>
      <c r="V33" s="12">
        <f t="shared" si="4"/>
        <v>14</v>
      </c>
    </row>
    <row r="34" spans="1:22" x14ac:dyDescent="0.2">
      <c r="A34" s="10" t="s">
        <v>26</v>
      </c>
      <c r="B34" s="117">
        <v>57</v>
      </c>
      <c r="C34" s="12">
        <v>2</v>
      </c>
      <c r="D34" s="117">
        <v>56</v>
      </c>
      <c r="E34" s="12">
        <v>2</v>
      </c>
      <c r="F34" s="117">
        <v>60</v>
      </c>
      <c r="G34" s="12">
        <v>2</v>
      </c>
      <c r="H34" s="117">
        <v>76</v>
      </c>
      <c r="I34" s="12">
        <v>3</v>
      </c>
      <c r="J34" s="117">
        <v>67</v>
      </c>
      <c r="K34" s="12">
        <v>3</v>
      </c>
      <c r="L34" s="117">
        <v>35</v>
      </c>
      <c r="M34" s="12">
        <v>2</v>
      </c>
      <c r="N34" s="117">
        <v>5</v>
      </c>
      <c r="O34" s="12">
        <v>0</v>
      </c>
      <c r="P34" s="118">
        <v>2</v>
      </c>
      <c r="Q34" s="116">
        <v>3</v>
      </c>
      <c r="R34" s="23">
        <f t="shared" si="0"/>
        <v>351</v>
      </c>
      <c r="S34" s="12">
        <f t="shared" si="1"/>
        <v>14</v>
      </c>
      <c r="T34" s="3">
        <f t="shared" si="2"/>
        <v>10</v>
      </c>
      <c r="U34" s="23">
        <f t="shared" si="3"/>
        <v>361</v>
      </c>
      <c r="V34" s="12">
        <f t="shared" si="4"/>
        <v>14</v>
      </c>
    </row>
    <row r="35" spans="1:22" x14ac:dyDescent="0.2">
      <c r="A35" s="10" t="s">
        <v>27</v>
      </c>
      <c r="B35" s="117">
        <v>54</v>
      </c>
      <c r="C35" s="12">
        <v>2</v>
      </c>
      <c r="D35" s="117">
        <v>62</v>
      </c>
      <c r="E35" s="12">
        <v>2</v>
      </c>
      <c r="F35" s="117">
        <v>60</v>
      </c>
      <c r="G35" s="12">
        <v>2</v>
      </c>
      <c r="H35" s="117">
        <v>69</v>
      </c>
      <c r="I35" s="12">
        <v>3</v>
      </c>
      <c r="J35" s="117">
        <v>76</v>
      </c>
      <c r="K35" s="12">
        <v>3</v>
      </c>
      <c r="L35" s="117">
        <v>38</v>
      </c>
      <c r="M35" s="12">
        <v>2</v>
      </c>
      <c r="N35" s="117">
        <v>4</v>
      </c>
      <c r="O35" s="12">
        <v>0</v>
      </c>
      <c r="P35" s="118">
        <v>5</v>
      </c>
      <c r="Q35" s="116">
        <v>2</v>
      </c>
      <c r="R35" s="23">
        <f t="shared" si="0"/>
        <v>359</v>
      </c>
      <c r="S35" s="12">
        <f t="shared" si="1"/>
        <v>14</v>
      </c>
      <c r="T35" s="3">
        <f t="shared" si="2"/>
        <v>11</v>
      </c>
      <c r="U35" s="23">
        <f t="shared" si="3"/>
        <v>370</v>
      </c>
      <c r="V35" s="12">
        <f t="shared" si="4"/>
        <v>14</v>
      </c>
    </row>
    <row r="36" spans="1:22" x14ac:dyDescent="0.2">
      <c r="A36" s="10" t="s">
        <v>28</v>
      </c>
      <c r="B36" s="117">
        <v>50</v>
      </c>
      <c r="C36" s="12">
        <v>2</v>
      </c>
      <c r="D36" s="117">
        <v>59</v>
      </c>
      <c r="E36" s="12">
        <v>2</v>
      </c>
      <c r="F36" s="117">
        <v>67</v>
      </c>
      <c r="G36" s="12">
        <v>3</v>
      </c>
      <c r="H36" s="117">
        <v>69</v>
      </c>
      <c r="I36" s="12">
        <v>3</v>
      </c>
      <c r="J36" s="117">
        <v>69</v>
      </c>
      <c r="K36" s="12">
        <v>3</v>
      </c>
      <c r="L36" s="117">
        <v>43</v>
      </c>
      <c r="M36" s="12">
        <v>2</v>
      </c>
      <c r="N36" s="117">
        <v>4</v>
      </c>
      <c r="O36" s="12">
        <v>0</v>
      </c>
      <c r="P36" s="118">
        <v>4</v>
      </c>
      <c r="Q36" s="116">
        <v>4</v>
      </c>
      <c r="R36" s="23">
        <f t="shared" si="0"/>
        <v>357</v>
      </c>
      <c r="S36" s="12">
        <f t="shared" si="1"/>
        <v>15</v>
      </c>
      <c r="T36" s="3">
        <f t="shared" si="2"/>
        <v>12</v>
      </c>
      <c r="U36" s="23">
        <f t="shared" si="3"/>
        <v>369</v>
      </c>
      <c r="V36" s="12">
        <f t="shared" si="4"/>
        <v>15</v>
      </c>
    </row>
    <row r="37" spans="1:22" x14ac:dyDescent="0.2">
      <c r="A37" s="10" t="s">
        <v>29</v>
      </c>
      <c r="B37" s="117">
        <v>52</v>
      </c>
      <c r="C37" s="12">
        <v>2</v>
      </c>
      <c r="D37" s="117">
        <v>54</v>
      </c>
      <c r="E37" s="12">
        <v>2</v>
      </c>
      <c r="F37" s="117">
        <v>64</v>
      </c>
      <c r="G37" s="12">
        <v>2</v>
      </c>
      <c r="H37" s="117">
        <v>77</v>
      </c>
      <c r="I37" s="12">
        <v>3</v>
      </c>
      <c r="J37" s="117">
        <v>69</v>
      </c>
      <c r="K37" s="12">
        <v>3</v>
      </c>
      <c r="L37" s="117">
        <v>39</v>
      </c>
      <c r="M37" s="12">
        <v>2</v>
      </c>
      <c r="N37" s="117">
        <v>4</v>
      </c>
      <c r="O37" s="12">
        <v>0</v>
      </c>
      <c r="P37" s="118">
        <v>4</v>
      </c>
      <c r="Q37" s="116">
        <v>3</v>
      </c>
      <c r="R37" s="23">
        <f t="shared" si="0"/>
        <v>355</v>
      </c>
      <c r="S37" s="12">
        <f t="shared" si="1"/>
        <v>14</v>
      </c>
      <c r="T37" s="3">
        <f t="shared" si="2"/>
        <v>11</v>
      </c>
      <c r="U37" s="23">
        <f t="shared" si="3"/>
        <v>366</v>
      </c>
      <c r="V37" s="12">
        <f t="shared" si="4"/>
        <v>14</v>
      </c>
    </row>
    <row r="38" spans="1:22" x14ac:dyDescent="0.2">
      <c r="A38" s="10" t="s">
        <v>30</v>
      </c>
      <c r="B38" s="117">
        <v>50</v>
      </c>
      <c r="C38" s="12">
        <v>2</v>
      </c>
      <c r="D38" s="117">
        <v>56</v>
      </c>
      <c r="E38" s="12">
        <v>2</v>
      </c>
      <c r="F38" s="117">
        <v>58</v>
      </c>
      <c r="G38" s="12">
        <v>2</v>
      </c>
      <c r="H38" s="117">
        <v>74</v>
      </c>
      <c r="I38" s="12">
        <v>3</v>
      </c>
      <c r="J38" s="117">
        <v>77</v>
      </c>
      <c r="K38" s="12">
        <v>3</v>
      </c>
      <c r="L38" s="117">
        <v>39</v>
      </c>
      <c r="M38" s="12">
        <v>2</v>
      </c>
      <c r="N38" s="117">
        <v>4</v>
      </c>
      <c r="O38" s="12">
        <v>0</v>
      </c>
      <c r="P38" s="118">
        <v>4</v>
      </c>
      <c r="Q38" s="116">
        <v>3</v>
      </c>
      <c r="R38" s="23">
        <f t="shared" si="0"/>
        <v>354</v>
      </c>
      <c r="S38" s="12">
        <f t="shared" si="1"/>
        <v>14</v>
      </c>
      <c r="T38" s="3">
        <f t="shared" si="2"/>
        <v>11</v>
      </c>
      <c r="U38" s="23">
        <f t="shared" si="3"/>
        <v>365</v>
      </c>
      <c r="V38" s="12">
        <f t="shared" si="4"/>
        <v>14</v>
      </c>
    </row>
    <row r="39" spans="1:22" x14ac:dyDescent="0.2">
      <c r="A39" s="10" t="s">
        <v>45</v>
      </c>
      <c r="B39" s="117">
        <v>53</v>
      </c>
      <c r="C39" s="12">
        <v>2</v>
      </c>
      <c r="D39" s="117">
        <v>54</v>
      </c>
      <c r="E39" s="12">
        <v>2</v>
      </c>
      <c r="F39" s="117">
        <v>60</v>
      </c>
      <c r="G39" s="12">
        <v>2</v>
      </c>
      <c r="H39" s="117">
        <v>67</v>
      </c>
      <c r="I39" s="12">
        <v>3</v>
      </c>
      <c r="J39" s="117">
        <v>74</v>
      </c>
      <c r="K39" s="12">
        <v>3</v>
      </c>
      <c r="L39" s="117">
        <v>43</v>
      </c>
      <c r="M39" s="12">
        <v>2</v>
      </c>
      <c r="N39" s="117">
        <v>4</v>
      </c>
      <c r="O39" s="12">
        <v>0</v>
      </c>
      <c r="P39" s="118">
        <v>4</v>
      </c>
      <c r="Q39" s="116">
        <v>3</v>
      </c>
      <c r="R39" s="23">
        <f t="shared" si="0"/>
        <v>351</v>
      </c>
      <c r="S39" s="12">
        <f t="shared" si="1"/>
        <v>14</v>
      </c>
      <c r="T39" s="3">
        <f t="shared" si="2"/>
        <v>11</v>
      </c>
      <c r="U39" s="23">
        <f t="shared" si="3"/>
        <v>362</v>
      </c>
      <c r="V39" s="12">
        <f t="shared" si="4"/>
        <v>14</v>
      </c>
    </row>
    <row r="40" spans="1:22" x14ac:dyDescent="0.2">
      <c r="A40" s="10" t="s">
        <v>46</v>
      </c>
      <c r="B40" s="117">
        <v>54</v>
      </c>
      <c r="C40" s="12">
        <v>2</v>
      </c>
      <c r="D40" s="117">
        <v>58</v>
      </c>
      <c r="E40" s="12">
        <v>2</v>
      </c>
      <c r="F40" s="117">
        <v>58</v>
      </c>
      <c r="G40" s="12">
        <v>2</v>
      </c>
      <c r="H40" s="117">
        <v>69</v>
      </c>
      <c r="I40" s="12">
        <v>3</v>
      </c>
      <c r="J40" s="117">
        <v>67</v>
      </c>
      <c r="K40" s="12">
        <v>3</v>
      </c>
      <c r="L40" s="117">
        <v>42</v>
      </c>
      <c r="M40" s="12">
        <v>2</v>
      </c>
      <c r="N40" s="117">
        <v>4</v>
      </c>
      <c r="O40" s="12">
        <v>0</v>
      </c>
      <c r="P40" s="118">
        <v>4</v>
      </c>
      <c r="Q40" s="116">
        <v>3</v>
      </c>
      <c r="R40" s="23">
        <f t="shared" si="0"/>
        <v>348</v>
      </c>
      <c r="S40" s="12">
        <f t="shared" si="1"/>
        <v>14</v>
      </c>
      <c r="T40" s="3">
        <f t="shared" si="2"/>
        <v>11</v>
      </c>
      <c r="U40" s="23">
        <f t="shared" si="3"/>
        <v>359</v>
      </c>
      <c r="V40" s="12">
        <f t="shared" si="4"/>
        <v>14</v>
      </c>
    </row>
    <row r="41" spans="1:22" x14ac:dyDescent="0.2">
      <c r="A41" s="10" t="s">
        <v>171</v>
      </c>
      <c r="B41" s="117">
        <v>54</v>
      </c>
      <c r="C41" s="12">
        <v>2</v>
      </c>
      <c r="D41" s="117">
        <v>59</v>
      </c>
      <c r="E41" s="12">
        <v>2</v>
      </c>
      <c r="F41" s="117">
        <v>63</v>
      </c>
      <c r="G41" s="12">
        <v>2</v>
      </c>
      <c r="H41" s="117">
        <v>67</v>
      </c>
      <c r="I41" s="12">
        <v>3</v>
      </c>
      <c r="J41" s="117">
        <v>69</v>
      </c>
      <c r="K41" s="12">
        <v>3</v>
      </c>
      <c r="L41" s="117">
        <v>38</v>
      </c>
      <c r="M41" s="12">
        <v>2</v>
      </c>
      <c r="N41" s="117">
        <v>4</v>
      </c>
      <c r="O41" s="12">
        <v>0</v>
      </c>
      <c r="P41" s="118">
        <v>4</v>
      </c>
      <c r="Q41" s="116">
        <v>3</v>
      </c>
      <c r="R41" s="23">
        <f t="shared" ref="R41:R48" si="5">B41+D41+F41+H41+J41+L41</f>
        <v>350</v>
      </c>
      <c r="S41" s="12">
        <f t="shared" ref="S41:S48" si="6">C41+E41+G41+I41+K41+M41</f>
        <v>14</v>
      </c>
      <c r="T41" s="3">
        <f t="shared" ref="T41:T48" si="7">+N41+P41+Q41</f>
        <v>11</v>
      </c>
      <c r="U41" s="23">
        <f t="shared" ref="U41:U48" si="8">R41+T41</f>
        <v>361</v>
      </c>
      <c r="V41" s="12">
        <f t="shared" ref="V41:V48" si="9">S41+O41</f>
        <v>14</v>
      </c>
    </row>
    <row r="42" spans="1:22" x14ac:dyDescent="0.2">
      <c r="A42" s="10" t="s">
        <v>172</v>
      </c>
      <c r="B42" s="117">
        <v>54</v>
      </c>
      <c r="C42" s="12">
        <v>2</v>
      </c>
      <c r="D42" s="117">
        <v>59</v>
      </c>
      <c r="E42" s="12">
        <v>2</v>
      </c>
      <c r="F42" s="117">
        <v>64</v>
      </c>
      <c r="G42" s="12">
        <v>2</v>
      </c>
      <c r="H42" s="117">
        <v>73</v>
      </c>
      <c r="I42" s="12">
        <v>3</v>
      </c>
      <c r="J42" s="117">
        <v>67</v>
      </c>
      <c r="K42" s="12">
        <v>3</v>
      </c>
      <c r="L42" s="117">
        <v>39</v>
      </c>
      <c r="M42" s="12">
        <v>2</v>
      </c>
      <c r="N42" s="117">
        <v>4</v>
      </c>
      <c r="O42" s="12">
        <v>0</v>
      </c>
      <c r="P42" s="118">
        <v>4</v>
      </c>
      <c r="Q42" s="116">
        <v>3</v>
      </c>
      <c r="R42" s="23">
        <f t="shared" si="5"/>
        <v>356</v>
      </c>
      <c r="S42" s="12">
        <f t="shared" si="6"/>
        <v>14</v>
      </c>
      <c r="T42" s="3">
        <f t="shared" si="7"/>
        <v>11</v>
      </c>
      <c r="U42" s="23">
        <f t="shared" si="8"/>
        <v>367</v>
      </c>
      <c r="V42" s="12">
        <f t="shared" si="9"/>
        <v>14</v>
      </c>
    </row>
    <row r="43" spans="1:22" x14ac:dyDescent="0.2">
      <c r="A43" s="10" t="s">
        <v>173</v>
      </c>
      <c r="B43" s="117">
        <v>54</v>
      </c>
      <c r="C43" s="12">
        <v>2</v>
      </c>
      <c r="D43" s="117">
        <v>59</v>
      </c>
      <c r="E43" s="12">
        <v>2</v>
      </c>
      <c r="F43" s="117">
        <v>64</v>
      </c>
      <c r="G43" s="12">
        <v>2</v>
      </c>
      <c r="H43" s="117">
        <v>74</v>
      </c>
      <c r="I43" s="12">
        <v>3</v>
      </c>
      <c r="J43" s="117">
        <v>73</v>
      </c>
      <c r="K43" s="12">
        <v>3</v>
      </c>
      <c r="L43" s="117">
        <v>38</v>
      </c>
      <c r="M43" s="12">
        <v>2</v>
      </c>
      <c r="N43" s="117">
        <v>4</v>
      </c>
      <c r="O43" s="12">
        <v>0</v>
      </c>
      <c r="P43" s="118">
        <v>4</v>
      </c>
      <c r="Q43" s="116">
        <v>3</v>
      </c>
      <c r="R43" s="23">
        <f t="shared" si="5"/>
        <v>362</v>
      </c>
      <c r="S43" s="12">
        <f t="shared" si="6"/>
        <v>14</v>
      </c>
      <c r="T43" s="3">
        <f t="shared" si="7"/>
        <v>11</v>
      </c>
      <c r="U43" s="23">
        <f t="shared" si="8"/>
        <v>373</v>
      </c>
      <c r="V43" s="12">
        <f t="shared" si="9"/>
        <v>14</v>
      </c>
    </row>
    <row r="44" spans="1:22" x14ac:dyDescent="0.2">
      <c r="A44" s="10" t="s">
        <v>174</v>
      </c>
      <c r="B44" s="117">
        <v>53</v>
      </c>
      <c r="C44" s="12">
        <v>2</v>
      </c>
      <c r="D44" s="117">
        <v>59</v>
      </c>
      <c r="E44" s="12">
        <v>2</v>
      </c>
      <c r="F44" s="117">
        <v>64</v>
      </c>
      <c r="G44" s="12">
        <v>2</v>
      </c>
      <c r="H44" s="117">
        <v>74</v>
      </c>
      <c r="I44" s="12">
        <v>3</v>
      </c>
      <c r="J44" s="117">
        <v>74</v>
      </c>
      <c r="K44" s="12">
        <v>3</v>
      </c>
      <c r="L44" s="117">
        <v>41</v>
      </c>
      <c r="M44" s="12">
        <v>2</v>
      </c>
      <c r="N44" s="117">
        <v>4</v>
      </c>
      <c r="O44" s="12">
        <v>0</v>
      </c>
      <c r="P44" s="118">
        <v>4</v>
      </c>
      <c r="Q44" s="116">
        <v>3</v>
      </c>
      <c r="R44" s="23">
        <f t="shared" si="5"/>
        <v>365</v>
      </c>
      <c r="S44" s="12">
        <f t="shared" si="6"/>
        <v>14</v>
      </c>
      <c r="T44" s="3">
        <f t="shared" si="7"/>
        <v>11</v>
      </c>
      <c r="U44" s="23">
        <f t="shared" si="8"/>
        <v>376</v>
      </c>
      <c r="V44" s="12">
        <f t="shared" si="9"/>
        <v>14</v>
      </c>
    </row>
    <row r="45" spans="1:22" x14ac:dyDescent="0.2">
      <c r="A45" s="10" t="s">
        <v>175</v>
      </c>
      <c r="B45" s="117">
        <v>53</v>
      </c>
      <c r="C45" s="12">
        <v>2</v>
      </c>
      <c r="D45" s="117">
        <v>58</v>
      </c>
      <c r="E45" s="12">
        <v>2</v>
      </c>
      <c r="F45" s="117">
        <v>64</v>
      </c>
      <c r="G45" s="12">
        <v>2</v>
      </c>
      <c r="H45" s="117">
        <v>74</v>
      </c>
      <c r="I45" s="12">
        <v>3</v>
      </c>
      <c r="J45" s="117">
        <v>74</v>
      </c>
      <c r="K45" s="12">
        <v>3</v>
      </c>
      <c r="L45" s="117">
        <v>42</v>
      </c>
      <c r="M45" s="12">
        <v>2</v>
      </c>
      <c r="N45" s="117">
        <v>4</v>
      </c>
      <c r="O45" s="12">
        <v>0</v>
      </c>
      <c r="P45" s="118">
        <v>4</v>
      </c>
      <c r="Q45" s="116">
        <v>3</v>
      </c>
      <c r="R45" s="23">
        <f t="shared" si="5"/>
        <v>365</v>
      </c>
      <c r="S45" s="12">
        <f t="shared" si="6"/>
        <v>14</v>
      </c>
      <c r="T45" s="3">
        <f t="shared" si="7"/>
        <v>11</v>
      </c>
      <c r="U45" s="23">
        <f t="shared" si="8"/>
        <v>376</v>
      </c>
      <c r="V45" s="12">
        <f t="shared" si="9"/>
        <v>14</v>
      </c>
    </row>
    <row r="46" spans="1:22" x14ac:dyDescent="0.2">
      <c r="A46" s="10" t="s">
        <v>176</v>
      </c>
      <c r="B46" s="117">
        <v>52</v>
      </c>
      <c r="C46" s="12">
        <v>2</v>
      </c>
      <c r="D46" s="117">
        <v>58</v>
      </c>
      <c r="E46" s="12">
        <v>2</v>
      </c>
      <c r="F46" s="117">
        <v>63</v>
      </c>
      <c r="G46" s="12">
        <v>2</v>
      </c>
      <c r="H46" s="117">
        <v>74</v>
      </c>
      <c r="I46" s="12">
        <v>3</v>
      </c>
      <c r="J46" s="117">
        <v>74</v>
      </c>
      <c r="K46" s="12">
        <v>3</v>
      </c>
      <c r="L46" s="117">
        <v>42</v>
      </c>
      <c r="M46" s="12">
        <v>2</v>
      </c>
      <c r="N46" s="117">
        <v>4</v>
      </c>
      <c r="O46" s="12">
        <v>0</v>
      </c>
      <c r="P46" s="118">
        <v>4</v>
      </c>
      <c r="Q46" s="116">
        <v>3</v>
      </c>
      <c r="R46" s="23">
        <f t="shared" si="5"/>
        <v>363</v>
      </c>
      <c r="S46" s="12">
        <f t="shared" si="6"/>
        <v>14</v>
      </c>
      <c r="T46" s="3">
        <f t="shared" si="7"/>
        <v>11</v>
      </c>
      <c r="U46" s="23">
        <f t="shared" si="8"/>
        <v>374</v>
      </c>
      <c r="V46" s="12">
        <f t="shared" si="9"/>
        <v>14</v>
      </c>
    </row>
    <row r="47" spans="1:22" x14ac:dyDescent="0.2">
      <c r="A47" s="10" t="s">
        <v>177</v>
      </c>
      <c r="B47" s="117">
        <v>51</v>
      </c>
      <c r="C47" s="12">
        <v>2</v>
      </c>
      <c r="D47" s="117">
        <v>56</v>
      </c>
      <c r="E47" s="12">
        <v>2</v>
      </c>
      <c r="F47" s="117">
        <v>63</v>
      </c>
      <c r="G47" s="12">
        <v>2</v>
      </c>
      <c r="H47" s="117">
        <v>73</v>
      </c>
      <c r="I47" s="12">
        <v>3</v>
      </c>
      <c r="J47" s="117">
        <v>74</v>
      </c>
      <c r="K47" s="12">
        <v>3</v>
      </c>
      <c r="L47" s="117">
        <v>42</v>
      </c>
      <c r="M47" s="12">
        <v>2</v>
      </c>
      <c r="N47" s="117">
        <v>4</v>
      </c>
      <c r="O47" s="12">
        <v>0</v>
      </c>
      <c r="P47" s="118">
        <v>4</v>
      </c>
      <c r="Q47" s="116">
        <v>3</v>
      </c>
      <c r="R47" s="23">
        <f t="shared" si="5"/>
        <v>359</v>
      </c>
      <c r="S47" s="12">
        <f t="shared" si="6"/>
        <v>14</v>
      </c>
      <c r="T47" s="3">
        <f t="shared" si="7"/>
        <v>11</v>
      </c>
      <c r="U47" s="23">
        <f t="shared" si="8"/>
        <v>370</v>
      </c>
      <c r="V47" s="12">
        <f t="shared" si="9"/>
        <v>14</v>
      </c>
    </row>
    <row r="48" spans="1:22" x14ac:dyDescent="0.2">
      <c r="A48" s="11" t="s">
        <v>178</v>
      </c>
      <c r="B48" s="119">
        <v>51</v>
      </c>
      <c r="C48" s="28">
        <v>2</v>
      </c>
      <c r="D48" s="119">
        <v>55</v>
      </c>
      <c r="E48" s="28">
        <v>2</v>
      </c>
      <c r="F48" s="119">
        <v>60</v>
      </c>
      <c r="G48" s="28">
        <v>2</v>
      </c>
      <c r="H48" s="119">
        <v>73</v>
      </c>
      <c r="I48" s="28">
        <v>3</v>
      </c>
      <c r="J48" s="119">
        <v>73</v>
      </c>
      <c r="K48" s="28">
        <v>3</v>
      </c>
      <c r="L48" s="119">
        <v>42</v>
      </c>
      <c r="M48" s="28">
        <v>2</v>
      </c>
      <c r="N48" s="119">
        <v>4</v>
      </c>
      <c r="O48" s="28">
        <v>0</v>
      </c>
      <c r="P48" s="121">
        <v>4</v>
      </c>
      <c r="Q48" s="120">
        <v>3</v>
      </c>
      <c r="R48" s="24">
        <f t="shared" si="5"/>
        <v>354</v>
      </c>
      <c r="S48" s="28">
        <f t="shared" si="6"/>
        <v>14</v>
      </c>
      <c r="T48" s="40">
        <f t="shared" si="7"/>
        <v>11</v>
      </c>
      <c r="U48" s="24">
        <f t="shared" si="8"/>
        <v>365</v>
      </c>
      <c r="V48" s="28">
        <f t="shared" si="9"/>
        <v>14</v>
      </c>
    </row>
    <row r="49" spans="1:22" x14ac:dyDescent="0.2">
      <c r="A49" s="78" t="s">
        <v>47</v>
      </c>
      <c r="B49" s="79" t="s">
        <v>214</v>
      </c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 t="s">
        <v>48</v>
      </c>
      <c r="T49" s="80"/>
      <c r="U49" s="80"/>
      <c r="V49" s="80"/>
    </row>
    <row r="50" spans="1:22" x14ac:dyDescent="0.2">
      <c r="A50" s="81"/>
      <c r="B50" s="79" t="s">
        <v>215</v>
      </c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0"/>
      <c r="T50" s="80"/>
      <c r="U50" s="80"/>
      <c r="V50" s="80"/>
    </row>
    <row r="51" spans="1:22" x14ac:dyDescent="0.2">
      <c r="A51" s="27"/>
      <c r="B51" s="82"/>
      <c r="C51" s="27"/>
      <c r="D51" s="27"/>
      <c r="E51" s="27"/>
      <c r="F51" s="27"/>
      <c r="G51" s="27"/>
      <c r="H51" s="27"/>
      <c r="I51" s="27"/>
      <c r="J51" s="27"/>
      <c r="K51" s="27"/>
      <c r="L51" s="1"/>
      <c r="M51" s="1"/>
      <c r="N51" s="1"/>
      <c r="O51" s="1"/>
      <c r="P51" s="1"/>
      <c r="Q51" s="1"/>
      <c r="R51" s="1"/>
      <c r="S51" s="1"/>
      <c r="T51" s="1"/>
      <c r="U51" s="1"/>
      <c r="V51" s="44"/>
    </row>
    <row r="52" spans="1:22" x14ac:dyDescent="0.2">
      <c r="A52" s="83" t="s">
        <v>49</v>
      </c>
      <c r="B52" s="84"/>
      <c r="C52" s="85"/>
      <c r="D52" s="85"/>
      <c r="E52" s="85"/>
      <c r="F52" s="86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7"/>
    </row>
    <row r="53" spans="1:22" x14ac:dyDescent="0.2">
      <c r="A53" s="88" t="s">
        <v>50</v>
      </c>
      <c r="B53" s="89"/>
      <c r="C53" s="90"/>
      <c r="D53" s="90"/>
      <c r="E53" s="90"/>
      <c r="F53" s="19"/>
      <c r="G53" s="90"/>
      <c r="H53" s="90"/>
      <c r="I53" s="90"/>
      <c r="J53" s="90"/>
      <c r="K53" s="90"/>
      <c r="L53" s="3"/>
      <c r="M53" s="3"/>
      <c r="N53" s="3"/>
      <c r="O53" s="3"/>
      <c r="P53" s="3"/>
      <c r="Q53" s="3"/>
      <c r="R53" s="3"/>
      <c r="S53" s="3"/>
      <c r="T53" s="3"/>
      <c r="U53" s="3"/>
      <c r="V53" s="12"/>
    </row>
    <row r="54" spans="1:22" x14ac:dyDescent="0.2">
      <c r="A54" s="91" t="s">
        <v>58</v>
      </c>
      <c r="B54" s="89"/>
      <c r="C54" s="90"/>
      <c r="D54" s="90"/>
      <c r="E54" s="90"/>
      <c r="F54" s="19"/>
      <c r="G54" s="90"/>
      <c r="H54" s="90"/>
      <c r="I54" s="90"/>
      <c r="J54" s="90"/>
      <c r="K54" s="90"/>
      <c r="L54" s="3"/>
      <c r="M54" s="3"/>
      <c r="N54" s="3"/>
      <c r="O54" s="3"/>
      <c r="P54" s="3"/>
      <c r="Q54" s="3"/>
      <c r="R54" s="3"/>
      <c r="S54" s="3"/>
      <c r="T54" s="3"/>
      <c r="U54" s="3"/>
      <c r="V54" s="12"/>
    </row>
    <row r="55" spans="1:22" x14ac:dyDescent="0.2">
      <c r="A55" s="91" t="s">
        <v>59</v>
      </c>
      <c r="B55" s="89"/>
      <c r="C55" s="90"/>
      <c r="D55" s="90"/>
      <c r="E55" s="90"/>
      <c r="F55" s="19"/>
      <c r="G55" s="90"/>
      <c r="H55" s="90"/>
      <c r="I55" s="90"/>
      <c r="J55" s="90"/>
      <c r="K55" s="90"/>
      <c r="L55" s="3"/>
      <c r="M55" s="3"/>
      <c r="N55" s="3"/>
      <c r="O55" s="3"/>
      <c r="P55" s="3"/>
      <c r="Q55" s="3"/>
      <c r="R55" s="3"/>
      <c r="S55" s="3"/>
      <c r="T55" s="3"/>
      <c r="U55" s="3"/>
      <c r="V55" s="12"/>
    </row>
    <row r="56" spans="1:22" x14ac:dyDescent="0.2">
      <c r="A56" s="91" t="s">
        <v>38</v>
      </c>
      <c r="B56" s="89"/>
      <c r="C56" s="90"/>
      <c r="D56" s="90"/>
      <c r="E56" s="90"/>
      <c r="F56" s="19"/>
      <c r="G56" s="90"/>
      <c r="H56" s="90"/>
      <c r="I56" s="90"/>
      <c r="J56" s="90"/>
      <c r="K56" s="90"/>
      <c r="L56" s="3"/>
      <c r="M56" s="3"/>
      <c r="N56" s="3"/>
      <c r="O56" s="3"/>
      <c r="P56" s="3"/>
      <c r="Q56" s="3"/>
      <c r="R56" s="3"/>
      <c r="S56" s="3"/>
      <c r="T56" s="3"/>
      <c r="U56" s="3"/>
      <c r="V56" s="12"/>
    </row>
    <row r="57" spans="1:22" x14ac:dyDescent="0.2">
      <c r="A57" s="92" t="s">
        <v>51</v>
      </c>
      <c r="B57" s="93"/>
      <c r="C57" s="94"/>
      <c r="D57" s="94"/>
      <c r="E57" s="94"/>
      <c r="F57" s="95"/>
      <c r="G57" s="106"/>
      <c r="H57" s="94"/>
      <c r="I57" s="94"/>
      <c r="J57" s="94"/>
      <c r="K57" s="94"/>
      <c r="L57" s="237" t="s">
        <v>132</v>
      </c>
      <c r="M57" s="96"/>
      <c r="N57" s="96"/>
      <c r="O57" s="99"/>
      <c r="P57" s="220"/>
      <c r="Q57" s="220"/>
      <c r="R57" s="94"/>
      <c r="S57" s="94"/>
      <c r="T57" s="94"/>
      <c r="U57" s="94"/>
      <c r="V57" s="97"/>
    </row>
    <row r="58" spans="1:22" x14ac:dyDescent="0.2">
      <c r="A58" s="98"/>
      <c r="B58" s="93"/>
      <c r="C58" s="94"/>
      <c r="D58" s="94"/>
      <c r="E58" s="94"/>
      <c r="F58" s="95"/>
      <c r="G58" s="106"/>
      <c r="H58" s="94"/>
      <c r="I58" s="94"/>
      <c r="J58" s="94"/>
      <c r="K58" s="94"/>
      <c r="L58" s="96"/>
      <c r="M58" s="94"/>
      <c r="N58" s="94"/>
      <c r="O58" s="99"/>
      <c r="P58" s="94"/>
      <c r="Q58" s="94"/>
      <c r="R58" s="94"/>
      <c r="S58" s="94"/>
      <c r="T58" s="94"/>
      <c r="U58" s="94"/>
      <c r="V58" s="97"/>
    </row>
    <row r="59" spans="1:22" x14ac:dyDescent="0.2">
      <c r="A59" s="92" t="s">
        <v>131</v>
      </c>
      <c r="B59" s="93"/>
      <c r="C59" s="94"/>
      <c r="D59" s="94"/>
      <c r="E59" s="94"/>
      <c r="F59" s="95"/>
      <c r="G59" s="106"/>
      <c r="H59" s="94"/>
      <c r="I59" s="94"/>
      <c r="J59" s="94"/>
      <c r="K59" s="94"/>
      <c r="L59" s="99"/>
      <c r="M59" s="94"/>
      <c r="N59" s="94"/>
      <c r="O59" s="94"/>
      <c r="P59" s="94"/>
      <c r="Q59" s="94"/>
      <c r="R59" s="94"/>
      <c r="S59" s="94"/>
      <c r="T59" s="94"/>
      <c r="U59" s="94"/>
      <c r="V59" s="97"/>
    </row>
    <row r="60" spans="1:22" x14ac:dyDescent="0.2">
      <c r="A60" s="100" t="s">
        <v>60</v>
      </c>
      <c r="B60" s="93"/>
      <c r="C60" s="94"/>
      <c r="D60" s="94"/>
      <c r="E60" s="94"/>
      <c r="F60" s="94"/>
      <c r="G60" s="106"/>
      <c r="H60" s="94"/>
      <c r="I60" s="94"/>
      <c r="J60" s="94"/>
      <c r="K60" s="94"/>
      <c r="L60" s="96" t="s">
        <v>61</v>
      </c>
      <c r="M60" s="94"/>
      <c r="N60" s="94"/>
      <c r="O60" s="94"/>
      <c r="P60" s="94"/>
      <c r="Q60" s="94"/>
      <c r="R60" s="94"/>
      <c r="S60" s="94"/>
      <c r="T60" s="94"/>
      <c r="U60" s="94"/>
      <c r="V60" s="97"/>
    </row>
    <row r="61" spans="1:22" x14ac:dyDescent="0.2">
      <c r="A61" s="92"/>
      <c r="B61" s="93"/>
      <c r="C61" s="94"/>
      <c r="D61" s="94"/>
      <c r="E61" s="94"/>
      <c r="F61" s="94"/>
      <c r="G61" s="106"/>
      <c r="H61" s="94"/>
      <c r="I61" s="94"/>
      <c r="J61" s="94"/>
      <c r="K61" s="94"/>
      <c r="L61" s="99" t="s">
        <v>62</v>
      </c>
      <c r="M61" s="94"/>
      <c r="N61" s="94"/>
      <c r="O61" s="94"/>
      <c r="P61" s="94"/>
      <c r="Q61" s="94"/>
      <c r="R61" s="94"/>
      <c r="S61" s="94"/>
      <c r="T61" s="94"/>
      <c r="U61" s="94"/>
      <c r="V61" s="97"/>
    </row>
    <row r="62" spans="1:22" x14ac:dyDescent="0.2">
      <c r="A62" s="101"/>
      <c r="B62" s="102"/>
      <c r="C62" s="103"/>
      <c r="D62" s="103"/>
      <c r="E62" s="103"/>
      <c r="F62" s="103"/>
      <c r="G62" s="107"/>
      <c r="H62" s="103"/>
      <c r="I62" s="103"/>
      <c r="J62" s="103"/>
      <c r="K62" s="103"/>
      <c r="L62" s="104" t="s">
        <v>63</v>
      </c>
      <c r="M62" s="103"/>
      <c r="N62" s="103"/>
      <c r="O62" s="103"/>
      <c r="P62" s="103"/>
      <c r="Q62" s="103"/>
      <c r="R62" s="103"/>
      <c r="S62" s="103"/>
      <c r="T62" s="103"/>
      <c r="U62" s="103"/>
      <c r="V62" s="105"/>
    </row>
  </sheetData>
  <mergeCells count="2">
    <mergeCell ref="N5:O5"/>
    <mergeCell ref="B4:V4"/>
  </mergeCells>
  <phoneticPr fontId="3" type="noConversion"/>
  <hyperlinks>
    <hyperlink ref="V1" location="Inhalt!A1" display="Inhalt"/>
  </hyperlinks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Footer>&amp;L&amp;8Ministerium für Bildung und Kultur, Referat B4&amp;R&amp;8Februar 2016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9" enableFormatConditionsCalculation="0">
    <tabColor indexed="43"/>
  </sheetPr>
  <dimension ref="A1:V62"/>
  <sheetViews>
    <sheetView zoomScale="85" zoomScaleNormal="85" workbookViewId="0">
      <selection activeCell="X18" sqref="X18"/>
    </sheetView>
  </sheetViews>
  <sheetFormatPr baseColWidth="10" defaultColWidth="9.140625" defaultRowHeight="12.75" x14ac:dyDescent="0.2"/>
  <cols>
    <col min="1" max="1" width="10.140625" customWidth="1"/>
    <col min="2" max="22" width="6.7109375" customWidth="1"/>
  </cols>
  <sheetData>
    <row r="1" spans="1:22" ht="18" x14ac:dyDescent="0.25">
      <c r="A1" s="55" t="s">
        <v>31</v>
      </c>
      <c r="V1" s="229" t="s">
        <v>37</v>
      </c>
    </row>
    <row r="2" spans="1:22" ht="15" x14ac:dyDescent="0.2">
      <c r="A2" s="57" t="s">
        <v>97</v>
      </c>
      <c r="B2" s="1"/>
      <c r="J2" s="110" t="s">
        <v>66</v>
      </c>
      <c r="K2" s="110"/>
      <c r="L2" s="110"/>
      <c r="M2" s="110"/>
      <c r="N2" s="110">
        <v>6</v>
      </c>
    </row>
    <row r="3" spans="1:22" ht="15.75" x14ac:dyDescent="0.25">
      <c r="A3" s="56"/>
      <c r="B3" s="3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22" x14ac:dyDescent="0.2">
      <c r="A4" s="52"/>
      <c r="B4" s="511" t="s">
        <v>32</v>
      </c>
      <c r="C4" s="512"/>
      <c r="D4" s="512"/>
      <c r="E4" s="512"/>
      <c r="F4" s="512"/>
      <c r="G4" s="512"/>
      <c r="H4" s="512"/>
      <c r="I4" s="512"/>
      <c r="J4" s="512"/>
      <c r="K4" s="512"/>
      <c r="L4" s="512"/>
      <c r="M4" s="512"/>
      <c r="N4" s="512"/>
      <c r="O4" s="512"/>
      <c r="P4" s="512"/>
      <c r="Q4" s="512"/>
      <c r="R4" s="512"/>
      <c r="S4" s="512"/>
      <c r="T4" s="512"/>
      <c r="U4" s="512"/>
      <c r="V4" s="510"/>
    </row>
    <row r="5" spans="1:22" x14ac:dyDescent="0.2">
      <c r="A5" s="53" t="s">
        <v>0</v>
      </c>
      <c r="B5" s="45">
        <v>5</v>
      </c>
      <c r="C5" s="46"/>
      <c r="D5" s="47">
        <v>6</v>
      </c>
      <c r="E5" s="47"/>
      <c r="F5" s="47">
        <v>7</v>
      </c>
      <c r="G5" s="46"/>
      <c r="H5" s="47">
        <v>8</v>
      </c>
      <c r="I5" s="46"/>
      <c r="J5" s="47">
        <v>9</v>
      </c>
      <c r="K5" s="46"/>
      <c r="L5" s="47">
        <v>10</v>
      </c>
      <c r="M5" s="47"/>
      <c r="N5" s="511" t="s">
        <v>39</v>
      </c>
      <c r="O5" s="510"/>
      <c r="P5" s="48" t="s">
        <v>40</v>
      </c>
      <c r="Q5" s="142" t="s">
        <v>41</v>
      </c>
      <c r="R5" s="230" t="s">
        <v>64</v>
      </c>
      <c r="S5" s="231"/>
      <c r="T5" s="142" t="s">
        <v>42</v>
      </c>
      <c r="U5" s="143" t="s">
        <v>43</v>
      </c>
      <c r="V5" s="77"/>
    </row>
    <row r="6" spans="1:22" x14ac:dyDescent="0.2">
      <c r="A6" s="54"/>
      <c r="B6" s="49" t="s">
        <v>1</v>
      </c>
      <c r="C6" s="48" t="s">
        <v>33</v>
      </c>
      <c r="D6" s="50" t="s">
        <v>1</v>
      </c>
      <c r="E6" s="48" t="s">
        <v>33</v>
      </c>
      <c r="F6" s="50" t="s">
        <v>1</v>
      </c>
      <c r="G6" s="48" t="s">
        <v>33</v>
      </c>
      <c r="H6" s="50" t="s">
        <v>1</v>
      </c>
      <c r="I6" s="48" t="s">
        <v>33</v>
      </c>
      <c r="J6" s="50" t="s">
        <v>1</v>
      </c>
      <c r="K6" s="48" t="s">
        <v>33</v>
      </c>
      <c r="L6" s="50" t="s">
        <v>1</v>
      </c>
      <c r="M6" s="48" t="s">
        <v>33</v>
      </c>
      <c r="N6" s="50" t="s">
        <v>1</v>
      </c>
      <c r="O6" s="48" t="s">
        <v>33</v>
      </c>
      <c r="P6" s="50" t="s">
        <v>1</v>
      </c>
      <c r="Q6" s="50" t="s">
        <v>1</v>
      </c>
      <c r="R6" s="50" t="s">
        <v>1</v>
      </c>
      <c r="S6" s="48" t="s">
        <v>33</v>
      </c>
      <c r="T6" s="50" t="s">
        <v>1</v>
      </c>
      <c r="U6" s="50" t="s">
        <v>1</v>
      </c>
      <c r="V6" s="48" t="s">
        <v>33</v>
      </c>
    </row>
    <row r="7" spans="1:22" x14ac:dyDescent="0.2">
      <c r="A7" s="50">
        <v>100</v>
      </c>
      <c r="B7" s="59">
        <v>101</v>
      </c>
      <c r="C7" s="59">
        <v>102</v>
      </c>
      <c r="D7" s="59">
        <v>103</v>
      </c>
      <c r="E7" s="59">
        <v>104</v>
      </c>
      <c r="F7" s="59">
        <v>109</v>
      </c>
      <c r="G7" s="59">
        <v>110</v>
      </c>
      <c r="H7" s="59">
        <v>115</v>
      </c>
      <c r="I7" s="59">
        <v>116</v>
      </c>
      <c r="J7" s="59">
        <v>121</v>
      </c>
      <c r="K7" s="59">
        <v>122</v>
      </c>
      <c r="L7" s="59">
        <v>123</v>
      </c>
      <c r="M7" s="59">
        <v>124</v>
      </c>
      <c r="N7" s="59">
        <v>115</v>
      </c>
      <c r="O7" s="59">
        <v>116</v>
      </c>
      <c r="P7" s="59">
        <v>117</v>
      </c>
      <c r="Q7" s="59">
        <v>118</v>
      </c>
      <c r="R7" s="59">
        <v>125</v>
      </c>
      <c r="S7" s="59">
        <v>126</v>
      </c>
      <c r="T7" s="59">
        <v>119</v>
      </c>
      <c r="U7" s="59">
        <v>120</v>
      </c>
      <c r="V7" s="59">
        <v>121</v>
      </c>
    </row>
    <row r="8" spans="1:22" x14ac:dyDescent="0.2">
      <c r="A8" s="232" t="s">
        <v>2</v>
      </c>
      <c r="B8" s="5"/>
      <c r="C8" s="6"/>
      <c r="D8" s="29"/>
      <c r="E8" s="6"/>
      <c r="F8" s="7"/>
      <c r="G8" s="8"/>
      <c r="H8" s="7"/>
      <c r="I8" s="8"/>
      <c r="J8" s="7"/>
      <c r="K8" s="8"/>
      <c r="L8" s="7"/>
      <c r="M8" s="8"/>
      <c r="N8" s="5"/>
      <c r="O8" s="6"/>
      <c r="P8" s="222"/>
      <c r="Q8" s="226"/>
      <c r="R8" s="7"/>
      <c r="S8" s="8"/>
      <c r="T8" s="4"/>
      <c r="U8" s="5"/>
      <c r="V8" s="6"/>
    </row>
    <row r="9" spans="1:22" x14ac:dyDescent="0.2">
      <c r="A9" s="233" t="s">
        <v>3</v>
      </c>
      <c r="B9" s="7"/>
      <c r="C9" s="8"/>
      <c r="D9" s="7"/>
      <c r="E9" s="8"/>
      <c r="F9" s="17"/>
      <c r="G9" s="18"/>
      <c r="H9" s="17"/>
      <c r="I9" s="18"/>
      <c r="J9" s="17"/>
      <c r="K9" s="18"/>
      <c r="L9" s="17"/>
      <c r="M9" s="18"/>
      <c r="N9" s="7"/>
      <c r="O9" s="8"/>
      <c r="P9" s="223"/>
      <c r="Q9" s="127"/>
      <c r="R9" s="17"/>
      <c r="S9" s="18"/>
      <c r="T9" s="4"/>
      <c r="U9" s="7"/>
      <c r="V9" s="8"/>
    </row>
    <row r="10" spans="1:22" x14ac:dyDescent="0.2">
      <c r="A10" s="233" t="s">
        <v>4</v>
      </c>
      <c r="B10" s="7">
        <v>202</v>
      </c>
      <c r="C10" s="8">
        <v>7</v>
      </c>
      <c r="D10" s="17"/>
      <c r="E10" s="18"/>
      <c r="F10" s="17"/>
      <c r="G10" s="18"/>
      <c r="H10" s="17"/>
      <c r="I10" s="18"/>
      <c r="J10" s="17"/>
      <c r="K10" s="18"/>
      <c r="L10" s="17"/>
      <c r="M10" s="18"/>
      <c r="N10" s="7"/>
      <c r="O10" s="8"/>
      <c r="P10" s="223"/>
      <c r="Q10" s="127"/>
      <c r="R10" s="247">
        <f t="shared" ref="R10:R38" si="0">B10+D10+F10+H10+J10+L10</f>
        <v>202</v>
      </c>
      <c r="S10" s="248">
        <f t="shared" ref="S10:S38" si="1">C10+E10+G10+I10+K10+M10</f>
        <v>7</v>
      </c>
      <c r="T10" s="249">
        <f t="shared" ref="T10:T38" si="2">+N10+P10+Q10</f>
        <v>0</v>
      </c>
      <c r="U10" s="247">
        <f t="shared" ref="U10:U38" si="3">R10+T10</f>
        <v>202</v>
      </c>
      <c r="V10" s="248">
        <f t="shared" ref="V10:V38" si="4">S10+O10</f>
        <v>7</v>
      </c>
    </row>
    <row r="11" spans="1:22" x14ac:dyDescent="0.2">
      <c r="A11" s="233" t="s">
        <v>34</v>
      </c>
      <c r="B11" s="7">
        <v>184</v>
      </c>
      <c r="C11" s="8">
        <v>7</v>
      </c>
      <c r="D11" s="17">
        <v>230</v>
      </c>
      <c r="E11" s="18">
        <v>8</v>
      </c>
      <c r="F11" s="33"/>
      <c r="G11" s="34"/>
      <c r="H11" s="33"/>
      <c r="I11" s="34"/>
      <c r="J11" s="33"/>
      <c r="K11" s="34"/>
      <c r="L11" s="33"/>
      <c r="M11" s="34"/>
      <c r="N11" s="7"/>
      <c r="O11" s="8"/>
      <c r="P11" s="223"/>
      <c r="Q11" s="127"/>
      <c r="R11" s="247">
        <f t="shared" si="0"/>
        <v>414</v>
      </c>
      <c r="S11" s="248">
        <f t="shared" si="1"/>
        <v>15</v>
      </c>
      <c r="T11" s="249">
        <f t="shared" si="2"/>
        <v>0</v>
      </c>
      <c r="U11" s="247">
        <f t="shared" si="3"/>
        <v>414</v>
      </c>
      <c r="V11" s="248">
        <f t="shared" si="4"/>
        <v>15</v>
      </c>
    </row>
    <row r="12" spans="1:22" x14ac:dyDescent="0.2">
      <c r="A12" s="233" t="s">
        <v>5</v>
      </c>
      <c r="B12" s="17">
        <v>199</v>
      </c>
      <c r="C12" s="18">
        <v>7</v>
      </c>
      <c r="D12" s="33">
        <v>197</v>
      </c>
      <c r="E12" s="34">
        <v>7</v>
      </c>
      <c r="F12" s="20">
        <v>241</v>
      </c>
      <c r="G12" s="16">
        <v>9</v>
      </c>
      <c r="H12" s="20"/>
      <c r="I12" s="16"/>
      <c r="J12" s="20"/>
      <c r="K12" s="16"/>
      <c r="L12" s="20"/>
      <c r="M12" s="16"/>
      <c r="N12" s="17"/>
      <c r="O12" s="18"/>
      <c r="P12" s="223"/>
      <c r="Q12" s="127"/>
      <c r="R12" s="247">
        <f t="shared" si="0"/>
        <v>637</v>
      </c>
      <c r="S12" s="248">
        <f t="shared" si="1"/>
        <v>23</v>
      </c>
      <c r="T12" s="249">
        <f t="shared" si="2"/>
        <v>0</v>
      </c>
      <c r="U12" s="247">
        <f t="shared" si="3"/>
        <v>637</v>
      </c>
      <c r="V12" s="248">
        <f t="shared" si="4"/>
        <v>23</v>
      </c>
    </row>
    <row r="13" spans="1:22" x14ac:dyDescent="0.2">
      <c r="A13" s="233" t="s">
        <v>6</v>
      </c>
      <c r="B13" s="17">
        <v>206</v>
      </c>
      <c r="C13" s="18">
        <v>7</v>
      </c>
      <c r="D13" s="20">
        <v>201</v>
      </c>
      <c r="E13" s="16">
        <v>7</v>
      </c>
      <c r="F13" s="20">
        <v>217</v>
      </c>
      <c r="G13" s="16">
        <v>8</v>
      </c>
      <c r="H13" s="20">
        <v>246</v>
      </c>
      <c r="I13" s="16">
        <v>9</v>
      </c>
      <c r="J13" s="20"/>
      <c r="K13" s="16"/>
      <c r="L13" s="20"/>
      <c r="M13" s="16"/>
      <c r="N13" s="17"/>
      <c r="O13" s="18"/>
      <c r="P13" s="126"/>
      <c r="Q13" s="135"/>
      <c r="R13" s="247">
        <f t="shared" si="0"/>
        <v>870</v>
      </c>
      <c r="S13" s="248">
        <f t="shared" si="1"/>
        <v>31</v>
      </c>
      <c r="T13" s="249">
        <f t="shared" si="2"/>
        <v>0</v>
      </c>
      <c r="U13" s="247">
        <f t="shared" si="3"/>
        <v>870</v>
      </c>
      <c r="V13" s="248">
        <f t="shared" si="4"/>
        <v>31</v>
      </c>
    </row>
    <row r="14" spans="1:22" x14ac:dyDescent="0.2">
      <c r="A14" s="223" t="s">
        <v>36</v>
      </c>
      <c r="B14" s="33">
        <v>193</v>
      </c>
      <c r="C14" s="34">
        <v>7</v>
      </c>
      <c r="D14" s="20">
        <v>211</v>
      </c>
      <c r="E14" s="16">
        <v>7</v>
      </c>
      <c r="F14" s="20">
        <v>214</v>
      </c>
      <c r="G14" s="16">
        <v>8</v>
      </c>
      <c r="H14" s="20">
        <v>228</v>
      </c>
      <c r="I14" s="16">
        <v>8</v>
      </c>
      <c r="J14" s="20">
        <v>225</v>
      </c>
      <c r="K14" s="16">
        <v>9</v>
      </c>
      <c r="L14" s="20">
        <v>0</v>
      </c>
      <c r="M14" s="16">
        <v>0</v>
      </c>
      <c r="N14" s="17"/>
      <c r="O14" s="18"/>
      <c r="P14" s="126"/>
      <c r="Q14" s="135"/>
      <c r="R14" s="247">
        <f t="shared" si="0"/>
        <v>1071</v>
      </c>
      <c r="S14" s="248">
        <f t="shared" si="1"/>
        <v>39</v>
      </c>
      <c r="T14" s="249">
        <f t="shared" si="2"/>
        <v>0</v>
      </c>
      <c r="U14" s="247">
        <f t="shared" si="3"/>
        <v>1071</v>
      </c>
      <c r="V14" s="248">
        <f t="shared" si="4"/>
        <v>39</v>
      </c>
    </row>
    <row r="15" spans="1:22" x14ac:dyDescent="0.2">
      <c r="A15" s="234" t="s">
        <v>7</v>
      </c>
      <c r="B15" s="20">
        <v>129</v>
      </c>
      <c r="C15" s="16">
        <v>5</v>
      </c>
      <c r="D15" s="20">
        <v>185</v>
      </c>
      <c r="E15" s="16">
        <v>7</v>
      </c>
      <c r="F15" s="20">
        <v>220</v>
      </c>
      <c r="G15" s="16">
        <v>9</v>
      </c>
      <c r="H15" s="20">
        <v>235</v>
      </c>
      <c r="I15" s="16">
        <v>8</v>
      </c>
      <c r="J15" s="20">
        <v>214</v>
      </c>
      <c r="K15" s="16">
        <v>8</v>
      </c>
      <c r="L15" s="20">
        <v>106</v>
      </c>
      <c r="M15" s="16">
        <v>4</v>
      </c>
      <c r="N15" s="147"/>
      <c r="O15" s="148"/>
      <c r="P15" s="126"/>
      <c r="Q15" s="135"/>
      <c r="R15" s="247">
        <f t="shared" si="0"/>
        <v>1089</v>
      </c>
      <c r="S15" s="248">
        <f t="shared" si="1"/>
        <v>41</v>
      </c>
      <c r="T15" s="249">
        <f t="shared" si="2"/>
        <v>0</v>
      </c>
      <c r="U15" s="247">
        <f t="shared" si="3"/>
        <v>1089</v>
      </c>
      <c r="V15" s="248">
        <f t="shared" si="4"/>
        <v>41</v>
      </c>
    </row>
    <row r="16" spans="1:22" x14ac:dyDescent="0.2">
      <c r="A16" s="234" t="s">
        <v>8</v>
      </c>
      <c r="B16" s="20">
        <v>107</v>
      </c>
      <c r="C16" s="16">
        <v>4</v>
      </c>
      <c r="D16" s="20">
        <v>123</v>
      </c>
      <c r="E16" s="16">
        <v>5</v>
      </c>
      <c r="F16" s="7">
        <v>202</v>
      </c>
      <c r="G16" s="8">
        <v>8</v>
      </c>
      <c r="H16" s="7">
        <v>224</v>
      </c>
      <c r="I16" s="8">
        <v>9</v>
      </c>
      <c r="J16" s="7">
        <v>211</v>
      </c>
      <c r="K16" s="8">
        <v>8</v>
      </c>
      <c r="L16" s="7">
        <v>111</v>
      </c>
      <c r="M16" s="8">
        <v>4</v>
      </c>
      <c r="N16" s="20"/>
      <c r="O16" s="16"/>
      <c r="P16" s="21"/>
      <c r="Q16" s="113"/>
      <c r="R16" s="247">
        <f t="shared" si="0"/>
        <v>978</v>
      </c>
      <c r="S16" s="248">
        <f t="shared" si="1"/>
        <v>38</v>
      </c>
      <c r="T16" s="249">
        <f t="shared" si="2"/>
        <v>0</v>
      </c>
      <c r="U16" s="247">
        <f t="shared" si="3"/>
        <v>978</v>
      </c>
      <c r="V16" s="248">
        <f t="shared" si="4"/>
        <v>38</v>
      </c>
    </row>
    <row r="17" spans="1:22" x14ac:dyDescent="0.2">
      <c r="A17" s="234" t="s">
        <v>9</v>
      </c>
      <c r="B17" s="20">
        <v>111</v>
      </c>
      <c r="C17" s="16">
        <v>4</v>
      </c>
      <c r="D17" s="7">
        <v>111</v>
      </c>
      <c r="E17" s="8">
        <v>4</v>
      </c>
      <c r="F17" s="7">
        <v>145</v>
      </c>
      <c r="G17" s="8">
        <v>5</v>
      </c>
      <c r="H17" s="7">
        <v>202</v>
      </c>
      <c r="I17" s="8">
        <v>8</v>
      </c>
      <c r="J17" s="7">
        <v>233</v>
      </c>
      <c r="K17" s="8">
        <v>9</v>
      </c>
      <c r="L17" s="7">
        <v>104</v>
      </c>
      <c r="M17" s="8">
        <v>4</v>
      </c>
      <c r="N17" s="20"/>
      <c r="O17" s="16"/>
      <c r="P17" s="21"/>
      <c r="Q17" s="113"/>
      <c r="R17" s="247">
        <f t="shared" si="0"/>
        <v>906</v>
      </c>
      <c r="S17" s="248">
        <f t="shared" si="1"/>
        <v>34</v>
      </c>
      <c r="T17" s="249">
        <f t="shared" si="2"/>
        <v>0</v>
      </c>
      <c r="U17" s="247">
        <f t="shared" si="3"/>
        <v>906</v>
      </c>
      <c r="V17" s="248">
        <f t="shared" si="4"/>
        <v>34</v>
      </c>
    </row>
    <row r="18" spans="1:22" x14ac:dyDescent="0.2">
      <c r="A18" s="234" t="s">
        <v>10</v>
      </c>
      <c r="B18" s="20">
        <v>80</v>
      </c>
      <c r="C18" s="16">
        <v>3</v>
      </c>
      <c r="D18" s="7">
        <v>105</v>
      </c>
      <c r="E18" s="8">
        <v>4</v>
      </c>
      <c r="F18" s="17">
        <v>117</v>
      </c>
      <c r="G18" s="18">
        <v>5</v>
      </c>
      <c r="H18" s="17">
        <v>151</v>
      </c>
      <c r="I18" s="18">
        <v>7</v>
      </c>
      <c r="J18" s="17">
        <v>210</v>
      </c>
      <c r="K18" s="18">
        <v>8</v>
      </c>
      <c r="L18" s="17">
        <v>104</v>
      </c>
      <c r="M18" s="18">
        <v>4</v>
      </c>
      <c r="N18" s="20"/>
      <c r="O18" s="16"/>
      <c r="P18" s="21"/>
      <c r="Q18" s="113"/>
      <c r="R18" s="247">
        <f t="shared" si="0"/>
        <v>767</v>
      </c>
      <c r="S18" s="248">
        <f t="shared" si="1"/>
        <v>31</v>
      </c>
      <c r="T18" s="249">
        <f t="shared" si="2"/>
        <v>0</v>
      </c>
      <c r="U18" s="247">
        <f t="shared" si="3"/>
        <v>767</v>
      </c>
      <c r="V18" s="248">
        <f t="shared" si="4"/>
        <v>31</v>
      </c>
    </row>
    <row r="19" spans="1:22" x14ac:dyDescent="0.2">
      <c r="A19" s="234" t="s">
        <v>11</v>
      </c>
      <c r="B19" s="7">
        <v>86</v>
      </c>
      <c r="C19" s="8">
        <v>4</v>
      </c>
      <c r="D19" s="17">
        <v>83</v>
      </c>
      <c r="E19" s="18">
        <v>3</v>
      </c>
      <c r="F19" s="17">
        <v>115</v>
      </c>
      <c r="G19" s="18">
        <v>5</v>
      </c>
      <c r="H19" s="17">
        <v>125</v>
      </c>
      <c r="I19" s="18">
        <v>5</v>
      </c>
      <c r="J19" s="17">
        <v>147</v>
      </c>
      <c r="K19" s="18">
        <v>7</v>
      </c>
      <c r="L19" s="17">
        <v>116</v>
      </c>
      <c r="M19" s="18">
        <v>4</v>
      </c>
      <c r="N19" s="20"/>
      <c r="O19" s="16"/>
      <c r="P19" s="21"/>
      <c r="Q19" s="113"/>
      <c r="R19" s="247">
        <f t="shared" si="0"/>
        <v>672</v>
      </c>
      <c r="S19" s="248">
        <f t="shared" si="1"/>
        <v>28</v>
      </c>
      <c r="T19" s="249">
        <f t="shared" si="2"/>
        <v>0</v>
      </c>
      <c r="U19" s="247">
        <f t="shared" si="3"/>
        <v>672</v>
      </c>
      <c r="V19" s="248">
        <f t="shared" si="4"/>
        <v>28</v>
      </c>
    </row>
    <row r="20" spans="1:22" x14ac:dyDescent="0.2">
      <c r="A20" s="234" t="s">
        <v>12</v>
      </c>
      <c r="B20" s="7">
        <v>63</v>
      </c>
      <c r="C20" s="8">
        <v>3</v>
      </c>
      <c r="D20" s="17">
        <v>87</v>
      </c>
      <c r="E20" s="18">
        <v>4</v>
      </c>
      <c r="F20" s="33">
        <v>84</v>
      </c>
      <c r="G20" s="34">
        <v>4</v>
      </c>
      <c r="H20" s="33">
        <v>120</v>
      </c>
      <c r="I20" s="34">
        <v>5</v>
      </c>
      <c r="J20" s="33">
        <v>138</v>
      </c>
      <c r="K20" s="34">
        <v>6</v>
      </c>
      <c r="L20" s="33">
        <v>60</v>
      </c>
      <c r="M20" s="34">
        <v>3</v>
      </c>
      <c r="N20" s="20"/>
      <c r="O20" s="16"/>
      <c r="P20" s="21"/>
      <c r="Q20" s="113"/>
      <c r="R20" s="247">
        <f t="shared" si="0"/>
        <v>552</v>
      </c>
      <c r="S20" s="248">
        <f t="shared" si="1"/>
        <v>25</v>
      </c>
      <c r="T20" s="249">
        <f t="shared" si="2"/>
        <v>0</v>
      </c>
      <c r="U20" s="247">
        <f t="shared" si="3"/>
        <v>552</v>
      </c>
      <c r="V20" s="248">
        <f t="shared" si="4"/>
        <v>25</v>
      </c>
    </row>
    <row r="21" spans="1:22" x14ac:dyDescent="0.2">
      <c r="A21" s="234" t="s">
        <v>13</v>
      </c>
      <c r="B21" s="17">
        <v>53</v>
      </c>
      <c r="C21" s="18">
        <v>2</v>
      </c>
      <c r="D21" s="33">
        <v>62</v>
      </c>
      <c r="E21" s="34">
        <v>3</v>
      </c>
      <c r="F21" s="20">
        <v>87</v>
      </c>
      <c r="G21" s="16">
        <v>4</v>
      </c>
      <c r="H21" s="20">
        <v>84</v>
      </c>
      <c r="I21" s="16">
        <v>4</v>
      </c>
      <c r="J21" s="20">
        <v>111</v>
      </c>
      <c r="K21" s="16">
        <v>5</v>
      </c>
      <c r="L21" s="20">
        <v>69</v>
      </c>
      <c r="M21" s="16">
        <v>3</v>
      </c>
      <c r="N21" s="20"/>
      <c r="O21" s="16"/>
      <c r="P21" s="21"/>
      <c r="Q21" s="113"/>
      <c r="R21" s="247">
        <f t="shared" si="0"/>
        <v>466</v>
      </c>
      <c r="S21" s="248">
        <f t="shared" si="1"/>
        <v>21</v>
      </c>
      <c r="T21" s="249">
        <f t="shared" si="2"/>
        <v>0</v>
      </c>
      <c r="U21" s="247">
        <f t="shared" si="3"/>
        <v>466</v>
      </c>
      <c r="V21" s="248">
        <f t="shared" si="4"/>
        <v>21</v>
      </c>
    </row>
    <row r="22" spans="1:22" x14ac:dyDescent="0.2">
      <c r="A22" s="223" t="s">
        <v>14</v>
      </c>
      <c r="B22" s="147">
        <v>54</v>
      </c>
      <c r="C22" s="148">
        <v>2</v>
      </c>
      <c r="D22" s="20">
        <v>57</v>
      </c>
      <c r="E22" s="34">
        <v>2</v>
      </c>
      <c r="F22" s="20">
        <v>65</v>
      </c>
      <c r="G22" s="34">
        <v>3</v>
      </c>
      <c r="H22" s="127">
        <v>95</v>
      </c>
      <c r="I22" s="34">
        <v>4</v>
      </c>
      <c r="J22" s="20">
        <v>103</v>
      </c>
      <c r="K22" s="34">
        <v>5</v>
      </c>
      <c r="L22" s="20">
        <v>49</v>
      </c>
      <c r="M22" s="34">
        <v>2</v>
      </c>
      <c r="N22" s="20"/>
      <c r="O22" s="34"/>
      <c r="P22" s="21"/>
      <c r="Q22" s="113"/>
      <c r="R22" s="247">
        <f t="shared" si="0"/>
        <v>423</v>
      </c>
      <c r="S22" s="248">
        <f t="shared" si="1"/>
        <v>18</v>
      </c>
      <c r="T22" s="249">
        <f t="shared" si="2"/>
        <v>0</v>
      </c>
      <c r="U22" s="247">
        <f t="shared" si="3"/>
        <v>423</v>
      </c>
      <c r="V22" s="248">
        <f t="shared" si="4"/>
        <v>18</v>
      </c>
    </row>
    <row r="23" spans="1:22" x14ac:dyDescent="0.2">
      <c r="A23" s="223" t="s">
        <v>15</v>
      </c>
      <c r="B23" s="20">
        <v>55</v>
      </c>
      <c r="C23" s="34">
        <v>2</v>
      </c>
      <c r="D23" s="20">
        <v>54</v>
      </c>
      <c r="E23" s="34">
        <v>2</v>
      </c>
      <c r="F23" s="20">
        <v>68</v>
      </c>
      <c r="G23" s="34">
        <v>3</v>
      </c>
      <c r="H23" s="20">
        <v>73</v>
      </c>
      <c r="I23" s="34">
        <v>3</v>
      </c>
      <c r="J23" s="20">
        <v>97</v>
      </c>
      <c r="K23" s="34">
        <v>4</v>
      </c>
      <c r="L23" s="20">
        <v>51</v>
      </c>
      <c r="M23" s="34">
        <v>2</v>
      </c>
      <c r="N23" s="20"/>
      <c r="O23" s="34"/>
      <c r="P23" s="21"/>
      <c r="Q23" s="113"/>
      <c r="R23" s="247">
        <f t="shared" si="0"/>
        <v>398</v>
      </c>
      <c r="S23" s="248">
        <f t="shared" si="1"/>
        <v>16</v>
      </c>
      <c r="T23" s="249">
        <f t="shared" si="2"/>
        <v>0</v>
      </c>
      <c r="U23" s="247">
        <f t="shared" si="3"/>
        <v>398</v>
      </c>
      <c r="V23" s="248">
        <f t="shared" si="4"/>
        <v>16</v>
      </c>
    </row>
    <row r="24" spans="1:22" x14ac:dyDescent="0.2">
      <c r="A24" s="223" t="s">
        <v>16</v>
      </c>
      <c r="B24" s="268">
        <v>88</v>
      </c>
      <c r="C24" s="270">
        <v>4</v>
      </c>
      <c r="D24" s="20">
        <v>59</v>
      </c>
      <c r="E24" s="34">
        <v>2</v>
      </c>
      <c r="F24" s="20">
        <v>65</v>
      </c>
      <c r="G24" s="34">
        <v>3</v>
      </c>
      <c r="H24" s="20">
        <v>84</v>
      </c>
      <c r="I24" s="34">
        <v>3</v>
      </c>
      <c r="J24" s="20">
        <v>77</v>
      </c>
      <c r="K24" s="34">
        <v>4</v>
      </c>
      <c r="L24" s="20">
        <v>53</v>
      </c>
      <c r="M24" s="34">
        <v>2</v>
      </c>
      <c r="N24" s="20"/>
      <c r="O24" s="34"/>
      <c r="P24" s="21"/>
      <c r="Q24" s="113"/>
      <c r="R24" s="247">
        <f t="shared" si="0"/>
        <v>426</v>
      </c>
      <c r="S24" s="248">
        <f t="shared" si="1"/>
        <v>18</v>
      </c>
      <c r="T24" s="249">
        <f t="shared" si="2"/>
        <v>0</v>
      </c>
      <c r="U24" s="247">
        <f t="shared" si="3"/>
        <v>426</v>
      </c>
      <c r="V24" s="248">
        <f t="shared" si="4"/>
        <v>18</v>
      </c>
    </row>
    <row r="25" spans="1:22" x14ac:dyDescent="0.2">
      <c r="A25" s="223" t="s">
        <v>17</v>
      </c>
      <c r="B25" s="20">
        <v>95</v>
      </c>
      <c r="C25" s="34">
        <v>4</v>
      </c>
      <c r="D25" s="268">
        <v>101</v>
      </c>
      <c r="E25" s="270">
        <v>4</v>
      </c>
      <c r="F25" s="20">
        <v>72</v>
      </c>
      <c r="G25" s="34">
        <v>3</v>
      </c>
      <c r="H25" s="20">
        <v>81</v>
      </c>
      <c r="I25" s="34">
        <v>4</v>
      </c>
      <c r="J25" s="20">
        <v>83</v>
      </c>
      <c r="K25" s="34">
        <v>5</v>
      </c>
      <c r="L25" s="20">
        <v>45</v>
      </c>
      <c r="M25" s="34">
        <v>2</v>
      </c>
      <c r="N25" s="20"/>
      <c r="O25" s="34"/>
      <c r="P25" s="266"/>
      <c r="Q25" s="264"/>
      <c r="R25" s="247">
        <f t="shared" si="0"/>
        <v>477</v>
      </c>
      <c r="S25" s="248">
        <f t="shared" si="1"/>
        <v>22</v>
      </c>
      <c r="T25" s="249">
        <f t="shared" si="2"/>
        <v>0</v>
      </c>
      <c r="U25" s="247">
        <f t="shared" si="3"/>
        <v>477</v>
      </c>
      <c r="V25" s="248">
        <f t="shared" si="4"/>
        <v>22</v>
      </c>
    </row>
    <row r="26" spans="1:22" x14ac:dyDescent="0.2">
      <c r="A26" s="223" t="s">
        <v>18</v>
      </c>
      <c r="B26" s="20">
        <v>92</v>
      </c>
      <c r="C26" s="34">
        <v>4</v>
      </c>
      <c r="D26" s="20">
        <v>105</v>
      </c>
      <c r="E26" s="34">
        <v>4</v>
      </c>
      <c r="F26" s="268">
        <v>105</v>
      </c>
      <c r="G26" s="270">
        <v>5</v>
      </c>
      <c r="H26" s="20">
        <v>90</v>
      </c>
      <c r="I26" s="34">
        <v>4</v>
      </c>
      <c r="J26" s="20">
        <v>94</v>
      </c>
      <c r="K26" s="34">
        <v>4</v>
      </c>
      <c r="L26" s="20">
        <v>31</v>
      </c>
      <c r="M26" s="34">
        <v>1</v>
      </c>
      <c r="N26" s="20">
        <v>0</v>
      </c>
      <c r="O26" s="34">
        <v>0</v>
      </c>
      <c r="P26" s="21">
        <v>0</v>
      </c>
      <c r="Q26" s="113">
        <v>0</v>
      </c>
      <c r="R26" s="247">
        <f t="shared" si="0"/>
        <v>517</v>
      </c>
      <c r="S26" s="248">
        <f t="shared" si="1"/>
        <v>22</v>
      </c>
      <c r="T26" s="249">
        <f t="shared" si="2"/>
        <v>0</v>
      </c>
      <c r="U26" s="247">
        <f t="shared" si="3"/>
        <v>517</v>
      </c>
      <c r="V26" s="248">
        <f t="shared" si="4"/>
        <v>22</v>
      </c>
    </row>
    <row r="27" spans="1:22" x14ac:dyDescent="0.2">
      <c r="A27" s="223" t="s">
        <v>19</v>
      </c>
      <c r="B27" s="20">
        <v>73</v>
      </c>
      <c r="C27" s="34">
        <v>3</v>
      </c>
      <c r="D27" s="20">
        <v>93</v>
      </c>
      <c r="E27" s="34">
        <v>4</v>
      </c>
      <c r="F27" s="20">
        <v>116</v>
      </c>
      <c r="G27" s="34">
        <v>5</v>
      </c>
      <c r="H27" s="268">
        <v>111</v>
      </c>
      <c r="I27" s="270">
        <v>5</v>
      </c>
      <c r="J27" s="20">
        <v>97</v>
      </c>
      <c r="K27" s="34">
        <v>4</v>
      </c>
      <c r="L27" s="20">
        <v>46</v>
      </c>
      <c r="M27" s="34">
        <v>2</v>
      </c>
      <c r="N27" s="20">
        <v>0</v>
      </c>
      <c r="O27" s="34">
        <v>0</v>
      </c>
      <c r="P27" s="21">
        <v>0</v>
      </c>
      <c r="Q27" s="113">
        <v>0</v>
      </c>
      <c r="R27" s="247">
        <f t="shared" si="0"/>
        <v>536</v>
      </c>
      <c r="S27" s="248">
        <f t="shared" si="1"/>
        <v>23</v>
      </c>
      <c r="T27" s="249">
        <f t="shared" si="2"/>
        <v>0</v>
      </c>
      <c r="U27" s="247">
        <f t="shared" si="3"/>
        <v>536</v>
      </c>
      <c r="V27" s="248">
        <f t="shared" si="4"/>
        <v>23</v>
      </c>
    </row>
    <row r="28" spans="1:22" x14ac:dyDescent="0.2">
      <c r="A28" s="223" t="s">
        <v>20</v>
      </c>
      <c r="B28" s="20">
        <v>82</v>
      </c>
      <c r="C28" s="34">
        <v>3</v>
      </c>
      <c r="D28" s="20">
        <v>85</v>
      </c>
      <c r="E28" s="34">
        <v>4</v>
      </c>
      <c r="F28" s="20">
        <v>97</v>
      </c>
      <c r="G28" s="34">
        <v>4</v>
      </c>
      <c r="H28" s="20">
        <v>128</v>
      </c>
      <c r="I28" s="34">
        <v>5</v>
      </c>
      <c r="J28" s="268">
        <v>120</v>
      </c>
      <c r="K28" s="270">
        <v>5</v>
      </c>
      <c r="L28" s="20">
        <v>45</v>
      </c>
      <c r="M28" s="34">
        <v>2</v>
      </c>
      <c r="N28" s="20">
        <v>0</v>
      </c>
      <c r="O28" s="34">
        <v>0</v>
      </c>
      <c r="P28" s="21">
        <v>0</v>
      </c>
      <c r="Q28" s="113">
        <v>0</v>
      </c>
      <c r="R28" s="247">
        <f t="shared" si="0"/>
        <v>557</v>
      </c>
      <c r="S28" s="248">
        <f t="shared" si="1"/>
        <v>23</v>
      </c>
      <c r="T28" s="249">
        <f t="shared" si="2"/>
        <v>0</v>
      </c>
      <c r="U28" s="247">
        <f t="shared" si="3"/>
        <v>557</v>
      </c>
      <c r="V28" s="248">
        <f t="shared" si="4"/>
        <v>23</v>
      </c>
    </row>
    <row r="29" spans="1:22" x14ac:dyDescent="0.2">
      <c r="A29" s="223" t="s">
        <v>21</v>
      </c>
      <c r="B29" s="20">
        <v>71</v>
      </c>
      <c r="C29" s="34">
        <v>3</v>
      </c>
      <c r="D29" s="20">
        <v>92</v>
      </c>
      <c r="E29" s="34">
        <v>4</v>
      </c>
      <c r="F29" s="20">
        <v>91</v>
      </c>
      <c r="G29" s="34">
        <v>4</v>
      </c>
      <c r="H29" s="20">
        <v>110</v>
      </c>
      <c r="I29" s="34">
        <v>5</v>
      </c>
      <c r="J29" s="20">
        <v>144</v>
      </c>
      <c r="K29" s="34">
        <v>6</v>
      </c>
      <c r="L29" s="268">
        <v>48</v>
      </c>
      <c r="M29" s="270">
        <v>2</v>
      </c>
      <c r="N29" s="20">
        <v>0</v>
      </c>
      <c r="O29" s="34">
        <v>0</v>
      </c>
      <c r="P29" s="21">
        <v>0</v>
      </c>
      <c r="Q29" s="113">
        <v>0</v>
      </c>
      <c r="R29" s="33">
        <f t="shared" si="0"/>
        <v>556</v>
      </c>
      <c r="S29" s="34">
        <f t="shared" si="1"/>
        <v>24</v>
      </c>
      <c r="T29" s="127">
        <f t="shared" si="2"/>
        <v>0</v>
      </c>
      <c r="U29" s="33">
        <f t="shared" si="3"/>
        <v>556</v>
      </c>
      <c r="V29" s="34">
        <f t="shared" si="4"/>
        <v>24</v>
      </c>
    </row>
    <row r="30" spans="1:22" x14ac:dyDescent="0.2">
      <c r="A30" s="10" t="s">
        <v>22</v>
      </c>
      <c r="B30" s="117">
        <v>72</v>
      </c>
      <c r="C30" s="12">
        <v>3</v>
      </c>
      <c r="D30" s="117">
        <v>78</v>
      </c>
      <c r="E30" s="12">
        <v>3</v>
      </c>
      <c r="F30" s="117">
        <v>99</v>
      </c>
      <c r="G30" s="12">
        <v>4</v>
      </c>
      <c r="H30" s="117">
        <v>100</v>
      </c>
      <c r="I30" s="12">
        <v>4</v>
      </c>
      <c r="J30" s="117">
        <v>121</v>
      </c>
      <c r="K30" s="12">
        <v>5</v>
      </c>
      <c r="L30" s="117">
        <v>64</v>
      </c>
      <c r="M30" s="12">
        <v>3</v>
      </c>
      <c r="N30" s="117">
        <v>5</v>
      </c>
      <c r="O30" s="12">
        <v>0</v>
      </c>
      <c r="P30" s="118">
        <v>0</v>
      </c>
      <c r="Q30" s="116">
        <v>0</v>
      </c>
      <c r="R30" s="23">
        <f t="shared" si="0"/>
        <v>534</v>
      </c>
      <c r="S30" s="12">
        <f t="shared" si="1"/>
        <v>22</v>
      </c>
      <c r="T30" s="3">
        <f t="shared" si="2"/>
        <v>5</v>
      </c>
      <c r="U30" s="23">
        <f t="shared" si="3"/>
        <v>539</v>
      </c>
      <c r="V30" s="12">
        <f t="shared" si="4"/>
        <v>22</v>
      </c>
    </row>
    <row r="31" spans="1:22" x14ac:dyDescent="0.2">
      <c r="A31" s="10" t="s">
        <v>23</v>
      </c>
      <c r="B31" s="117">
        <v>80</v>
      </c>
      <c r="C31" s="12">
        <v>3</v>
      </c>
      <c r="D31" s="117">
        <v>79</v>
      </c>
      <c r="E31" s="12">
        <v>3</v>
      </c>
      <c r="F31" s="117">
        <v>84</v>
      </c>
      <c r="G31" s="12">
        <v>3</v>
      </c>
      <c r="H31" s="117">
        <v>109</v>
      </c>
      <c r="I31" s="12">
        <v>4</v>
      </c>
      <c r="J31" s="117">
        <v>110</v>
      </c>
      <c r="K31" s="12">
        <v>4</v>
      </c>
      <c r="L31" s="117">
        <v>54</v>
      </c>
      <c r="M31" s="12">
        <v>2</v>
      </c>
      <c r="N31" s="117">
        <v>6</v>
      </c>
      <c r="O31" s="12">
        <v>0</v>
      </c>
      <c r="P31" s="118">
        <v>5</v>
      </c>
      <c r="Q31" s="116">
        <v>0</v>
      </c>
      <c r="R31" s="23">
        <f t="shared" si="0"/>
        <v>516</v>
      </c>
      <c r="S31" s="12">
        <f t="shared" si="1"/>
        <v>19</v>
      </c>
      <c r="T31" s="3">
        <f t="shared" si="2"/>
        <v>11</v>
      </c>
      <c r="U31" s="23">
        <f t="shared" si="3"/>
        <v>527</v>
      </c>
      <c r="V31" s="12">
        <f t="shared" si="4"/>
        <v>19</v>
      </c>
    </row>
    <row r="32" spans="1:22" x14ac:dyDescent="0.2">
      <c r="A32" s="10" t="s">
        <v>24</v>
      </c>
      <c r="B32" s="117">
        <v>75</v>
      </c>
      <c r="C32" s="12">
        <v>3</v>
      </c>
      <c r="D32" s="117">
        <v>87</v>
      </c>
      <c r="E32" s="12">
        <v>3</v>
      </c>
      <c r="F32" s="117">
        <v>85</v>
      </c>
      <c r="G32" s="12">
        <v>3</v>
      </c>
      <c r="H32" s="117">
        <v>92</v>
      </c>
      <c r="I32" s="12">
        <v>3</v>
      </c>
      <c r="J32" s="117">
        <v>120</v>
      </c>
      <c r="K32" s="12">
        <v>4</v>
      </c>
      <c r="L32" s="117">
        <v>49</v>
      </c>
      <c r="M32" s="12">
        <v>2</v>
      </c>
      <c r="N32" s="117">
        <v>5</v>
      </c>
      <c r="O32" s="12">
        <v>0</v>
      </c>
      <c r="P32" s="118">
        <v>6</v>
      </c>
      <c r="Q32" s="116">
        <v>4</v>
      </c>
      <c r="R32" s="23">
        <f t="shared" si="0"/>
        <v>508</v>
      </c>
      <c r="S32" s="12">
        <f t="shared" si="1"/>
        <v>18</v>
      </c>
      <c r="T32" s="3">
        <f t="shared" si="2"/>
        <v>15</v>
      </c>
      <c r="U32" s="23">
        <f t="shared" si="3"/>
        <v>523</v>
      </c>
      <c r="V32" s="12">
        <f t="shared" si="4"/>
        <v>18</v>
      </c>
    </row>
    <row r="33" spans="1:22" x14ac:dyDescent="0.2">
      <c r="A33" s="10" t="s">
        <v>25</v>
      </c>
      <c r="B33" s="117">
        <v>74</v>
      </c>
      <c r="C33" s="12">
        <v>3</v>
      </c>
      <c r="D33" s="117">
        <v>82</v>
      </c>
      <c r="E33" s="12">
        <v>3</v>
      </c>
      <c r="F33" s="117">
        <v>93</v>
      </c>
      <c r="G33" s="12">
        <v>3</v>
      </c>
      <c r="H33" s="117">
        <v>93</v>
      </c>
      <c r="I33" s="12">
        <v>3</v>
      </c>
      <c r="J33" s="117">
        <v>101</v>
      </c>
      <c r="K33" s="12">
        <v>4</v>
      </c>
      <c r="L33" s="117">
        <v>54</v>
      </c>
      <c r="M33" s="12">
        <v>2</v>
      </c>
      <c r="N33" s="117">
        <v>5</v>
      </c>
      <c r="O33" s="12">
        <v>0</v>
      </c>
      <c r="P33" s="118">
        <v>5</v>
      </c>
      <c r="Q33" s="116">
        <v>5</v>
      </c>
      <c r="R33" s="23">
        <f t="shared" si="0"/>
        <v>497</v>
      </c>
      <c r="S33" s="12">
        <f t="shared" si="1"/>
        <v>18</v>
      </c>
      <c r="T33" s="3">
        <f t="shared" si="2"/>
        <v>15</v>
      </c>
      <c r="U33" s="23">
        <f t="shared" si="3"/>
        <v>512</v>
      </c>
      <c r="V33" s="12">
        <f t="shared" si="4"/>
        <v>18</v>
      </c>
    </row>
    <row r="34" spans="1:22" x14ac:dyDescent="0.2">
      <c r="A34" s="10" t="s">
        <v>26</v>
      </c>
      <c r="B34" s="117">
        <v>82</v>
      </c>
      <c r="C34" s="12">
        <v>3</v>
      </c>
      <c r="D34" s="117">
        <v>81</v>
      </c>
      <c r="E34" s="12">
        <v>3</v>
      </c>
      <c r="F34" s="117">
        <v>88</v>
      </c>
      <c r="G34" s="12">
        <v>3</v>
      </c>
      <c r="H34" s="117">
        <v>102</v>
      </c>
      <c r="I34" s="12">
        <v>4</v>
      </c>
      <c r="J34" s="117">
        <v>102</v>
      </c>
      <c r="K34" s="12">
        <v>4</v>
      </c>
      <c r="L34" s="117">
        <v>45</v>
      </c>
      <c r="M34" s="12">
        <v>2</v>
      </c>
      <c r="N34" s="117">
        <v>5</v>
      </c>
      <c r="O34" s="12">
        <v>0</v>
      </c>
      <c r="P34" s="118">
        <v>5</v>
      </c>
      <c r="Q34" s="116">
        <v>4</v>
      </c>
      <c r="R34" s="23">
        <f t="shared" si="0"/>
        <v>500</v>
      </c>
      <c r="S34" s="12">
        <f t="shared" si="1"/>
        <v>19</v>
      </c>
      <c r="T34" s="3">
        <f t="shared" si="2"/>
        <v>14</v>
      </c>
      <c r="U34" s="23">
        <f t="shared" si="3"/>
        <v>514</v>
      </c>
      <c r="V34" s="12">
        <f t="shared" si="4"/>
        <v>19</v>
      </c>
    </row>
    <row r="35" spans="1:22" x14ac:dyDescent="0.2">
      <c r="A35" s="10" t="s">
        <v>27</v>
      </c>
      <c r="B35" s="117">
        <v>77</v>
      </c>
      <c r="C35" s="12">
        <v>3</v>
      </c>
      <c r="D35" s="117">
        <v>90</v>
      </c>
      <c r="E35" s="12">
        <v>3</v>
      </c>
      <c r="F35" s="117">
        <v>87</v>
      </c>
      <c r="G35" s="12">
        <v>3</v>
      </c>
      <c r="H35" s="117">
        <v>97</v>
      </c>
      <c r="I35" s="12">
        <v>4</v>
      </c>
      <c r="J35" s="117">
        <v>112</v>
      </c>
      <c r="K35" s="12">
        <v>4</v>
      </c>
      <c r="L35" s="117">
        <v>46</v>
      </c>
      <c r="M35" s="12">
        <v>2</v>
      </c>
      <c r="N35" s="117">
        <v>4</v>
      </c>
      <c r="O35" s="12">
        <v>0</v>
      </c>
      <c r="P35" s="118">
        <v>5</v>
      </c>
      <c r="Q35" s="116">
        <v>4</v>
      </c>
      <c r="R35" s="23">
        <f t="shared" si="0"/>
        <v>509</v>
      </c>
      <c r="S35" s="12">
        <f t="shared" si="1"/>
        <v>19</v>
      </c>
      <c r="T35" s="3">
        <f t="shared" si="2"/>
        <v>13</v>
      </c>
      <c r="U35" s="23">
        <f t="shared" si="3"/>
        <v>522</v>
      </c>
      <c r="V35" s="12">
        <f t="shared" si="4"/>
        <v>19</v>
      </c>
    </row>
    <row r="36" spans="1:22" x14ac:dyDescent="0.2">
      <c r="A36" s="10" t="s">
        <v>28</v>
      </c>
      <c r="B36" s="117">
        <v>71</v>
      </c>
      <c r="C36" s="12">
        <v>3</v>
      </c>
      <c r="D36" s="117">
        <v>84</v>
      </c>
      <c r="E36" s="12">
        <v>3</v>
      </c>
      <c r="F36" s="117">
        <v>97</v>
      </c>
      <c r="G36" s="12">
        <v>4</v>
      </c>
      <c r="H36" s="117">
        <v>95</v>
      </c>
      <c r="I36" s="12">
        <v>3</v>
      </c>
      <c r="J36" s="117">
        <v>106</v>
      </c>
      <c r="K36" s="12">
        <v>4</v>
      </c>
      <c r="L36" s="117">
        <v>50</v>
      </c>
      <c r="M36" s="12">
        <v>2</v>
      </c>
      <c r="N36" s="117">
        <v>5</v>
      </c>
      <c r="O36" s="12">
        <v>0</v>
      </c>
      <c r="P36" s="118">
        <v>4</v>
      </c>
      <c r="Q36" s="116">
        <v>4</v>
      </c>
      <c r="R36" s="23">
        <f t="shared" si="0"/>
        <v>503</v>
      </c>
      <c r="S36" s="12">
        <f t="shared" si="1"/>
        <v>19</v>
      </c>
      <c r="T36" s="3">
        <f t="shared" si="2"/>
        <v>13</v>
      </c>
      <c r="U36" s="23">
        <f t="shared" si="3"/>
        <v>516</v>
      </c>
      <c r="V36" s="12">
        <f t="shared" si="4"/>
        <v>19</v>
      </c>
    </row>
    <row r="37" spans="1:22" x14ac:dyDescent="0.2">
      <c r="A37" s="10" t="s">
        <v>29</v>
      </c>
      <c r="B37" s="117">
        <v>74</v>
      </c>
      <c r="C37" s="12">
        <v>3</v>
      </c>
      <c r="D37" s="117">
        <v>78</v>
      </c>
      <c r="E37" s="12">
        <v>3</v>
      </c>
      <c r="F37" s="117">
        <v>90</v>
      </c>
      <c r="G37" s="12">
        <v>3</v>
      </c>
      <c r="H37" s="117">
        <v>106</v>
      </c>
      <c r="I37" s="12">
        <v>4</v>
      </c>
      <c r="J37" s="117">
        <v>104</v>
      </c>
      <c r="K37" s="12">
        <v>4</v>
      </c>
      <c r="L37" s="117">
        <v>47</v>
      </c>
      <c r="M37" s="12">
        <v>2</v>
      </c>
      <c r="N37" s="117">
        <v>5</v>
      </c>
      <c r="O37" s="12">
        <v>0</v>
      </c>
      <c r="P37" s="118">
        <v>5</v>
      </c>
      <c r="Q37" s="116">
        <v>3</v>
      </c>
      <c r="R37" s="23">
        <f t="shared" si="0"/>
        <v>499</v>
      </c>
      <c r="S37" s="12">
        <f t="shared" si="1"/>
        <v>19</v>
      </c>
      <c r="T37" s="3">
        <f t="shared" si="2"/>
        <v>13</v>
      </c>
      <c r="U37" s="23">
        <f t="shared" si="3"/>
        <v>512</v>
      </c>
      <c r="V37" s="12">
        <f t="shared" si="4"/>
        <v>19</v>
      </c>
    </row>
    <row r="38" spans="1:22" x14ac:dyDescent="0.2">
      <c r="A38" s="10" t="s">
        <v>30</v>
      </c>
      <c r="B38" s="117">
        <v>71</v>
      </c>
      <c r="C38" s="12">
        <v>3</v>
      </c>
      <c r="D38" s="117">
        <v>81</v>
      </c>
      <c r="E38" s="12">
        <v>3</v>
      </c>
      <c r="F38" s="117">
        <v>84</v>
      </c>
      <c r="G38" s="12">
        <v>3</v>
      </c>
      <c r="H38" s="117">
        <v>99</v>
      </c>
      <c r="I38" s="12">
        <v>4</v>
      </c>
      <c r="J38" s="117">
        <v>116</v>
      </c>
      <c r="K38" s="12">
        <v>4</v>
      </c>
      <c r="L38" s="117">
        <v>46</v>
      </c>
      <c r="M38" s="12">
        <v>2</v>
      </c>
      <c r="N38" s="117">
        <v>5</v>
      </c>
      <c r="O38" s="12">
        <v>0</v>
      </c>
      <c r="P38" s="118">
        <v>5</v>
      </c>
      <c r="Q38" s="116">
        <v>4</v>
      </c>
      <c r="R38" s="23">
        <f t="shared" si="0"/>
        <v>497</v>
      </c>
      <c r="S38" s="12">
        <f t="shared" si="1"/>
        <v>19</v>
      </c>
      <c r="T38" s="3">
        <f t="shared" si="2"/>
        <v>14</v>
      </c>
      <c r="U38" s="23">
        <f t="shared" si="3"/>
        <v>511</v>
      </c>
      <c r="V38" s="12">
        <f t="shared" si="4"/>
        <v>19</v>
      </c>
    </row>
    <row r="39" spans="1:22" x14ac:dyDescent="0.2">
      <c r="A39" s="10" t="s">
        <v>45</v>
      </c>
      <c r="B39" s="117">
        <v>76</v>
      </c>
      <c r="C39" s="12">
        <v>3</v>
      </c>
      <c r="D39" s="117">
        <v>78</v>
      </c>
      <c r="E39" s="12">
        <v>3</v>
      </c>
      <c r="F39" s="117">
        <v>87</v>
      </c>
      <c r="G39" s="12">
        <v>3</v>
      </c>
      <c r="H39" s="117">
        <v>92</v>
      </c>
      <c r="I39" s="12">
        <v>3</v>
      </c>
      <c r="J39" s="117">
        <v>109</v>
      </c>
      <c r="K39" s="12">
        <v>4</v>
      </c>
      <c r="L39" s="117">
        <v>52</v>
      </c>
      <c r="M39" s="12">
        <v>2</v>
      </c>
      <c r="N39" s="117">
        <v>5</v>
      </c>
      <c r="O39" s="12">
        <v>0</v>
      </c>
      <c r="P39" s="118">
        <v>5</v>
      </c>
      <c r="Q39" s="116">
        <v>4</v>
      </c>
      <c r="R39" s="23">
        <f t="shared" ref="R39:R48" si="5">B39+D39+F39+H39+J39+L39</f>
        <v>494</v>
      </c>
      <c r="S39" s="12">
        <f t="shared" ref="S39:S48" si="6">C39+E39+G39+I39+K39+M39</f>
        <v>18</v>
      </c>
      <c r="T39" s="3">
        <f t="shared" ref="T39:T48" si="7">+N39+P39+Q39</f>
        <v>14</v>
      </c>
      <c r="U39" s="23">
        <f t="shared" ref="U39:U48" si="8">R39+T39</f>
        <v>508</v>
      </c>
      <c r="V39" s="12">
        <f t="shared" ref="V39:V48" si="9">S39+O39</f>
        <v>18</v>
      </c>
    </row>
    <row r="40" spans="1:22" x14ac:dyDescent="0.2">
      <c r="A40" s="10" t="s">
        <v>46</v>
      </c>
      <c r="B40" s="117">
        <v>77</v>
      </c>
      <c r="C40" s="12">
        <v>3</v>
      </c>
      <c r="D40" s="117">
        <v>83</v>
      </c>
      <c r="E40" s="12">
        <v>3</v>
      </c>
      <c r="F40" s="117">
        <v>84</v>
      </c>
      <c r="G40" s="12">
        <v>3</v>
      </c>
      <c r="H40" s="117">
        <v>95</v>
      </c>
      <c r="I40" s="12">
        <v>3</v>
      </c>
      <c r="J40" s="117">
        <v>101</v>
      </c>
      <c r="K40" s="12">
        <v>4</v>
      </c>
      <c r="L40" s="117">
        <v>49</v>
      </c>
      <c r="M40" s="12">
        <v>2</v>
      </c>
      <c r="N40" s="117">
        <v>5</v>
      </c>
      <c r="O40" s="12">
        <v>0</v>
      </c>
      <c r="P40" s="118">
        <v>5</v>
      </c>
      <c r="Q40" s="116">
        <v>4</v>
      </c>
      <c r="R40" s="23">
        <f t="shared" si="5"/>
        <v>489</v>
      </c>
      <c r="S40" s="12">
        <f t="shared" si="6"/>
        <v>18</v>
      </c>
      <c r="T40" s="3">
        <f t="shared" si="7"/>
        <v>14</v>
      </c>
      <c r="U40" s="23">
        <f t="shared" si="8"/>
        <v>503</v>
      </c>
      <c r="V40" s="12">
        <f t="shared" si="9"/>
        <v>18</v>
      </c>
    </row>
    <row r="41" spans="1:22" x14ac:dyDescent="0.2">
      <c r="A41" s="10" t="s">
        <v>171</v>
      </c>
      <c r="B41" s="117">
        <v>77</v>
      </c>
      <c r="C41" s="12">
        <v>3</v>
      </c>
      <c r="D41" s="117">
        <v>84</v>
      </c>
      <c r="E41" s="12">
        <v>3</v>
      </c>
      <c r="F41" s="117">
        <v>89</v>
      </c>
      <c r="G41" s="12">
        <v>3</v>
      </c>
      <c r="H41" s="117">
        <v>92</v>
      </c>
      <c r="I41" s="12">
        <v>3</v>
      </c>
      <c r="J41" s="117">
        <v>104</v>
      </c>
      <c r="K41" s="12">
        <v>4</v>
      </c>
      <c r="L41" s="117">
        <v>45</v>
      </c>
      <c r="M41" s="12">
        <v>2</v>
      </c>
      <c r="N41" s="117">
        <v>5</v>
      </c>
      <c r="O41" s="12">
        <v>0</v>
      </c>
      <c r="P41" s="118">
        <v>5</v>
      </c>
      <c r="Q41" s="116">
        <v>4</v>
      </c>
      <c r="R41" s="23">
        <f t="shared" si="5"/>
        <v>491</v>
      </c>
      <c r="S41" s="12">
        <f t="shared" si="6"/>
        <v>18</v>
      </c>
      <c r="T41" s="3">
        <f t="shared" si="7"/>
        <v>14</v>
      </c>
      <c r="U41" s="23">
        <f t="shared" si="8"/>
        <v>505</v>
      </c>
      <c r="V41" s="12">
        <f t="shared" si="9"/>
        <v>18</v>
      </c>
    </row>
    <row r="42" spans="1:22" x14ac:dyDescent="0.2">
      <c r="A42" s="10" t="s">
        <v>172</v>
      </c>
      <c r="B42" s="117">
        <v>77</v>
      </c>
      <c r="C42" s="12">
        <v>3</v>
      </c>
      <c r="D42" s="117">
        <v>84</v>
      </c>
      <c r="E42" s="12">
        <v>3</v>
      </c>
      <c r="F42" s="117">
        <v>90</v>
      </c>
      <c r="G42" s="12">
        <v>3</v>
      </c>
      <c r="H42" s="117">
        <v>98</v>
      </c>
      <c r="I42" s="12">
        <v>4</v>
      </c>
      <c r="J42" s="117">
        <v>101</v>
      </c>
      <c r="K42" s="12">
        <v>4</v>
      </c>
      <c r="L42" s="117">
        <v>46</v>
      </c>
      <c r="M42" s="12">
        <v>2</v>
      </c>
      <c r="N42" s="117">
        <v>4</v>
      </c>
      <c r="O42" s="12">
        <v>0</v>
      </c>
      <c r="P42" s="118">
        <v>5</v>
      </c>
      <c r="Q42" s="116">
        <v>4</v>
      </c>
      <c r="R42" s="23">
        <f t="shared" si="5"/>
        <v>496</v>
      </c>
      <c r="S42" s="12">
        <f t="shared" si="6"/>
        <v>19</v>
      </c>
      <c r="T42" s="3">
        <f t="shared" si="7"/>
        <v>13</v>
      </c>
      <c r="U42" s="23">
        <f t="shared" si="8"/>
        <v>509</v>
      </c>
      <c r="V42" s="12">
        <f t="shared" si="9"/>
        <v>19</v>
      </c>
    </row>
    <row r="43" spans="1:22" x14ac:dyDescent="0.2">
      <c r="A43" s="10" t="s">
        <v>173</v>
      </c>
      <c r="B43" s="117">
        <v>77</v>
      </c>
      <c r="C43" s="12">
        <v>3</v>
      </c>
      <c r="D43" s="117">
        <v>84</v>
      </c>
      <c r="E43" s="12">
        <v>3</v>
      </c>
      <c r="F43" s="117">
        <v>90</v>
      </c>
      <c r="G43" s="12">
        <v>3</v>
      </c>
      <c r="H43" s="117">
        <v>99</v>
      </c>
      <c r="I43" s="12">
        <v>4</v>
      </c>
      <c r="J43" s="117">
        <v>108</v>
      </c>
      <c r="K43" s="12">
        <v>4</v>
      </c>
      <c r="L43" s="117">
        <v>45</v>
      </c>
      <c r="M43" s="12">
        <v>2</v>
      </c>
      <c r="N43" s="117">
        <v>5</v>
      </c>
      <c r="O43" s="12">
        <v>0</v>
      </c>
      <c r="P43" s="118">
        <v>4</v>
      </c>
      <c r="Q43" s="116">
        <v>4</v>
      </c>
      <c r="R43" s="23">
        <f t="shared" si="5"/>
        <v>503</v>
      </c>
      <c r="S43" s="12">
        <f t="shared" si="6"/>
        <v>19</v>
      </c>
      <c r="T43" s="3">
        <f t="shared" si="7"/>
        <v>13</v>
      </c>
      <c r="U43" s="23">
        <f t="shared" si="8"/>
        <v>516</v>
      </c>
      <c r="V43" s="12">
        <f t="shared" si="9"/>
        <v>19</v>
      </c>
    </row>
    <row r="44" spans="1:22" x14ac:dyDescent="0.2">
      <c r="A44" s="10" t="s">
        <v>174</v>
      </c>
      <c r="B44" s="117">
        <v>76</v>
      </c>
      <c r="C44" s="12">
        <v>3</v>
      </c>
      <c r="D44" s="117">
        <v>84</v>
      </c>
      <c r="E44" s="12">
        <v>3</v>
      </c>
      <c r="F44" s="117">
        <v>90</v>
      </c>
      <c r="G44" s="12">
        <v>3</v>
      </c>
      <c r="H44" s="117">
        <v>99</v>
      </c>
      <c r="I44" s="12">
        <v>4</v>
      </c>
      <c r="J44" s="117">
        <v>109</v>
      </c>
      <c r="K44" s="12">
        <v>4</v>
      </c>
      <c r="L44" s="117">
        <v>48</v>
      </c>
      <c r="M44" s="12">
        <v>2</v>
      </c>
      <c r="N44" s="117">
        <v>4</v>
      </c>
      <c r="O44" s="12">
        <v>0</v>
      </c>
      <c r="P44" s="118">
        <v>5</v>
      </c>
      <c r="Q44" s="116">
        <v>3</v>
      </c>
      <c r="R44" s="23">
        <f t="shared" si="5"/>
        <v>506</v>
      </c>
      <c r="S44" s="12">
        <f t="shared" si="6"/>
        <v>19</v>
      </c>
      <c r="T44" s="3">
        <f t="shared" si="7"/>
        <v>12</v>
      </c>
      <c r="U44" s="23">
        <f t="shared" si="8"/>
        <v>518</v>
      </c>
      <c r="V44" s="12">
        <f t="shared" si="9"/>
        <v>19</v>
      </c>
    </row>
    <row r="45" spans="1:22" x14ac:dyDescent="0.2">
      <c r="A45" s="10" t="s">
        <v>175</v>
      </c>
      <c r="B45" s="117">
        <v>76</v>
      </c>
      <c r="C45" s="12">
        <v>3</v>
      </c>
      <c r="D45" s="117">
        <v>83</v>
      </c>
      <c r="E45" s="12">
        <v>3</v>
      </c>
      <c r="F45" s="117">
        <v>90</v>
      </c>
      <c r="G45" s="12">
        <v>3</v>
      </c>
      <c r="H45" s="117">
        <v>99</v>
      </c>
      <c r="I45" s="12">
        <v>4</v>
      </c>
      <c r="J45" s="117">
        <v>109</v>
      </c>
      <c r="K45" s="12">
        <v>4</v>
      </c>
      <c r="L45" s="117">
        <v>49</v>
      </c>
      <c r="M45" s="12">
        <v>2</v>
      </c>
      <c r="N45" s="117">
        <v>5</v>
      </c>
      <c r="O45" s="12">
        <v>0</v>
      </c>
      <c r="P45" s="118">
        <v>4</v>
      </c>
      <c r="Q45" s="116">
        <v>4</v>
      </c>
      <c r="R45" s="23">
        <f t="shared" si="5"/>
        <v>506</v>
      </c>
      <c r="S45" s="12">
        <f t="shared" si="6"/>
        <v>19</v>
      </c>
      <c r="T45" s="3">
        <f t="shared" si="7"/>
        <v>13</v>
      </c>
      <c r="U45" s="23">
        <f t="shared" si="8"/>
        <v>519</v>
      </c>
      <c r="V45" s="12">
        <f t="shared" si="9"/>
        <v>19</v>
      </c>
    </row>
    <row r="46" spans="1:22" x14ac:dyDescent="0.2">
      <c r="A46" s="10" t="s">
        <v>176</v>
      </c>
      <c r="B46" s="117">
        <v>75</v>
      </c>
      <c r="C46" s="12">
        <v>3</v>
      </c>
      <c r="D46" s="117">
        <v>83</v>
      </c>
      <c r="E46" s="12">
        <v>3</v>
      </c>
      <c r="F46" s="117">
        <v>89</v>
      </c>
      <c r="G46" s="12">
        <v>3</v>
      </c>
      <c r="H46" s="117">
        <v>99</v>
      </c>
      <c r="I46" s="12">
        <v>4</v>
      </c>
      <c r="J46" s="117">
        <v>109</v>
      </c>
      <c r="K46" s="12">
        <v>4</v>
      </c>
      <c r="L46" s="117">
        <v>49</v>
      </c>
      <c r="M46" s="12">
        <v>2</v>
      </c>
      <c r="N46" s="117">
        <v>5</v>
      </c>
      <c r="O46" s="12">
        <v>0</v>
      </c>
      <c r="P46" s="118">
        <v>5</v>
      </c>
      <c r="Q46" s="116">
        <v>3</v>
      </c>
      <c r="R46" s="23">
        <f t="shared" si="5"/>
        <v>504</v>
      </c>
      <c r="S46" s="12">
        <f t="shared" si="6"/>
        <v>19</v>
      </c>
      <c r="T46" s="3">
        <f t="shared" si="7"/>
        <v>13</v>
      </c>
      <c r="U46" s="23">
        <f t="shared" si="8"/>
        <v>517</v>
      </c>
      <c r="V46" s="12">
        <f t="shared" si="9"/>
        <v>19</v>
      </c>
    </row>
    <row r="47" spans="1:22" x14ac:dyDescent="0.2">
      <c r="A47" s="10" t="s">
        <v>177</v>
      </c>
      <c r="B47" s="117">
        <v>74</v>
      </c>
      <c r="C47" s="12">
        <v>3</v>
      </c>
      <c r="D47" s="117">
        <v>82</v>
      </c>
      <c r="E47" s="12">
        <v>3</v>
      </c>
      <c r="F47" s="117">
        <v>89</v>
      </c>
      <c r="G47" s="12">
        <v>3</v>
      </c>
      <c r="H47" s="117">
        <v>98</v>
      </c>
      <c r="I47" s="12">
        <v>4</v>
      </c>
      <c r="J47" s="117">
        <v>109</v>
      </c>
      <c r="K47" s="12">
        <v>4</v>
      </c>
      <c r="L47" s="117">
        <v>49</v>
      </c>
      <c r="M47" s="12">
        <v>2</v>
      </c>
      <c r="N47" s="117">
        <v>5</v>
      </c>
      <c r="O47" s="12">
        <v>0</v>
      </c>
      <c r="P47" s="118">
        <v>5</v>
      </c>
      <c r="Q47" s="116">
        <v>4</v>
      </c>
      <c r="R47" s="23">
        <f t="shared" si="5"/>
        <v>501</v>
      </c>
      <c r="S47" s="12">
        <f t="shared" si="6"/>
        <v>19</v>
      </c>
      <c r="T47" s="3">
        <f t="shared" si="7"/>
        <v>14</v>
      </c>
      <c r="U47" s="23">
        <f t="shared" si="8"/>
        <v>515</v>
      </c>
      <c r="V47" s="12">
        <f t="shared" si="9"/>
        <v>19</v>
      </c>
    </row>
    <row r="48" spans="1:22" x14ac:dyDescent="0.2">
      <c r="A48" s="11" t="s">
        <v>178</v>
      </c>
      <c r="B48" s="119">
        <v>72</v>
      </c>
      <c r="C48" s="28">
        <v>3</v>
      </c>
      <c r="D48" s="119">
        <v>81</v>
      </c>
      <c r="E48" s="28">
        <v>3</v>
      </c>
      <c r="F48" s="119">
        <v>88</v>
      </c>
      <c r="G48" s="28">
        <v>3</v>
      </c>
      <c r="H48" s="119">
        <v>98</v>
      </c>
      <c r="I48" s="28">
        <v>4</v>
      </c>
      <c r="J48" s="119">
        <v>108</v>
      </c>
      <c r="K48" s="28">
        <v>4</v>
      </c>
      <c r="L48" s="119">
        <v>49</v>
      </c>
      <c r="M48" s="28">
        <v>2</v>
      </c>
      <c r="N48" s="119">
        <v>5</v>
      </c>
      <c r="O48" s="28">
        <v>0</v>
      </c>
      <c r="P48" s="121">
        <v>5</v>
      </c>
      <c r="Q48" s="120">
        <v>4</v>
      </c>
      <c r="R48" s="24">
        <f t="shared" si="5"/>
        <v>496</v>
      </c>
      <c r="S48" s="28">
        <f t="shared" si="6"/>
        <v>19</v>
      </c>
      <c r="T48" s="40">
        <f t="shared" si="7"/>
        <v>14</v>
      </c>
      <c r="U48" s="24">
        <f t="shared" si="8"/>
        <v>510</v>
      </c>
      <c r="V48" s="28">
        <f t="shared" si="9"/>
        <v>19</v>
      </c>
    </row>
    <row r="49" spans="1:22" x14ac:dyDescent="0.2">
      <c r="A49" s="78" t="s">
        <v>47</v>
      </c>
      <c r="B49" s="79" t="s">
        <v>214</v>
      </c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 t="s">
        <v>48</v>
      </c>
      <c r="T49" s="80"/>
      <c r="U49" s="80"/>
      <c r="V49" s="80"/>
    </row>
    <row r="50" spans="1:22" x14ac:dyDescent="0.2">
      <c r="A50" s="81"/>
      <c r="B50" s="79" t="s">
        <v>215</v>
      </c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0"/>
      <c r="T50" s="80"/>
      <c r="U50" s="80"/>
      <c r="V50" s="80"/>
    </row>
    <row r="51" spans="1:22" x14ac:dyDescent="0.2">
      <c r="A51" s="27"/>
      <c r="B51" s="82"/>
      <c r="C51" s="27"/>
      <c r="D51" s="27"/>
      <c r="E51" s="27"/>
      <c r="F51" s="27"/>
      <c r="G51" s="27"/>
      <c r="H51" s="27"/>
      <c r="I51" s="27"/>
      <c r="J51" s="27"/>
      <c r="K51" s="27"/>
      <c r="L51" s="1"/>
      <c r="M51" s="1"/>
      <c r="N51" s="1"/>
      <c r="O51" s="1"/>
      <c r="P51" s="1"/>
      <c r="Q51" s="1"/>
      <c r="R51" s="1"/>
      <c r="S51" s="1"/>
      <c r="T51" s="1"/>
      <c r="U51" s="1"/>
      <c r="V51" s="44"/>
    </row>
    <row r="52" spans="1:22" x14ac:dyDescent="0.2">
      <c r="A52" s="83" t="s">
        <v>49</v>
      </c>
      <c r="B52" s="84"/>
      <c r="C52" s="85"/>
      <c r="D52" s="85"/>
      <c r="E52" s="85"/>
      <c r="F52" s="86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7"/>
    </row>
    <row r="53" spans="1:22" x14ac:dyDescent="0.2">
      <c r="A53" s="88" t="s">
        <v>50</v>
      </c>
      <c r="B53" s="89"/>
      <c r="C53" s="90"/>
      <c r="D53" s="90"/>
      <c r="E53" s="90"/>
      <c r="F53" s="19"/>
      <c r="G53" s="90"/>
      <c r="H53" s="90"/>
      <c r="I53" s="90"/>
      <c r="J53" s="90"/>
      <c r="K53" s="90"/>
      <c r="L53" s="3"/>
      <c r="M53" s="3"/>
      <c r="N53" s="3"/>
      <c r="O53" s="3"/>
      <c r="P53" s="3"/>
      <c r="Q53" s="3"/>
      <c r="R53" s="3"/>
      <c r="S53" s="3"/>
      <c r="T53" s="3"/>
      <c r="U53" s="3"/>
      <c r="V53" s="12"/>
    </row>
    <row r="54" spans="1:22" x14ac:dyDescent="0.2">
      <c r="A54" s="91" t="s">
        <v>58</v>
      </c>
      <c r="B54" s="89"/>
      <c r="C54" s="90"/>
      <c r="D54" s="90"/>
      <c r="E54" s="90"/>
      <c r="F54" s="19"/>
      <c r="G54" s="90"/>
      <c r="H54" s="90"/>
      <c r="I54" s="90"/>
      <c r="J54" s="90"/>
      <c r="K54" s="90"/>
      <c r="L54" s="3"/>
      <c r="M54" s="3"/>
      <c r="N54" s="3"/>
      <c r="O54" s="3"/>
      <c r="P54" s="3"/>
      <c r="Q54" s="3"/>
      <c r="R54" s="3"/>
      <c r="S54" s="3"/>
      <c r="T54" s="3"/>
      <c r="U54" s="3"/>
      <c r="V54" s="12"/>
    </row>
    <row r="55" spans="1:22" x14ac:dyDescent="0.2">
      <c r="A55" s="91" t="s">
        <v>59</v>
      </c>
      <c r="B55" s="89"/>
      <c r="C55" s="90"/>
      <c r="D55" s="90"/>
      <c r="E55" s="90"/>
      <c r="F55" s="19"/>
      <c r="G55" s="90"/>
      <c r="H55" s="90"/>
      <c r="I55" s="90"/>
      <c r="J55" s="90"/>
      <c r="K55" s="90"/>
      <c r="L55" s="3"/>
      <c r="M55" s="3"/>
      <c r="N55" s="3"/>
      <c r="O55" s="3"/>
      <c r="P55" s="3"/>
      <c r="Q55" s="3"/>
      <c r="R55" s="3"/>
      <c r="S55" s="3"/>
      <c r="T55" s="3"/>
      <c r="U55" s="3"/>
      <c r="V55" s="12"/>
    </row>
    <row r="56" spans="1:22" x14ac:dyDescent="0.2">
      <c r="A56" s="91" t="s">
        <v>38</v>
      </c>
      <c r="B56" s="89"/>
      <c r="C56" s="90"/>
      <c r="D56" s="90"/>
      <c r="E56" s="90"/>
      <c r="F56" s="19"/>
      <c r="G56" s="90"/>
      <c r="H56" s="90"/>
      <c r="I56" s="90"/>
      <c r="J56" s="90"/>
      <c r="K56" s="90"/>
      <c r="L56" s="3"/>
      <c r="M56" s="3"/>
      <c r="N56" s="3"/>
      <c r="O56" s="3"/>
      <c r="P56" s="3"/>
      <c r="Q56" s="3"/>
      <c r="R56" s="3"/>
      <c r="S56" s="3"/>
      <c r="T56" s="3"/>
      <c r="U56" s="3"/>
      <c r="V56" s="12"/>
    </row>
    <row r="57" spans="1:22" x14ac:dyDescent="0.2">
      <c r="A57" s="92" t="s">
        <v>51</v>
      </c>
      <c r="B57" s="93"/>
      <c r="C57" s="94"/>
      <c r="D57" s="94"/>
      <c r="E57" s="94"/>
      <c r="F57" s="95"/>
      <c r="G57" s="106"/>
      <c r="H57" s="94"/>
      <c r="I57" s="94"/>
      <c r="J57" s="94"/>
      <c r="K57" s="94"/>
      <c r="L57" s="237" t="s">
        <v>132</v>
      </c>
      <c r="M57" s="96"/>
      <c r="N57" s="96"/>
      <c r="O57" s="99"/>
      <c r="P57" s="220"/>
      <c r="Q57" s="220"/>
      <c r="R57" s="94"/>
      <c r="S57" s="94"/>
      <c r="T57" s="94"/>
      <c r="U57" s="94"/>
      <c r="V57" s="97"/>
    </row>
    <row r="58" spans="1:22" x14ac:dyDescent="0.2">
      <c r="A58" s="98"/>
      <c r="B58" s="93"/>
      <c r="C58" s="94"/>
      <c r="D58" s="94"/>
      <c r="E58" s="94"/>
      <c r="F58" s="95"/>
      <c r="G58" s="106"/>
      <c r="H58" s="94"/>
      <c r="I58" s="94"/>
      <c r="J58" s="94"/>
      <c r="K58" s="94"/>
      <c r="L58" s="96"/>
      <c r="M58" s="94"/>
      <c r="N58" s="94"/>
      <c r="O58" s="99"/>
      <c r="P58" s="94"/>
      <c r="Q58" s="94"/>
      <c r="R58" s="94"/>
      <c r="S58" s="94"/>
      <c r="T58" s="94"/>
      <c r="U58" s="94"/>
      <c r="V58" s="97"/>
    </row>
    <row r="59" spans="1:22" x14ac:dyDescent="0.2">
      <c r="A59" s="92" t="s">
        <v>131</v>
      </c>
      <c r="B59" s="93"/>
      <c r="C59" s="94"/>
      <c r="D59" s="94"/>
      <c r="E59" s="94"/>
      <c r="F59" s="95"/>
      <c r="G59" s="106"/>
      <c r="H59" s="94"/>
      <c r="I59" s="94"/>
      <c r="J59" s="94"/>
      <c r="K59" s="94"/>
      <c r="L59" s="99"/>
      <c r="M59" s="94"/>
      <c r="N59" s="94"/>
      <c r="O59" s="94"/>
      <c r="P59" s="94"/>
      <c r="Q59" s="94"/>
      <c r="R59" s="94"/>
      <c r="S59" s="94"/>
      <c r="T59" s="94"/>
      <c r="U59" s="94"/>
      <c r="V59" s="97"/>
    </row>
    <row r="60" spans="1:22" x14ac:dyDescent="0.2">
      <c r="A60" s="100" t="s">
        <v>60</v>
      </c>
      <c r="B60" s="93"/>
      <c r="C60" s="94"/>
      <c r="D60" s="94"/>
      <c r="E60" s="94"/>
      <c r="F60" s="94"/>
      <c r="G60" s="106"/>
      <c r="H60" s="94"/>
      <c r="I60" s="94"/>
      <c r="J60" s="94"/>
      <c r="K60" s="94"/>
      <c r="L60" s="96" t="s">
        <v>61</v>
      </c>
      <c r="M60" s="94"/>
      <c r="N60" s="94"/>
      <c r="O60" s="94"/>
      <c r="P60" s="94"/>
      <c r="Q60" s="94"/>
      <c r="R60" s="94"/>
      <c r="S60" s="94"/>
      <c r="T60" s="94"/>
      <c r="U60" s="94"/>
      <c r="V60" s="97"/>
    </row>
    <row r="61" spans="1:22" x14ac:dyDescent="0.2">
      <c r="A61" s="92"/>
      <c r="B61" s="93"/>
      <c r="C61" s="94"/>
      <c r="D61" s="94"/>
      <c r="E61" s="94"/>
      <c r="F61" s="94"/>
      <c r="G61" s="106"/>
      <c r="H61" s="94"/>
      <c r="I61" s="94"/>
      <c r="J61" s="94"/>
      <c r="K61" s="94"/>
      <c r="L61" s="99" t="s">
        <v>62</v>
      </c>
      <c r="M61" s="94"/>
      <c r="N61" s="94"/>
      <c r="O61" s="94"/>
      <c r="P61" s="94"/>
      <c r="Q61" s="94"/>
      <c r="R61" s="94"/>
      <c r="S61" s="94"/>
      <c r="T61" s="94"/>
      <c r="U61" s="94"/>
      <c r="V61" s="97"/>
    </row>
    <row r="62" spans="1:22" x14ac:dyDescent="0.2">
      <c r="A62" s="101"/>
      <c r="B62" s="102"/>
      <c r="C62" s="103"/>
      <c r="D62" s="103"/>
      <c r="E62" s="103"/>
      <c r="F62" s="103"/>
      <c r="G62" s="107"/>
      <c r="H62" s="103"/>
      <c r="I62" s="103"/>
      <c r="J62" s="103"/>
      <c r="K62" s="103"/>
      <c r="L62" s="104" t="s">
        <v>63</v>
      </c>
      <c r="M62" s="103"/>
      <c r="N62" s="103"/>
      <c r="O62" s="103"/>
      <c r="P62" s="103"/>
      <c r="Q62" s="103"/>
      <c r="R62" s="103"/>
      <c r="S62" s="103"/>
      <c r="T62" s="103"/>
      <c r="U62" s="103"/>
      <c r="V62" s="105"/>
    </row>
  </sheetData>
  <mergeCells count="2">
    <mergeCell ref="N5:O5"/>
    <mergeCell ref="B4:V4"/>
  </mergeCells>
  <phoneticPr fontId="3" type="noConversion"/>
  <hyperlinks>
    <hyperlink ref="V1" location="Inhalt!A1" display="Inhalt"/>
  </hyperlinks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Footer>&amp;L&amp;8Ministerium für Bildung und Kultur, Referat B4&amp;R&amp;8Februar 2016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0" enableFormatConditionsCalculation="0">
    <tabColor indexed="43"/>
  </sheetPr>
  <dimension ref="A1:V62"/>
  <sheetViews>
    <sheetView zoomScale="85" zoomScaleNormal="85" workbookViewId="0">
      <selection activeCell="X18" sqref="X18"/>
    </sheetView>
  </sheetViews>
  <sheetFormatPr baseColWidth="10" defaultColWidth="9.140625" defaultRowHeight="12.75" x14ac:dyDescent="0.2"/>
  <cols>
    <col min="1" max="1" width="10.140625" customWidth="1"/>
    <col min="2" max="22" width="6.7109375" customWidth="1"/>
  </cols>
  <sheetData>
    <row r="1" spans="1:22" ht="18" x14ac:dyDescent="0.25">
      <c r="A1" s="55" t="s">
        <v>31</v>
      </c>
      <c r="V1" s="229" t="s">
        <v>37</v>
      </c>
    </row>
    <row r="2" spans="1:22" ht="15" x14ac:dyDescent="0.2">
      <c r="A2" s="57" t="s">
        <v>98</v>
      </c>
      <c r="B2" s="1"/>
      <c r="J2" s="110" t="s">
        <v>66</v>
      </c>
      <c r="K2" s="110"/>
      <c r="L2" s="110"/>
      <c r="M2" s="110"/>
      <c r="N2" s="110">
        <v>6</v>
      </c>
    </row>
    <row r="3" spans="1:22" ht="15.75" x14ac:dyDescent="0.25">
      <c r="A3" s="56"/>
      <c r="B3" s="3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22" x14ac:dyDescent="0.2">
      <c r="A4" s="52"/>
      <c r="B4" s="511" t="s">
        <v>32</v>
      </c>
      <c r="C4" s="512"/>
      <c r="D4" s="512"/>
      <c r="E4" s="512"/>
      <c r="F4" s="512"/>
      <c r="G4" s="512"/>
      <c r="H4" s="512"/>
      <c r="I4" s="512"/>
      <c r="J4" s="512"/>
      <c r="K4" s="512"/>
      <c r="L4" s="512"/>
      <c r="M4" s="512"/>
      <c r="N4" s="512"/>
      <c r="O4" s="512"/>
      <c r="P4" s="512"/>
      <c r="Q4" s="512"/>
      <c r="R4" s="512"/>
      <c r="S4" s="512"/>
      <c r="T4" s="512"/>
      <c r="U4" s="512"/>
      <c r="V4" s="510"/>
    </row>
    <row r="5" spans="1:22" x14ac:dyDescent="0.2">
      <c r="A5" s="53" t="s">
        <v>0</v>
      </c>
      <c r="B5" s="45">
        <v>5</v>
      </c>
      <c r="C5" s="46"/>
      <c r="D5" s="47">
        <v>6</v>
      </c>
      <c r="E5" s="47"/>
      <c r="F5" s="47">
        <v>7</v>
      </c>
      <c r="G5" s="46"/>
      <c r="H5" s="47">
        <v>8</v>
      </c>
      <c r="I5" s="46"/>
      <c r="J5" s="47">
        <v>9</v>
      </c>
      <c r="K5" s="46"/>
      <c r="L5" s="47">
        <v>10</v>
      </c>
      <c r="M5" s="47"/>
      <c r="N5" s="511" t="s">
        <v>39</v>
      </c>
      <c r="O5" s="510"/>
      <c r="P5" s="48" t="s">
        <v>40</v>
      </c>
      <c r="Q5" s="142" t="s">
        <v>41</v>
      </c>
      <c r="R5" s="230" t="s">
        <v>64</v>
      </c>
      <c r="S5" s="231"/>
      <c r="T5" s="142" t="s">
        <v>42</v>
      </c>
      <c r="U5" s="143" t="s">
        <v>43</v>
      </c>
      <c r="V5" s="77"/>
    </row>
    <row r="6" spans="1:22" x14ac:dyDescent="0.2">
      <c r="A6" s="54"/>
      <c r="B6" s="49" t="s">
        <v>1</v>
      </c>
      <c r="C6" s="48" t="s">
        <v>33</v>
      </c>
      <c r="D6" s="50" t="s">
        <v>1</v>
      </c>
      <c r="E6" s="48" t="s">
        <v>33</v>
      </c>
      <c r="F6" s="50" t="s">
        <v>1</v>
      </c>
      <c r="G6" s="48" t="s">
        <v>33</v>
      </c>
      <c r="H6" s="50" t="s">
        <v>1</v>
      </c>
      <c r="I6" s="48" t="s">
        <v>33</v>
      </c>
      <c r="J6" s="50" t="s">
        <v>1</v>
      </c>
      <c r="K6" s="48" t="s">
        <v>33</v>
      </c>
      <c r="L6" s="50" t="s">
        <v>1</v>
      </c>
      <c r="M6" s="48" t="s">
        <v>33</v>
      </c>
      <c r="N6" s="50" t="s">
        <v>1</v>
      </c>
      <c r="O6" s="48" t="s">
        <v>33</v>
      </c>
      <c r="P6" s="50" t="s">
        <v>1</v>
      </c>
      <c r="Q6" s="50" t="s">
        <v>1</v>
      </c>
      <c r="R6" s="50" t="s">
        <v>1</v>
      </c>
      <c r="S6" s="48" t="s">
        <v>33</v>
      </c>
      <c r="T6" s="50" t="s">
        <v>1</v>
      </c>
      <c r="U6" s="50" t="s">
        <v>1</v>
      </c>
      <c r="V6" s="48" t="s">
        <v>33</v>
      </c>
    </row>
    <row r="7" spans="1:22" x14ac:dyDescent="0.2">
      <c r="A7" s="50">
        <v>100</v>
      </c>
      <c r="B7" s="59">
        <v>101</v>
      </c>
      <c r="C7" s="59">
        <v>102</v>
      </c>
      <c r="D7" s="59">
        <v>103</v>
      </c>
      <c r="E7" s="59">
        <v>104</v>
      </c>
      <c r="F7" s="59">
        <v>109</v>
      </c>
      <c r="G7" s="59">
        <v>110</v>
      </c>
      <c r="H7" s="59">
        <v>115</v>
      </c>
      <c r="I7" s="59">
        <v>116</v>
      </c>
      <c r="J7" s="59">
        <v>121</v>
      </c>
      <c r="K7" s="59">
        <v>122</v>
      </c>
      <c r="L7" s="59">
        <v>123</v>
      </c>
      <c r="M7" s="59">
        <v>124</v>
      </c>
      <c r="N7" s="59">
        <v>115</v>
      </c>
      <c r="O7" s="59">
        <v>116</v>
      </c>
      <c r="P7" s="59">
        <v>117</v>
      </c>
      <c r="Q7" s="59">
        <v>118</v>
      </c>
      <c r="R7" s="59">
        <v>125</v>
      </c>
      <c r="S7" s="59">
        <v>126</v>
      </c>
      <c r="T7" s="59">
        <v>119</v>
      </c>
      <c r="U7" s="59">
        <v>120</v>
      </c>
      <c r="V7" s="59">
        <v>121</v>
      </c>
    </row>
    <row r="8" spans="1:22" x14ac:dyDescent="0.2">
      <c r="A8" s="232" t="s">
        <v>2</v>
      </c>
      <c r="B8" s="5"/>
      <c r="C8" s="6"/>
      <c r="D8" s="29"/>
      <c r="E8" s="6"/>
      <c r="F8" s="7"/>
      <c r="G8" s="8"/>
      <c r="H8" s="7"/>
      <c r="I8" s="8"/>
      <c r="J8" s="7"/>
      <c r="K8" s="8"/>
      <c r="L8" s="7"/>
      <c r="M8" s="8"/>
      <c r="N8" s="5"/>
      <c r="O8" s="6"/>
      <c r="P8" s="222"/>
      <c r="Q8" s="226"/>
      <c r="R8" s="7"/>
      <c r="S8" s="8"/>
      <c r="T8" s="4"/>
      <c r="U8" s="5"/>
      <c r="V8" s="6"/>
    </row>
    <row r="9" spans="1:22" x14ac:dyDescent="0.2">
      <c r="A9" s="233" t="s">
        <v>3</v>
      </c>
      <c r="B9" s="7"/>
      <c r="C9" s="8"/>
      <c r="D9" s="7"/>
      <c r="E9" s="8"/>
      <c r="F9" s="17"/>
      <c r="G9" s="18"/>
      <c r="H9" s="17"/>
      <c r="I9" s="18"/>
      <c r="J9" s="17"/>
      <c r="K9" s="18"/>
      <c r="L9" s="17"/>
      <c r="M9" s="18"/>
      <c r="N9" s="7"/>
      <c r="O9" s="8"/>
      <c r="P9" s="223"/>
      <c r="Q9" s="127"/>
      <c r="R9" s="17"/>
      <c r="S9" s="18"/>
      <c r="T9" s="4"/>
      <c r="U9" s="7"/>
      <c r="V9" s="8"/>
    </row>
    <row r="10" spans="1:22" x14ac:dyDescent="0.2">
      <c r="A10" s="233" t="s">
        <v>4</v>
      </c>
      <c r="B10" s="7">
        <v>96</v>
      </c>
      <c r="C10" s="8">
        <v>4</v>
      </c>
      <c r="D10" s="17"/>
      <c r="E10" s="18"/>
      <c r="F10" s="17"/>
      <c r="G10" s="18"/>
      <c r="H10" s="17"/>
      <c r="I10" s="18"/>
      <c r="J10" s="17"/>
      <c r="K10" s="18"/>
      <c r="L10" s="17"/>
      <c r="M10" s="18"/>
      <c r="N10" s="7"/>
      <c r="O10" s="8"/>
      <c r="P10" s="223"/>
      <c r="Q10" s="127"/>
      <c r="R10" s="247">
        <f t="shared" ref="R10:R37" si="0">B10+D10+F10+H10+J10+L10</f>
        <v>96</v>
      </c>
      <c r="S10" s="248">
        <f t="shared" ref="S10:S37" si="1">C10+E10+G10+I10+K10+M10</f>
        <v>4</v>
      </c>
      <c r="T10" s="249">
        <f t="shared" ref="T10:T37" si="2">+N10+P10+Q10</f>
        <v>0</v>
      </c>
      <c r="U10" s="247">
        <f t="shared" ref="U10:U37" si="3">R10+T10</f>
        <v>96</v>
      </c>
      <c r="V10" s="248">
        <f t="shared" ref="V10:V37" si="4">S10+O10</f>
        <v>4</v>
      </c>
    </row>
    <row r="11" spans="1:22" x14ac:dyDescent="0.2">
      <c r="A11" s="233" t="s">
        <v>34</v>
      </c>
      <c r="B11" s="7">
        <v>88</v>
      </c>
      <c r="C11" s="8">
        <v>3</v>
      </c>
      <c r="D11" s="17">
        <v>96</v>
      </c>
      <c r="E11" s="18">
        <v>4</v>
      </c>
      <c r="F11" s="33"/>
      <c r="G11" s="34"/>
      <c r="H11" s="33"/>
      <c r="I11" s="34"/>
      <c r="J11" s="33"/>
      <c r="K11" s="34"/>
      <c r="L11" s="33"/>
      <c r="M11" s="34"/>
      <c r="N11" s="7"/>
      <c r="O11" s="8"/>
      <c r="P11" s="223"/>
      <c r="Q11" s="127"/>
      <c r="R11" s="247">
        <f t="shared" si="0"/>
        <v>184</v>
      </c>
      <c r="S11" s="248">
        <f t="shared" si="1"/>
        <v>7</v>
      </c>
      <c r="T11" s="249">
        <f t="shared" si="2"/>
        <v>0</v>
      </c>
      <c r="U11" s="247">
        <f t="shared" si="3"/>
        <v>184</v>
      </c>
      <c r="V11" s="248">
        <f t="shared" si="4"/>
        <v>7</v>
      </c>
    </row>
    <row r="12" spans="1:22" x14ac:dyDescent="0.2">
      <c r="A12" s="233" t="s">
        <v>5</v>
      </c>
      <c r="B12" s="17">
        <v>74</v>
      </c>
      <c r="C12" s="18">
        <v>3</v>
      </c>
      <c r="D12" s="33">
        <v>91</v>
      </c>
      <c r="E12" s="34">
        <v>3</v>
      </c>
      <c r="F12" s="20">
        <v>105</v>
      </c>
      <c r="G12" s="16">
        <v>5</v>
      </c>
      <c r="H12" s="20"/>
      <c r="I12" s="16"/>
      <c r="J12" s="20"/>
      <c r="K12" s="16"/>
      <c r="L12" s="20"/>
      <c r="M12" s="16"/>
      <c r="N12" s="17"/>
      <c r="O12" s="18"/>
      <c r="P12" s="223"/>
      <c r="Q12" s="127"/>
      <c r="R12" s="247">
        <f t="shared" si="0"/>
        <v>270</v>
      </c>
      <c r="S12" s="248">
        <f t="shared" si="1"/>
        <v>11</v>
      </c>
      <c r="T12" s="249">
        <f t="shared" si="2"/>
        <v>0</v>
      </c>
      <c r="U12" s="247">
        <f t="shared" si="3"/>
        <v>270</v>
      </c>
      <c r="V12" s="248">
        <f t="shared" si="4"/>
        <v>11</v>
      </c>
    </row>
    <row r="13" spans="1:22" x14ac:dyDescent="0.2">
      <c r="A13" s="233" t="s">
        <v>6</v>
      </c>
      <c r="B13" s="17">
        <v>78</v>
      </c>
      <c r="C13" s="18">
        <v>3</v>
      </c>
      <c r="D13" s="20">
        <v>78</v>
      </c>
      <c r="E13" s="16">
        <v>3</v>
      </c>
      <c r="F13" s="20">
        <v>104</v>
      </c>
      <c r="G13" s="16">
        <v>5</v>
      </c>
      <c r="H13" s="20">
        <v>106</v>
      </c>
      <c r="I13" s="16">
        <v>5</v>
      </c>
      <c r="J13" s="20"/>
      <c r="K13" s="16"/>
      <c r="L13" s="20"/>
      <c r="M13" s="16"/>
      <c r="N13" s="17"/>
      <c r="O13" s="18"/>
      <c r="P13" s="126"/>
      <c r="Q13" s="135"/>
      <c r="R13" s="247">
        <f t="shared" si="0"/>
        <v>366</v>
      </c>
      <c r="S13" s="248">
        <f t="shared" si="1"/>
        <v>16</v>
      </c>
      <c r="T13" s="249">
        <f t="shared" si="2"/>
        <v>0</v>
      </c>
      <c r="U13" s="247">
        <f t="shared" si="3"/>
        <v>366</v>
      </c>
      <c r="V13" s="248">
        <f t="shared" si="4"/>
        <v>16</v>
      </c>
    </row>
    <row r="14" spans="1:22" x14ac:dyDescent="0.2">
      <c r="A14" s="223" t="s">
        <v>36</v>
      </c>
      <c r="B14" s="33">
        <v>89</v>
      </c>
      <c r="C14" s="34">
        <v>3</v>
      </c>
      <c r="D14" s="20">
        <v>82</v>
      </c>
      <c r="E14" s="16">
        <v>3</v>
      </c>
      <c r="F14" s="20">
        <v>87</v>
      </c>
      <c r="G14" s="16">
        <v>4</v>
      </c>
      <c r="H14" s="20">
        <v>102</v>
      </c>
      <c r="I14" s="16">
        <v>5</v>
      </c>
      <c r="J14" s="20">
        <v>105</v>
      </c>
      <c r="K14" s="16">
        <v>5</v>
      </c>
      <c r="L14" s="20">
        <v>0</v>
      </c>
      <c r="M14" s="16">
        <v>0</v>
      </c>
      <c r="N14" s="17"/>
      <c r="O14" s="18"/>
      <c r="P14" s="126"/>
      <c r="Q14" s="135"/>
      <c r="R14" s="247">
        <f t="shared" si="0"/>
        <v>465</v>
      </c>
      <c r="S14" s="248">
        <f t="shared" si="1"/>
        <v>20</v>
      </c>
      <c r="T14" s="249">
        <f t="shared" si="2"/>
        <v>0</v>
      </c>
      <c r="U14" s="247">
        <f t="shared" si="3"/>
        <v>465</v>
      </c>
      <c r="V14" s="248">
        <f t="shared" si="4"/>
        <v>20</v>
      </c>
    </row>
    <row r="15" spans="1:22" x14ac:dyDescent="0.2">
      <c r="A15" s="234" t="s">
        <v>7</v>
      </c>
      <c r="B15" s="20">
        <v>98</v>
      </c>
      <c r="C15" s="16">
        <v>4</v>
      </c>
      <c r="D15" s="20">
        <v>82</v>
      </c>
      <c r="E15" s="16">
        <v>3</v>
      </c>
      <c r="F15" s="20">
        <v>91</v>
      </c>
      <c r="G15" s="16">
        <v>4</v>
      </c>
      <c r="H15" s="20">
        <v>89</v>
      </c>
      <c r="I15" s="16">
        <v>4</v>
      </c>
      <c r="J15" s="20">
        <v>87</v>
      </c>
      <c r="K15" s="16">
        <v>4</v>
      </c>
      <c r="L15" s="20">
        <v>44</v>
      </c>
      <c r="M15" s="16">
        <v>2</v>
      </c>
      <c r="N15" s="147"/>
      <c r="O15" s="148"/>
      <c r="P15" s="126"/>
      <c r="Q15" s="135"/>
      <c r="R15" s="247">
        <f t="shared" si="0"/>
        <v>491</v>
      </c>
      <c r="S15" s="248">
        <f t="shared" si="1"/>
        <v>21</v>
      </c>
      <c r="T15" s="249">
        <f t="shared" si="2"/>
        <v>0</v>
      </c>
      <c r="U15" s="247">
        <f t="shared" si="3"/>
        <v>491</v>
      </c>
      <c r="V15" s="248">
        <f t="shared" si="4"/>
        <v>21</v>
      </c>
    </row>
    <row r="16" spans="1:22" x14ac:dyDescent="0.2">
      <c r="A16" s="234" t="s">
        <v>8</v>
      </c>
      <c r="B16" s="20">
        <v>75</v>
      </c>
      <c r="C16" s="16">
        <v>3</v>
      </c>
      <c r="D16" s="20">
        <v>105</v>
      </c>
      <c r="E16" s="16">
        <v>4</v>
      </c>
      <c r="F16" s="7">
        <v>88</v>
      </c>
      <c r="G16" s="8">
        <v>4</v>
      </c>
      <c r="H16" s="7">
        <v>97</v>
      </c>
      <c r="I16" s="8">
        <v>4</v>
      </c>
      <c r="J16" s="7">
        <v>90</v>
      </c>
      <c r="K16" s="8">
        <v>4</v>
      </c>
      <c r="L16" s="7">
        <v>43</v>
      </c>
      <c r="M16" s="8">
        <v>2</v>
      </c>
      <c r="N16" s="20"/>
      <c r="O16" s="16"/>
      <c r="P16" s="21"/>
      <c r="Q16" s="113"/>
      <c r="R16" s="247">
        <f t="shared" si="0"/>
        <v>498</v>
      </c>
      <c r="S16" s="248">
        <f t="shared" si="1"/>
        <v>21</v>
      </c>
      <c r="T16" s="249">
        <f t="shared" si="2"/>
        <v>0</v>
      </c>
      <c r="U16" s="247">
        <f t="shared" si="3"/>
        <v>498</v>
      </c>
      <c r="V16" s="248">
        <f t="shared" si="4"/>
        <v>21</v>
      </c>
    </row>
    <row r="17" spans="1:22" x14ac:dyDescent="0.2">
      <c r="A17" s="234" t="s">
        <v>9</v>
      </c>
      <c r="B17" s="20">
        <v>78</v>
      </c>
      <c r="C17" s="16">
        <v>3</v>
      </c>
      <c r="D17" s="7">
        <v>77</v>
      </c>
      <c r="E17" s="8">
        <v>3</v>
      </c>
      <c r="F17" s="7">
        <v>109</v>
      </c>
      <c r="G17" s="8">
        <v>5</v>
      </c>
      <c r="H17" s="7">
        <v>103</v>
      </c>
      <c r="I17" s="8">
        <v>4</v>
      </c>
      <c r="J17" s="7">
        <v>110</v>
      </c>
      <c r="K17" s="8">
        <v>4</v>
      </c>
      <c r="L17" s="7">
        <v>50</v>
      </c>
      <c r="M17" s="8">
        <v>2</v>
      </c>
      <c r="N17" s="20"/>
      <c r="O17" s="16"/>
      <c r="P17" s="21"/>
      <c r="Q17" s="113"/>
      <c r="R17" s="247">
        <f t="shared" si="0"/>
        <v>527</v>
      </c>
      <c r="S17" s="248">
        <f t="shared" si="1"/>
        <v>21</v>
      </c>
      <c r="T17" s="249">
        <f t="shared" si="2"/>
        <v>0</v>
      </c>
      <c r="U17" s="247">
        <f t="shared" si="3"/>
        <v>527</v>
      </c>
      <c r="V17" s="248">
        <f t="shared" si="4"/>
        <v>21</v>
      </c>
    </row>
    <row r="18" spans="1:22" x14ac:dyDescent="0.2">
      <c r="A18" s="234" t="s">
        <v>10</v>
      </c>
      <c r="B18" s="20">
        <v>82</v>
      </c>
      <c r="C18" s="16">
        <v>3</v>
      </c>
      <c r="D18" s="7">
        <v>79</v>
      </c>
      <c r="E18" s="8">
        <v>3</v>
      </c>
      <c r="F18" s="17">
        <v>81</v>
      </c>
      <c r="G18" s="18">
        <v>4</v>
      </c>
      <c r="H18" s="17">
        <v>117</v>
      </c>
      <c r="I18" s="18">
        <v>5</v>
      </c>
      <c r="J18" s="17">
        <v>114</v>
      </c>
      <c r="K18" s="18">
        <v>5</v>
      </c>
      <c r="L18" s="17">
        <v>49</v>
      </c>
      <c r="M18" s="18">
        <v>2</v>
      </c>
      <c r="N18" s="20"/>
      <c r="O18" s="16"/>
      <c r="P18" s="21"/>
      <c r="Q18" s="113"/>
      <c r="R18" s="247">
        <f t="shared" si="0"/>
        <v>522</v>
      </c>
      <c r="S18" s="248">
        <f t="shared" si="1"/>
        <v>22</v>
      </c>
      <c r="T18" s="249">
        <f t="shared" si="2"/>
        <v>0</v>
      </c>
      <c r="U18" s="247">
        <f t="shared" si="3"/>
        <v>522</v>
      </c>
      <c r="V18" s="248">
        <f t="shared" si="4"/>
        <v>22</v>
      </c>
    </row>
    <row r="19" spans="1:22" x14ac:dyDescent="0.2">
      <c r="A19" s="234" t="s">
        <v>11</v>
      </c>
      <c r="B19" s="7">
        <v>67</v>
      </c>
      <c r="C19" s="8">
        <v>3</v>
      </c>
      <c r="D19" s="17">
        <v>79</v>
      </c>
      <c r="E19" s="18">
        <v>3</v>
      </c>
      <c r="F19" s="17">
        <v>83</v>
      </c>
      <c r="G19" s="18">
        <v>4</v>
      </c>
      <c r="H19" s="17">
        <v>89</v>
      </c>
      <c r="I19" s="18">
        <v>4</v>
      </c>
      <c r="J19" s="17">
        <v>116</v>
      </c>
      <c r="K19" s="18">
        <v>5</v>
      </c>
      <c r="L19" s="17">
        <v>71</v>
      </c>
      <c r="M19" s="18">
        <v>3</v>
      </c>
      <c r="N19" s="20"/>
      <c r="O19" s="16"/>
      <c r="P19" s="21"/>
      <c r="Q19" s="113"/>
      <c r="R19" s="247">
        <f t="shared" si="0"/>
        <v>505</v>
      </c>
      <c r="S19" s="248">
        <f t="shared" si="1"/>
        <v>22</v>
      </c>
      <c r="T19" s="249">
        <f t="shared" si="2"/>
        <v>0</v>
      </c>
      <c r="U19" s="247">
        <f t="shared" si="3"/>
        <v>505</v>
      </c>
      <c r="V19" s="248">
        <f t="shared" si="4"/>
        <v>22</v>
      </c>
    </row>
    <row r="20" spans="1:22" x14ac:dyDescent="0.2">
      <c r="A20" s="234" t="s">
        <v>12</v>
      </c>
      <c r="B20" s="7">
        <v>76</v>
      </c>
      <c r="C20" s="8">
        <v>3</v>
      </c>
      <c r="D20" s="17">
        <v>69</v>
      </c>
      <c r="E20" s="18">
        <v>3</v>
      </c>
      <c r="F20" s="33">
        <v>89</v>
      </c>
      <c r="G20" s="34">
        <v>4</v>
      </c>
      <c r="H20" s="33">
        <v>92</v>
      </c>
      <c r="I20" s="34">
        <v>4</v>
      </c>
      <c r="J20" s="33">
        <v>91</v>
      </c>
      <c r="K20" s="34">
        <v>4</v>
      </c>
      <c r="L20" s="33">
        <v>52</v>
      </c>
      <c r="M20" s="34">
        <v>2</v>
      </c>
      <c r="N20" s="20"/>
      <c r="O20" s="16"/>
      <c r="P20" s="21"/>
      <c r="Q20" s="113"/>
      <c r="R20" s="247">
        <f t="shared" si="0"/>
        <v>469</v>
      </c>
      <c r="S20" s="248">
        <f t="shared" si="1"/>
        <v>20</v>
      </c>
      <c r="T20" s="249">
        <f t="shared" si="2"/>
        <v>0</v>
      </c>
      <c r="U20" s="247">
        <f t="shared" si="3"/>
        <v>469</v>
      </c>
      <c r="V20" s="248">
        <f t="shared" si="4"/>
        <v>20</v>
      </c>
    </row>
    <row r="21" spans="1:22" x14ac:dyDescent="0.2">
      <c r="A21" s="234" t="s">
        <v>13</v>
      </c>
      <c r="B21" s="17">
        <v>70</v>
      </c>
      <c r="C21" s="18">
        <v>3</v>
      </c>
      <c r="D21" s="33">
        <v>73</v>
      </c>
      <c r="E21" s="34">
        <v>3</v>
      </c>
      <c r="F21" s="20">
        <v>80</v>
      </c>
      <c r="G21" s="16">
        <v>4</v>
      </c>
      <c r="H21" s="20">
        <v>98</v>
      </c>
      <c r="I21" s="16">
        <v>4</v>
      </c>
      <c r="J21" s="20">
        <v>100</v>
      </c>
      <c r="K21" s="16">
        <v>4</v>
      </c>
      <c r="L21" s="20">
        <v>62</v>
      </c>
      <c r="M21" s="16">
        <v>2</v>
      </c>
      <c r="N21" s="20"/>
      <c r="O21" s="16"/>
      <c r="P21" s="21"/>
      <c r="Q21" s="113"/>
      <c r="R21" s="247">
        <f t="shared" si="0"/>
        <v>483</v>
      </c>
      <c r="S21" s="248">
        <f t="shared" si="1"/>
        <v>20</v>
      </c>
      <c r="T21" s="249">
        <f t="shared" si="2"/>
        <v>0</v>
      </c>
      <c r="U21" s="247">
        <f t="shared" si="3"/>
        <v>483</v>
      </c>
      <c r="V21" s="248">
        <f t="shared" si="4"/>
        <v>20</v>
      </c>
    </row>
    <row r="22" spans="1:22" x14ac:dyDescent="0.2">
      <c r="A22" s="223" t="s">
        <v>14</v>
      </c>
      <c r="B22" s="147">
        <v>65</v>
      </c>
      <c r="C22" s="148">
        <v>3</v>
      </c>
      <c r="D22" s="20">
        <v>69</v>
      </c>
      <c r="E22" s="34">
        <v>3</v>
      </c>
      <c r="F22" s="20">
        <v>81</v>
      </c>
      <c r="G22" s="34">
        <v>4</v>
      </c>
      <c r="H22" s="127">
        <v>88</v>
      </c>
      <c r="I22" s="34">
        <v>4</v>
      </c>
      <c r="J22" s="20">
        <v>101</v>
      </c>
      <c r="K22" s="34">
        <v>5</v>
      </c>
      <c r="L22" s="20">
        <v>54</v>
      </c>
      <c r="M22" s="34">
        <v>2</v>
      </c>
      <c r="N22" s="20"/>
      <c r="O22" s="34"/>
      <c r="P22" s="21"/>
      <c r="Q22" s="113"/>
      <c r="R22" s="247">
        <f t="shared" si="0"/>
        <v>458</v>
      </c>
      <c r="S22" s="248">
        <f t="shared" si="1"/>
        <v>21</v>
      </c>
      <c r="T22" s="249">
        <f t="shared" si="2"/>
        <v>0</v>
      </c>
      <c r="U22" s="247">
        <f t="shared" si="3"/>
        <v>458</v>
      </c>
      <c r="V22" s="248">
        <f t="shared" si="4"/>
        <v>21</v>
      </c>
    </row>
    <row r="23" spans="1:22" x14ac:dyDescent="0.2">
      <c r="A23" s="223" t="s">
        <v>15</v>
      </c>
      <c r="B23" s="20">
        <v>95</v>
      </c>
      <c r="C23" s="34">
        <v>4</v>
      </c>
      <c r="D23" s="20">
        <v>64</v>
      </c>
      <c r="E23" s="34">
        <v>3</v>
      </c>
      <c r="F23" s="20">
        <v>75</v>
      </c>
      <c r="G23" s="34">
        <v>4</v>
      </c>
      <c r="H23" s="20">
        <v>79</v>
      </c>
      <c r="I23" s="34">
        <v>4</v>
      </c>
      <c r="J23" s="20">
        <v>96</v>
      </c>
      <c r="K23" s="34">
        <v>4</v>
      </c>
      <c r="L23" s="20">
        <v>65</v>
      </c>
      <c r="M23" s="34">
        <v>3</v>
      </c>
      <c r="N23" s="20"/>
      <c r="O23" s="34"/>
      <c r="P23" s="21"/>
      <c r="Q23" s="113"/>
      <c r="R23" s="247">
        <f t="shared" si="0"/>
        <v>474</v>
      </c>
      <c r="S23" s="248">
        <f t="shared" si="1"/>
        <v>22</v>
      </c>
      <c r="T23" s="249">
        <f t="shared" si="2"/>
        <v>0</v>
      </c>
      <c r="U23" s="247">
        <f t="shared" si="3"/>
        <v>474</v>
      </c>
      <c r="V23" s="248">
        <f t="shared" si="4"/>
        <v>22</v>
      </c>
    </row>
    <row r="24" spans="1:22" x14ac:dyDescent="0.2">
      <c r="A24" s="223" t="s">
        <v>16</v>
      </c>
      <c r="B24" s="268">
        <v>76</v>
      </c>
      <c r="C24" s="270">
        <v>3</v>
      </c>
      <c r="D24" s="20">
        <v>88</v>
      </c>
      <c r="E24" s="34">
        <v>4</v>
      </c>
      <c r="F24" s="20">
        <v>70</v>
      </c>
      <c r="G24" s="34">
        <v>4</v>
      </c>
      <c r="H24" s="20">
        <v>76</v>
      </c>
      <c r="I24" s="34">
        <v>4</v>
      </c>
      <c r="J24" s="20">
        <v>88</v>
      </c>
      <c r="K24" s="34">
        <v>4</v>
      </c>
      <c r="L24" s="20">
        <v>54</v>
      </c>
      <c r="M24" s="34">
        <v>2</v>
      </c>
      <c r="N24" s="20"/>
      <c r="O24" s="34"/>
      <c r="P24" s="21"/>
      <c r="Q24" s="113"/>
      <c r="R24" s="247">
        <f t="shared" si="0"/>
        <v>452</v>
      </c>
      <c r="S24" s="248">
        <f t="shared" si="1"/>
        <v>21</v>
      </c>
      <c r="T24" s="249">
        <f t="shared" si="2"/>
        <v>0</v>
      </c>
      <c r="U24" s="247">
        <f t="shared" si="3"/>
        <v>452</v>
      </c>
      <c r="V24" s="248">
        <f t="shared" si="4"/>
        <v>21</v>
      </c>
    </row>
    <row r="25" spans="1:22" x14ac:dyDescent="0.2">
      <c r="A25" s="223" t="s">
        <v>17</v>
      </c>
      <c r="B25" s="20">
        <v>70</v>
      </c>
      <c r="C25" s="34">
        <v>3</v>
      </c>
      <c r="D25" s="268">
        <v>73</v>
      </c>
      <c r="E25" s="270">
        <v>3</v>
      </c>
      <c r="F25" s="20">
        <v>93</v>
      </c>
      <c r="G25" s="34">
        <v>4</v>
      </c>
      <c r="H25" s="20">
        <v>72</v>
      </c>
      <c r="I25" s="34">
        <v>4</v>
      </c>
      <c r="J25" s="20">
        <v>82</v>
      </c>
      <c r="K25" s="34">
        <v>4</v>
      </c>
      <c r="L25" s="20">
        <v>52</v>
      </c>
      <c r="M25" s="34">
        <v>2</v>
      </c>
      <c r="N25" s="20"/>
      <c r="O25" s="34"/>
      <c r="P25" s="266"/>
      <c r="Q25" s="264"/>
      <c r="R25" s="247">
        <f t="shared" si="0"/>
        <v>442</v>
      </c>
      <c r="S25" s="248">
        <f t="shared" si="1"/>
        <v>20</v>
      </c>
      <c r="T25" s="249">
        <f t="shared" si="2"/>
        <v>0</v>
      </c>
      <c r="U25" s="247">
        <f t="shared" si="3"/>
        <v>442</v>
      </c>
      <c r="V25" s="248">
        <f t="shared" si="4"/>
        <v>20</v>
      </c>
    </row>
    <row r="26" spans="1:22" x14ac:dyDescent="0.2">
      <c r="A26" s="223" t="s">
        <v>18</v>
      </c>
      <c r="B26" s="20">
        <v>66</v>
      </c>
      <c r="C26" s="34">
        <v>3</v>
      </c>
      <c r="D26" s="20">
        <v>67</v>
      </c>
      <c r="E26" s="34">
        <v>3</v>
      </c>
      <c r="F26" s="268">
        <v>78</v>
      </c>
      <c r="G26" s="270">
        <v>4</v>
      </c>
      <c r="H26" s="20">
        <v>98</v>
      </c>
      <c r="I26" s="34">
        <v>5</v>
      </c>
      <c r="J26" s="20">
        <v>74</v>
      </c>
      <c r="K26" s="34">
        <v>4</v>
      </c>
      <c r="L26" s="20">
        <v>47</v>
      </c>
      <c r="M26" s="34">
        <v>2</v>
      </c>
      <c r="N26" s="20">
        <v>0</v>
      </c>
      <c r="O26" s="34">
        <v>0</v>
      </c>
      <c r="P26" s="21">
        <v>0</v>
      </c>
      <c r="Q26" s="113">
        <v>0</v>
      </c>
      <c r="R26" s="247">
        <f t="shared" si="0"/>
        <v>430</v>
      </c>
      <c r="S26" s="248">
        <f t="shared" si="1"/>
        <v>21</v>
      </c>
      <c r="T26" s="249">
        <f t="shared" si="2"/>
        <v>0</v>
      </c>
      <c r="U26" s="247">
        <f t="shared" si="3"/>
        <v>430</v>
      </c>
      <c r="V26" s="248">
        <f t="shared" si="4"/>
        <v>21</v>
      </c>
    </row>
    <row r="27" spans="1:22" x14ac:dyDescent="0.2">
      <c r="A27" s="223" t="s">
        <v>19</v>
      </c>
      <c r="B27" s="20">
        <v>68</v>
      </c>
      <c r="C27" s="34">
        <v>3</v>
      </c>
      <c r="D27" s="20">
        <v>69</v>
      </c>
      <c r="E27" s="34">
        <v>3</v>
      </c>
      <c r="F27" s="20">
        <v>71</v>
      </c>
      <c r="G27" s="34">
        <v>3</v>
      </c>
      <c r="H27" s="268">
        <v>88</v>
      </c>
      <c r="I27" s="270">
        <v>4</v>
      </c>
      <c r="J27" s="20">
        <v>97</v>
      </c>
      <c r="K27" s="34">
        <v>5</v>
      </c>
      <c r="L27" s="20">
        <v>41</v>
      </c>
      <c r="M27" s="34">
        <v>2</v>
      </c>
      <c r="N27" s="20">
        <v>0</v>
      </c>
      <c r="O27" s="34">
        <v>0</v>
      </c>
      <c r="P27" s="21">
        <v>0</v>
      </c>
      <c r="Q27" s="113">
        <v>0</v>
      </c>
      <c r="R27" s="247">
        <f t="shared" si="0"/>
        <v>434</v>
      </c>
      <c r="S27" s="248">
        <f t="shared" si="1"/>
        <v>20</v>
      </c>
      <c r="T27" s="249">
        <f t="shared" si="2"/>
        <v>0</v>
      </c>
      <c r="U27" s="247">
        <f t="shared" si="3"/>
        <v>434</v>
      </c>
      <c r="V27" s="248">
        <f t="shared" si="4"/>
        <v>20</v>
      </c>
    </row>
    <row r="28" spans="1:22" x14ac:dyDescent="0.2">
      <c r="A28" s="223" t="s">
        <v>20</v>
      </c>
      <c r="B28" s="20">
        <v>66</v>
      </c>
      <c r="C28" s="34">
        <v>3</v>
      </c>
      <c r="D28" s="20">
        <v>66</v>
      </c>
      <c r="E28" s="34">
        <v>3</v>
      </c>
      <c r="F28" s="20">
        <v>75</v>
      </c>
      <c r="G28" s="34">
        <v>3</v>
      </c>
      <c r="H28" s="20">
        <v>79</v>
      </c>
      <c r="I28" s="34">
        <v>3</v>
      </c>
      <c r="J28" s="268">
        <v>91</v>
      </c>
      <c r="K28" s="270">
        <v>4</v>
      </c>
      <c r="L28" s="20">
        <v>67</v>
      </c>
      <c r="M28" s="34">
        <v>3</v>
      </c>
      <c r="N28" s="20">
        <v>0</v>
      </c>
      <c r="O28" s="34">
        <v>0</v>
      </c>
      <c r="P28" s="21">
        <v>0</v>
      </c>
      <c r="Q28" s="113">
        <v>0</v>
      </c>
      <c r="R28" s="247">
        <f t="shared" si="0"/>
        <v>444</v>
      </c>
      <c r="S28" s="248">
        <f t="shared" si="1"/>
        <v>19</v>
      </c>
      <c r="T28" s="249">
        <f t="shared" si="2"/>
        <v>0</v>
      </c>
      <c r="U28" s="247">
        <f t="shared" si="3"/>
        <v>444</v>
      </c>
      <c r="V28" s="248">
        <f t="shared" si="4"/>
        <v>19</v>
      </c>
    </row>
    <row r="29" spans="1:22" x14ac:dyDescent="0.2">
      <c r="A29" s="223" t="s">
        <v>21</v>
      </c>
      <c r="B29" s="20">
        <v>64</v>
      </c>
      <c r="C29" s="34">
        <v>3</v>
      </c>
      <c r="D29" s="20">
        <v>69</v>
      </c>
      <c r="E29" s="34">
        <v>3</v>
      </c>
      <c r="F29" s="20">
        <v>73</v>
      </c>
      <c r="G29" s="34">
        <v>3</v>
      </c>
      <c r="H29" s="20">
        <v>81</v>
      </c>
      <c r="I29" s="34">
        <v>3</v>
      </c>
      <c r="J29" s="20">
        <v>82</v>
      </c>
      <c r="K29" s="34">
        <v>3</v>
      </c>
      <c r="L29" s="268">
        <v>58</v>
      </c>
      <c r="M29" s="270">
        <v>2</v>
      </c>
      <c r="N29" s="20">
        <v>0</v>
      </c>
      <c r="O29" s="34">
        <v>0</v>
      </c>
      <c r="P29" s="21">
        <v>0</v>
      </c>
      <c r="Q29" s="113">
        <v>0</v>
      </c>
      <c r="R29" s="33">
        <f t="shared" si="0"/>
        <v>427</v>
      </c>
      <c r="S29" s="34">
        <f t="shared" si="1"/>
        <v>17</v>
      </c>
      <c r="T29" s="127">
        <f t="shared" si="2"/>
        <v>0</v>
      </c>
      <c r="U29" s="33">
        <f t="shared" si="3"/>
        <v>427</v>
      </c>
      <c r="V29" s="34">
        <f t="shared" si="4"/>
        <v>17</v>
      </c>
    </row>
    <row r="30" spans="1:22" x14ac:dyDescent="0.2">
      <c r="A30" s="10" t="s">
        <v>22</v>
      </c>
      <c r="B30" s="117">
        <v>61</v>
      </c>
      <c r="C30" s="12">
        <v>3</v>
      </c>
      <c r="D30" s="117">
        <v>65</v>
      </c>
      <c r="E30" s="12">
        <v>3</v>
      </c>
      <c r="F30" s="117">
        <v>75</v>
      </c>
      <c r="G30" s="12">
        <v>3</v>
      </c>
      <c r="H30" s="117">
        <v>81</v>
      </c>
      <c r="I30" s="12">
        <v>3</v>
      </c>
      <c r="J30" s="117">
        <v>83</v>
      </c>
      <c r="K30" s="12">
        <v>3</v>
      </c>
      <c r="L30" s="117">
        <v>52</v>
      </c>
      <c r="M30" s="12">
        <v>2</v>
      </c>
      <c r="N30" s="117">
        <v>6</v>
      </c>
      <c r="O30" s="12">
        <v>0</v>
      </c>
      <c r="P30" s="118">
        <v>0</v>
      </c>
      <c r="Q30" s="116">
        <v>0</v>
      </c>
      <c r="R30" s="23">
        <f t="shared" si="0"/>
        <v>417</v>
      </c>
      <c r="S30" s="12">
        <f t="shared" si="1"/>
        <v>17</v>
      </c>
      <c r="T30" s="3">
        <f t="shared" si="2"/>
        <v>6</v>
      </c>
      <c r="U30" s="23">
        <f t="shared" si="3"/>
        <v>423</v>
      </c>
      <c r="V30" s="12">
        <f t="shared" si="4"/>
        <v>17</v>
      </c>
    </row>
    <row r="31" spans="1:22" x14ac:dyDescent="0.2">
      <c r="A31" s="10" t="s">
        <v>23</v>
      </c>
      <c r="B31" s="117">
        <v>68</v>
      </c>
      <c r="C31" s="12">
        <v>3</v>
      </c>
      <c r="D31" s="117">
        <v>62</v>
      </c>
      <c r="E31" s="12">
        <v>3</v>
      </c>
      <c r="F31" s="117">
        <v>70</v>
      </c>
      <c r="G31" s="12">
        <v>3</v>
      </c>
      <c r="H31" s="117">
        <v>83</v>
      </c>
      <c r="I31" s="12">
        <v>3</v>
      </c>
      <c r="J31" s="117">
        <v>83</v>
      </c>
      <c r="K31" s="12">
        <v>3</v>
      </c>
      <c r="L31" s="117">
        <v>53</v>
      </c>
      <c r="M31" s="12">
        <v>2</v>
      </c>
      <c r="N31" s="117">
        <v>5</v>
      </c>
      <c r="O31" s="12">
        <v>0</v>
      </c>
      <c r="P31" s="118">
        <v>6</v>
      </c>
      <c r="Q31" s="116">
        <v>0</v>
      </c>
      <c r="R31" s="23">
        <f t="shared" si="0"/>
        <v>419</v>
      </c>
      <c r="S31" s="12">
        <f t="shared" si="1"/>
        <v>17</v>
      </c>
      <c r="T31" s="3">
        <f t="shared" si="2"/>
        <v>11</v>
      </c>
      <c r="U31" s="23">
        <f t="shared" si="3"/>
        <v>430</v>
      </c>
      <c r="V31" s="12">
        <f t="shared" si="4"/>
        <v>17</v>
      </c>
    </row>
    <row r="32" spans="1:22" x14ac:dyDescent="0.2">
      <c r="A32" s="10" t="s">
        <v>24</v>
      </c>
      <c r="B32" s="117">
        <v>64</v>
      </c>
      <c r="C32" s="12">
        <v>3</v>
      </c>
      <c r="D32" s="117">
        <v>69</v>
      </c>
      <c r="E32" s="12">
        <v>3</v>
      </c>
      <c r="F32" s="117">
        <v>67</v>
      </c>
      <c r="G32" s="12">
        <v>3</v>
      </c>
      <c r="H32" s="117">
        <v>78</v>
      </c>
      <c r="I32" s="12">
        <v>3</v>
      </c>
      <c r="J32" s="117">
        <v>85</v>
      </c>
      <c r="K32" s="12">
        <v>3</v>
      </c>
      <c r="L32" s="117">
        <v>53</v>
      </c>
      <c r="M32" s="12">
        <v>2</v>
      </c>
      <c r="N32" s="117">
        <v>5</v>
      </c>
      <c r="O32" s="12">
        <v>0</v>
      </c>
      <c r="P32" s="118">
        <v>5</v>
      </c>
      <c r="Q32" s="116">
        <v>5</v>
      </c>
      <c r="R32" s="23">
        <f t="shared" si="0"/>
        <v>416</v>
      </c>
      <c r="S32" s="12">
        <f t="shared" si="1"/>
        <v>17</v>
      </c>
      <c r="T32" s="3">
        <f t="shared" si="2"/>
        <v>15</v>
      </c>
      <c r="U32" s="23">
        <f t="shared" si="3"/>
        <v>431</v>
      </c>
      <c r="V32" s="12">
        <f t="shared" si="4"/>
        <v>17</v>
      </c>
    </row>
    <row r="33" spans="1:22" x14ac:dyDescent="0.2">
      <c r="A33" s="10" t="s">
        <v>25</v>
      </c>
      <c r="B33" s="117">
        <v>63</v>
      </c>
      <c r="C33" s="12">
        <v>3</v>
      </c>
      <c r="D33" s="117">
        <v>65</v>
      </c>
      <c r="E33" s="12">
        <v>3</v>
      </c>
      <c r="F33" s="117">
        <v>75</v>
      </c>
      <c r="G33" s="12">
        <v>3</v>
      </c>
      <c r="H33" s="117">
        <v>74</v>
      </c>
      <c r="I33" s="12">
        <v>3</v>
      </c>
      <c r="J33" s="117">
        <v>79</v>
      </c>
      <c r="K33" s="12">
        <v>3</v>
      </c>
      <c r="L33" s="117">
        <v>54</v>
      </c>
      <c r="M33" s="12">
        <v>2</v>
      </c>
      <c r="N33" s="117">
        <v>5</v>
      </c>
      <c r="O33" s="12">
        <v>0</v>
      </c>
      <c r="P33" s="118">
        <v>5</v>
      </c>
      <c r="Q33" s="116">
        <v>4</v>
      </c>
      <c r="R33" s="23">
        <f t="shared" si="0"/>
        <v>410</v>
      </c>
      <c r="S33" s="12">
        <f t="shared" si="1"/>
        <v>17</v>
      </c>
      <c r="T33" s="3">
        <f t="shared" si="2"/>
        <v>14</v>
      </c>
      <c r="U33" s="23">
        <f t="shared" si="3"/>
        <v>424</v>
      </c>
      <c r="V33" s="12">
        <f t="shared" si="4"/>
        <v>17</v>
      </c>
    </row>
    <row r="34" spans="1:22" x14ac:dyDescent="0.2">
      <c r="A34" s="10" t="s">
        <v>26</v>
      </c>
      <c r="B34" s="117">
        <v>69</v>
      </c>
      <c r="C34" s="12">
        <v>3</v>
      </c>
      <c r="D34" s="117">
        <v>64</v>
      </c>
      <c r="E34" s="12">
        <v>3</v>
      </c>
      <c r="F34" s="117">
        <v>70</v>
      </c>
      <c r="G34" s="12">
        <v>3</v>
      </c>
      <c r="H34" s="117">
        <v>83</v>
      </c>
      <c r="I34" s="12">
        <v>3</v>
      </c>
      <c r="J34" s="117">
        <v>75</v>
      </c>
      <c r="K34" s="12">
        <v>3</v>
      </c>
      <c r="L34" s="117">
        <v>50</v>
      </c>
      <c r="M34" s="12">
        <v>2</v>
      </c>
      <c r="N34" s="117">
        <v>5</v>
      </c>
      <c r="O34" s="12">
        <v>0</v>
      </c>
      <c r="P34" s="118">
        <v>5</v>
      </c>
      <c r="Q34" s="116">
        <v>4</v>
      </c>
      <c r="R34" s="23">
        <f t="shared" si="0"/>
        <v>411</v>
      </c>
      <c r="S34" s="12">
        <f t="shared" si="1"/>
        <v>17</v>
      </c>
      <c r="T34" s="3">
        <f t="shared" si="2"/>
        <v>14</v>
      </c>
      <c r="U34" s="23">
        <f t="shared" si="3"/>
        <v>425</v>
      </c>
      <c r="V34" s="12">
        <f t="shared" si="4"/>
        <v>17</v>
      </c>
    </row>
    <row r="35" spans="1:22" x14ac:dyDescent="0.2">
      <c r="A35" s="10" t="s">
        <v>27</v>
      </c>
      <c r="B35" s="117">
        <v>66</v>
      </c>
      <c r="C35" s="12">
        <v>3</v>
      </c>
      <c r="D35" s="117">
        <v>70</v>
      </c>
      <c r="E35" s="12">
        <v>3</v>
      </c>
      <c r="F35" s="117">
        <v>69</v>
      </c>
      <c r="G35" s="12">
        <v>3</v>
      </c>
      <c r="H35" s="117">
        <v>78</v>
      </c>
      <c r="I35" s="12">
        <v>3</v>
      </c>
      <c r="J35" s="117">
        <v>85</v>
      </c>
      <c r="K35" s="12">
        <v>3</v>
      </c>
      <c r="L35" s="117">
        <v>48</v>
      </c>
      <c r="M35" s="12">
        <v>2</v>
      </c>
      <c r="N35" s="117">
        <v>5</v>
      </c>
      <c r="O35" s="12">
        <v>0</v>
      </c>
      <c r="P35" s="118">
        <v>5</v>
      </c>
      <c r="Q35" s="116">
        <v>4</v>
      </c>
      <c r="R35" s="23">
        <f t="shared" si="0"/>
        <v>416</v>
      </c>
      <c r="S35" s="12">
        <f t="shared" si="1"/>
        <v>17</v>
      </c>
      <c r="T35" s="3">
        <f t="shared" si="2"/>
        <v>14</v>
      </c>
      <c r="U35" s="23">
        <f t="shared" si="3"/>
        <v>430</v>
      </c>
      <c r="V35" s="12">
        <f t="shared" si="4"/>
        <v>17</v>
      </c>
    </row>
    <row r="36" spans="1:22" x14ac:dyDescent="0.2">
      <c r="A36" s="10" t="s">
        <v>28</v>
      </c>
      <c r="B36" s="117">
        <v>60</v>
      </c>
      <c r="C36" s="12">
        <v>3</v>
      </c>
      <c r="D36" s="117">
        <v>67</v>
      </c>
      <c r="E36" s="12">
        <v>3</v>
      </c>
      <c r="F36" s="117">
        <v>76</v>
      </c>
      <c r="G36" s="12">
        <v>3</v>
      </c>
      <c r="H36" s="117">
        <v>76</v>
      </c>
      <c r="I36" s="12">
        <v>3</v>
      </c>
      <c r="J36" s="117">
        <v>79</v>
      </c>
      <c r="K36" s="12">
        <v>3</v>
      </c>
      <c r="L36" s="117">
        <v>54</v>
      </c>
      <c r="M36" s="12">
        <v>2</v>
      </c>
      <c r="N36" s="117">
        <v>5</v>
      </c>
      <c r="O36" s="12">
        <v>0</v>
      </c>
      <c r="P36" s="118">
        <v>5</v>
      </c>
      <c r="Q36" s="116">
        <v>4</v>
      </c>
      <c r="R36" s="23">
        <f t="shared" si="0"/>
        <v>412</v>
      </c>
      <c r="S36" s="12">
        <f t="shared" si="1"/>
        <v>17</v>
      </c>
      <c r="T36" s="3">
        <f t="shared" si="2"/>
        <v>14</v>
      </c>
      <c r="U36" s="23">
        <f t="shared" si="3"/>
        <v>426</v>
      </c>
      <c r="V36" s="12">
        <f t="shared" si="4"/>
        <v>17</v>
      </c>
    </row>
    <row r="37" spans="1:22" x14ac:dyDescent="0.2">
      <c r="A37" s="10" t="s">
        <v>29</v>
      </c>
      <c r="B37" s="117">
        <v>63</v>
      </c>
      <c r="C37" s="12">
        <v>3</v>
      </c>
      <c r="D37" s="117">
        <v>61</v>
      </c>
      <c r="E37" s="12">
        <v>3</v>
      </c>
      <c r="F37" s="117">
        <v>73</v>
      </c>
      <c r="G37" s="12">
        <v>3</v>
      </c>
      <c r="H37" s="117">
        <v>84</v>
      </c>
      <c r="I37" s="12">
        <v>3</v>
      </c>
      <c r="J37" s="117">
        <v>77</v>
      </c>
      <c r="K37" s="12">
        <v>3</v>
      </c>
      <c r="L37" s="117">
        <v>50</v>
      </c>
      <c r="M37" s="12">
        <v>2</v>
      </c>
      <c r="N37" s="117">
        <v>5</v>
      </c>
      <c r="O37" s="12">
        <v>0</v>
      </c>
      <c r="P37" s="118">
        <v>5</v>
      </c>
      <c r="Q37" s="116">
        <v>4</v>
      </c>
      <c r="R37" s="23">
        <f t="shared" si="0"/>
        <v>408</v>
      </c>
      <c r="S37" s="12">
        <f t="shared" si="1"/>
        <v>17</v>
      </c>
      <c r="T37" s="3">
        <f t="shared" si="2"/>
        <v>14</v>
      </c>
      <c r="U37" s="23">
        <f t="shared" si="3"/>
        <v>422</v>
      </c>
      <c r="V37" s="12">
        <f t="shared" si="4"/>
        <v>17</v>
      </c>
    </row>
    <row r="38" spans="1:22" x14ac:dyDescent="0.2">
      <c r="A38" s="10" t="s">
        <v>30</v>
      </c>
      <c r="B38" s="117">
        <v>60</v>
      </c>
      <c r="C38" s="12">
        <v>3</v>
      </c>
      <c r="D38" s="117">
        <v>64</v>
      </c>
      <c r="E38" s="12">
        <v>3</v>
      </c>
      <c r="F38" s="117">
        <v>66</v>
      </c>
      <c r="G38" s="12">
        <v>3</v>
      </c>
      <c r="H38" s="117">
        <v>81</v>
      </c>
      <c r="I38" s="12">
        <v>3</v>
      </c>
      <c r="J38" s="117">
        <v>86</v>
      </c>
      <c r="K38" s="12">
        <v>3</v>
      </c>
      <c r="L38" s="117">
        <v>49</v>
      </c>
      <c r="M38" s="12">
        <v>2</v>
      </c>
      <c r="N38" s="117">
        <v>5</v>
      </c>
      <c r="O38" s="12">
        <v>0</v>
      </c>
      <c r="P38" s="118">
        <v>5</v>
      </c>
      <c r="Q38" s="116">
        <v>4</v>
      </c>
      <c r="R38" s="23">
        <f>B38+D38+F38+H38+J38+L38</f>
        <v>406</v>
      </c>
      <c r="S38" s="12">
        <f>C38+E38+G38+I38+K38+M38</f>
        <v>17</v>
      </c>
      <c r="T38" s="3">
        <f>+N38+P38+Q38</f>
        <v>14</v>
      </c>
      <c r="U38" s="23">
        <f>R38+T38</f>
        <v>420</v>
      </c>
      <c r="V38" s="12">
        <f>S38+O38</f>
        <v>17</v>
      </c>
    </row>
    <row r="39" spans="1:22" x14ac:dyDescent="0.2">
      <c r="A39" s="10" t="s">
        <v>45</v>
      </c>
      <c r="B39" s="117">
        <v>64</v>
      </c>
      <c r="C39" s="12">
        <v>3</v>
      </c>
      <c r="D39" s="117">
        <v>61</v>
      </c>
      <c r="E39" s="12">
        <v>3</v>
      </c>
      <c r="F39" s="117">
        <v>69</v>
      </c>
      <c r="G39" s="12">
        <v>3</v>
      </c>
      <c r="H39" s="117">
        <v>73</v>
      </c>
      <c r="I39" s="12">
        <v>3</v>
      </c>
      <c r="J39" s="117">
        <v>83</v>
      </c>
      <c r="K39" s="12">
        <v>3</v>
      </c>
      <c r="L39" s="117">
        <v>54</v>
      </c>
      <c r="M39" s="12">
        <v>2</v>
      </c>
      <c r="N39" s="117">
        <v>5</v>
      </c>
      <c r="O39" s="12">
        <v>0</v>
      </c>
      <c r="P39" s="118">
        <v>5</v>
      </c>
      <c r="Q39" s="116">
        <v>4</v>
      </c>
      <c r="R39" s="23">
        <f t="shared" ref="R39:R48" si="5">B39+D39+F39+H39+J39+L39</f>
        <v>404</v>
      </c>
      <c r="S39" s="12">
        <f t="shared" ref="S39:S48" si="6">C39+E39+G39+I39+K39+M39</f>
        <v>17</v>
      </c>
      <c r="T39" s="3">
        <f t="shared" ref="T39:T48" si="7">+N39+P39+Q39</f>
        <v>14</v>
      </c>
      <c r="U39" s="23">
        <f t="shared" ref="U39:U48" si="8">R39+T39</f>
        <v>418</v>
      </c>
      <c r="V39" s="12">
        <f t="shared" ref="V39:V48" si="9">S39+O39</f>
        <v>17</v>
      </c>
    </row>
    <row r="40" spans="1:22" x14ac:dyDescent="0.2">
      <c r="A40" s="10" t="s">
        <v>46</v>
      </c>
      <c r="B40" s="117">
        <v>65</v>
      </c>
      <c r="C40" s="12">
        <v>3</v>
      </c>
      <c r="D40" s="117">
        <v>65</v>
      </c>
      <c r="E40" s="12">
        <v>3</v>
      </c>
      <c r="F40" s="117">
        <v>66</v>
      </c>
      <c r="G40" s="12">
        <v>3</v>
      </c>
      <c r="H40" s="117">
        <v>76</v>
      </c>
      <c r="I40" s="12">
        <v>3</v>
      </c>
      <c r="J40" s="117">
        <v>74</v>
      </c>
      <c r="K40" s="12">
        <v>3</v>
      </c>
      <c r="L40" s="117">
        <v>53</v>
      </c>
      <c r="M40" s="12">
        <v>2</v>
      </c>
      <c r="N40" s="117">
        <v>5</v>
      </c>
      <c r="O40" s="12">
        <v>0</v>
      </c>
      <c r="P40" s="118">
        <v>5</v>
      </c>
      <c r="Q40" s="116">
        <v>4</v>
      </c>
      <c r="R40" s="23">
        <f t="shared" si="5"/>
        <v>399</v>
      </c>
      <c r="S40" s="12">
        <f t="shared" si="6"/>
        <v>17</v>
      </c>
      <c r="T40" s="3">
        <f t="shared" si="7"/>
        <v>14</v>
      </c>
      <c r="U40" s="23">
        <f t="shared" si="8"/>
        <v>413</v>
      </c>
      <c r="V40" s="12">
        <f t="shared" si="9"/>
        <v>17</v>
      </c>
    </row>
    <row r="41" spans="1:22" x14ac:dyDescent="0.2">
      <c r="A41" s="10" t="s">
        <v>171</v>
      </c>
      <c r="B41" s="117">
        <v>65</v>
      </c>
      <c r="C41" s="12">
        <v>3</v>
      </c>
      <c r="D41" s="117">
        <v>66</v>
      </c>
      <c r="E41" s="12">
        <v>3</v>
      </c>
      <c r="F41" s="117">
        <v>70</v>
      </c>
      <c r="G41" s="12">
        <v>3</v>
      </c>
      <c r="H41" s="117">
        <v>73</v>
      </c>
      <c r="I41" s="12">
        <v>3</v>
      </c>
      <c r="J41" s="117">
        <v>77</v>
      </c>
      <c r="K41" s="12">
        <v>3</v>
      </c>
      <c r="L41" s="117">
        <v>47</v>
      </c>
      <c r="M41" s="12">
        <v>2</v>
      </c>
      <c r="N41" s="117">
        <v>5</v>
      </c>
      <c r="O41" s="12">
        <v>0</v>
      </c>
      <c r="P41" s="118">
        <v>5</v>
      </c>
      <c r="Q41" s="116">
        <v>4</v>
      </c>
      <c r="R41" s="23">
        <f t="shared" si="5"/>
        <v>398</v>
      </c>
      <c r="S41" s="12">
        <f t="shared" si="6"/>
        <v>17</v>
      </c>
      <c r="T41" s="3">
        <f t="shared" si="7"/>
        <v>14</v>
      </c>
      <c r="U41" s="23">
        <f t="shared" si="8"/>
        <v>412</v>
      </c>
      <c r="V41" s="12">
        <f t="shared" si="9"/>
        <v>17</v>
      </c>
    </row>
    <row r="42" spans="1:22" x14ac:dyDescent="0.2">
      <c r="A42" s="10" t="s">
        <v>172</v>
      </c>
      <c r="B42" s="117">
        <v>65</v>
      </c>
      <c r="C42" s="12">
        <v>3</v>
      </c>
      <c r="D42" s="117">
        <v>66</v>
      </c>
      <c r="E42" s="12">
        <v>3</v>
      </c>
      <c r="F42" s="117">
        <v>72</v>
      </c>
      <c r="G42" s="12">
        <v>3</v>
      </c>
      <c r="H42" s="117">
        <v>78</v>
      </c>
      <c r="I42" s="12">
        <v>3</v>
      </c>
      <c r="J42" s="117">
        <v>74</v>
      </c>
      <c r="K42" s="12">
        <v>3</v>
      </c>
      <c r="L42" s="117">
        <v>49</v>
      </c>
      <c r="M42" s="12">
        <v>2</v>
      </c>
      <c r="N42" s="117">
        <v>5</v>
      </c>
      <c r="O42" s="12">
        <v>0</v>
      </c>
      <c r="P42" s="118">
        <v>5</v>
      </c>
      <c r="Q42" s="116">
        <v>4</v>
      </c>
      <c r="R42" s="23">
        <f t="shared" si="5"/>
        <v>404</v>
      </c>
      <c r="S42" s="12">
        <f t="shared" si="6"/>
        <v>17</v>
      </c>
      <c r="T42" s="3">
        <f t="shared" si="7"/>
        <v>14</v>
      </c>
      <c r="U42" s="23">
        <f t="shared" si="8"/>
        <v>418</v>
      </c>
      <c r="V42" s="12">
        <f t="shared" si="9"/>
        <v>17</v>
      </c>
    </row>
    <row r="43" spans="1:22" x14ac:dyDescent="0.2">
      <c r="A43" s="10" t="s">
        <v>173</v>
      </c>
      <c r="B43" s="117">
        <v>65</v>
      </c>
      <c r="C43" s="12">
        <v>3</v>
      </c>
      <c r="D43" s="117">
        <v>66</v>
      </c>
      <c r="E43" s="12">
        <v>3</v>
      </c>
      <c r="F43" s="117">
        <v>72</v>
      </c>
      <c r="G43" s="12">
        <v>3</v>
      </c>
      <c r="H43" s="117">
        <v>80</v>
      </c>
      <c r="I43" s="12">
        <v>3</v>
      </c>
      <c r="J43" s="117">
        <v>79</v>
      </c>
      <c r="K43" s="12">
        <v>3</v>
      </c>
      <c r="L43" s="117">
        <v>47</v>
      </c>
      <c r="M43" s="12">
        <v>2</v>
      </c>
      <c r="N43" s="117">
        <v>5</v>
      </c>
      <c r="O43" s="12">
        <v>0</v>
      </c>
      <c r="P43" s="118">
        <v>5</v>
      </c>
      <c r="Q43" s="116">
        <v>4</v>
      </c>
      <c r="R43" s="23">
        <f t="shared" si="5"/>
        <v>409</v>
      </c>
      <c r="S43" s="12">
        <f t="shared" si="6"/>
        <v>17</v>
      </c>
      <c r="T43" s="3">
        <f t="shared" si="7"/>
        <v>14</v>
      </c>
      <c r="U43" s="23">
        <f t="shared" si="8"/>
        <v>423</v>
      </c>
      <c r="V43" s="12">
        <f t="shared" si="9"/>
        <v>17</v>
      </c>
    </row>
    <row r="44" spans="1:22" x14ac:dyDescent="0.2">
      <c r="A44" s="10" t="s">
        <v>174</v>
      </c>
      <c r="B44" s="117">
        <v>64</v>
      </c>
      <c r="C44" s="12">
        <v>3</v>
      </c>
      <c r="D44" s="117">
        <v>66</v>
      </c>
      <c r="E44" s="12">
        <v>3</v>
      </c>
      <c r="F44" s="117">
        <v>72</v>
      </c>
      <c r="G44" s="12">
        <v>3</v>
      </c>
      <c r="H44" s="117">
        <v>80</v>
      </c>
      <c r="I44" s="12">
        <v>3</v>
      </c>
      <c r="J44" s="117">
        <v>82</v>
      </c>
      <c r="K44" s="12">
        <v>3</v>
      </c>
      <c r="L44" s="117">
        <v>50</v>
      </c>
      <c r="M44" s="12">
        <v>2</v>
      </c>
      <c r="N44" s="117">
        <v>5</v>
      </c>
      <c r="O44" s="12">
        <v>0</v>
      </c>
      <c r="P44" s="118">
        <v>5</v>
      </c>
      <c r="Q44" s="116">
        <v>4</v>
      </c>
      <c r="R44" s="23">
        <f t="shared" si="5"/>
        <v>414</v>
      </c>
      <c r="S44" s="12">
        <f t="shared" si="6"/>
        <v>17</v>
      </c>
      <c r="T44" s="3">
        <f t="shared" si="7"/>
        <v>14</v>
      </c>
      <c r="U44" s="23">
        <f t="shared" si="8"/>
        <v>428</v>
      </c>
      <c r="V44" s="12">
        <f t="shared" si="9"/>
        <v>17</v>
      </c>
    </row>
    <row r="45" spans="1:22" x14ac:dyDescent="0.2">
      <c r="A45" s="10" t="s">
        <v>175</v>
      </c>
      <c r="B45" s="117">
        <v>64</v>
      </c>
      <c r="C45" s="12">
        <v>3</v>
      </c>
      <c r="D45" s="117">
        <v>65</v>
      </c>
      <c r="E45" s="12">
        <v>3</v>
      </c>
      <c r="F45" s="117">
        <v>72</v>
      </c>
      <c r="G45" s="12">
        <v>3</v>
      </c>
      <c r="H45" s="117">
        <v>80</v>
      </c>
      <c r="I45" s="12">
        <v>3</v>
      </c>
      <c r="J45" s="117">
        <v>82</v>
      </c>
      <c r="K45" s="12">
        <v>3</v>
      </c>
      <c r="L45" s="117">
        <v>52</v>
      </c>
      <c r="M45" s="12">
        <v>2</v>
      </c>
      <c r="N45" s="117">
        <v>5</v>
      </c>
      <c r="O45" s="12">
        <v>0</v>
      </c>
      <c r="P45" s="118">
        <v>5</v>
      </c>
      <c r="Q45" s="116">
        <v>4</v>
      </c>
      <c r="R45" s="23">
        <f t="shared" si="5"/>
        <v>415</v>
      </c>
      <c r="S45" s="12">
        <f t="shared" si="6"/>
        <v>17</v>
      </c>
      <c r="T45" s="3">
        <f t="shared" si="7"/>
        <v>14</v>
      </c>
      <c r="U45" s="23">
        <f t="shared" si="8"/>
        <v>429</v>
      </c>
      <c r="V45" s="12">
        <f t="shared" si="9"/>
        <v>17</v>
      </c>
    </row>
    <row r="46" spans="1:22" x14ac:dyDescent="0.2">
      <c r="A46" s="10" t="s">
        <v>176</v>
      </c>
      <c r="B46" s="117">
        <v>64</v>
      </c>
      <c r="C46" s="12">
        <v>3</v>
      </c>
      <c r="D46" s="117">
        <v>65</v>
      </c>
      <c r="E46" s="12">
        <v>3</v>
      </c>
      <c r="F46" s="117">
        <v>70</v>
      </c>
      <c r="G46" s="12">
        <v>3</v>
      </c>
      <c r="H46" s="117">
        <v>80</v>
      </c>
      <c r="I46" s="12">
        <v>3</v>
      </c>
      <c r="J46" s="117">
        <v>82</v>
      </c>
      <c r="K46" s="12">
        <v>3</v>
      </c>
      <c r="L46" s="117">
        <v>52</v>
      </c>
      <c r="M46" s="12">
        <v>2</v>
      </c>
      <c r="N46" s="117">
        <v>5</v>
      </c>
      <c r="O46" s="12">
        <v>0</v>
      </c>
      <c r="P46" s="118">
        <v>5</v>
      </c>
      <c r="Q46" s="116">
        <v>4</v>
      </c>
      <c r="R46" s="23">
        <f t="shared" si="5"/>
        <v>413</v>
      </c>
      <c r="S46" s="12">
        <f t="shared" si="6"/>
        <v>17</v>
      </c>
      <c r="T46" s="3">
        <f t="shared" si="7"/>
        <v>14</v>
      </c>
      <c r="U46" s="23">
        <f t="shared" si="8"/>
        <v>427</v>
      </c>
      <c r="V46" s="12">
        <f t="shared" si="9"/>
        <v>17</v>
      </c>
    </row>
    <row r="47" spans="1:22" x14ac:dyDescent="0.2">
      <c r="A47" s="10" t="s">
        <v>177</v>
      </c>
      <c r="B47" s="117">
        <v>62</v>
      </c>
      <c r="C47" s="12">
        <v>3</v>
      </c>
      <c r="D47" s="117">
        <v>65</v>
      </c>
      <c r="E47" s="12">
        <v>3</v>
      </c>
      <c r="F47" s="117">
        <v>70</v>
      </c>
      <c r="G47" s="12">
        <v>3</v>
      </c>
      <c r="H47" s="117">
        <v>78</v>
      </c>
      <c r="I47" s="12">
        <v>3</v>
      </c>
      <c r="J47" s="117">
        <v>82</v>
      </c>
      <c r="K47" s="12">
        <v>3</v>
      </c>
      <c r="L47" s="117">
        <v>52</v>
      </c>
      <c r="M47" s="12">
        <v>2</v>
      </c>
      <c r="N47" s="117">
        <v>5</v>
      </c>
      <c r="O47" s="12">
        <v>0</v>
      </c>
      <c r="P47" s="118">
        <v>5</v>
      </c>
      <c r="Q47" s="116">
        <v>4</v>
      </c>
      <c r="R47" s="23">
        <f t="shared" si="5"/>
        <v>409</v>
      </c>
      <c r="S47" s="12">
        <f t="shared" si="6"/>
        <v>17</v>
      </c>
      <c r="T47" s="3">
        <f t="shared" si="7"/>
        <v>14</v>
      </c>
      <c r="U47" s="23">
        <f t="shared" si="8"/>
        <v>423</v>
      </c>
      <c r="V47" s="12">
        <f t="shared" si="9"/>
        <v>17</v>
      </c>
    </row>
    <row r="48" spans="1:22" x14ac:dyDescent="0.2">
      <c r="A48" s="11" t="s">
        <v>178</v>
      </c>
      <c r="B48" s="119">
        <v>62</v>
      </c>
      <c r="C48" s="28">
        <v>3</v>
      </c>
      <c r="D48" s="119">
        <v>63</v>
      </c>
      <c r="E48" s="28">
        <v>3</v>
      </c>
      <c r="F48" s="119">
        <v>70</v>
      </c>
      <c r="G48" s="28">
        <v>3</v>
      </c>
      <c r="H48" s="119">
        <v>78</v>
      </c>
      <c r="I48" s="28">
        <v>3</v>
      </c>
      <c r="J48" s="119">
        <v>79</v>
      </c>
      <c r="K48" s="28">
        <v>3</v>
      </c>
      <c r="L48" s="119">
        <v>52</v>
      </c>
      <c r="M48" s="28">
        <v>2</v>
      </c>
      <c r="N48" s="119">
        <v>5</v>
      </c>
      <c r="O48" s="28">
        <v>0</v>
      </c>
      <c r="P48" s="121">
        <v>5</v>
      </c>
      <c r="Q48" s="120">
        <v>4</v>
      </c>
      <c r="R48" s="24">
        <f t="shared" si="5"/>
        <v>404</v>
      </c>
      <c r="S48" s="28">
        <f t="shared" si="6"/>
        <v>17</v>
      </c>
      <c r="T48" s="40">
        <f t="shared" si="7"/>
        <v>14</v>
      </c>
      <c r="U48" s="24">
        <f t="shared" si="8"/>
        <v>418</v>
      </c>
      <c r="V48" s="28">
        <f t="shared" si="9"/>
        <v>17</v>
      </c>
    </row>
    <row r="49" spans="1:22" x14ac:dyDescent="0.2">
      <c r="A49" s="78" t="s">
        <v>47</v>
      </c>
      <c r="B49" s="79" t="s">
        <v>214</v>
      </c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 t="s">
        <v>48</v>
      </c>
      <c r="T49" s="80"/>
      <c r="U49" s="80"/>
      <c r="V49" s="80"/>
    </row>
    <row r="50" spans="1:22" x14ac:dyDescent="0.2">
      <c r="A50" s="81"/>
      <c r="B50" s="79" t="s">
        <v>215</v>
      </c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0"/>
      <c r="T50" s="80"/>
      <c r="U50" s="80"/>
      <c r="V50" s="80"/>
    </row>
    <row r="51" spans="1:22" x14ac:dyDescent="0.2">
      <c r="A51" s="27"/>
      <c r="B51" s="82"/>
      <c r="C51" s="27"/>
      <c r="D51" s="27"/>
      <c r="E51" s="27"/>
      <c r="F51" s="27"/>
      <c r="G51" s="27"/>
      <c r="H51" s="27"/>
      <c r="I51" s="27"/>
      <c r="J51" s="27"/>
      <c r="K51" s="27"/>
      <c r="L51" s="1"/>
      <c r="M51" s="1"/>
      <c r="N51" s="1"/>
      <c r="O51" s="1"/>
      <c r="P51" s="1"/>
      <c r="Q51" s="1"/>
      <c r="R51" s="1"/>
      <c r="S51" s="1"/>
      <c r="T51" s="1"/>
      <c r="U51" s="1"/>
      <c r="V51" s="44"/>
    </row>
    <row r="52" spans="1:22" x14ac:dyDescent="0.2">
      <c r="A52" s="83" t="s">
        <v>49</v>
      </c>
      <c r="B52" s="84"/>
      <c r="C52" s="85"/>
      <c r="D52" s="85"/>
      <c r="E52" s="85"/>
      <c r="F52" s="86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7"/>
    </row>
    <row r="53" spans="1:22" x14ac:dyDescent="0.2">
      <c r="A53" s="88" t="s">
        <v>50</v>
      </c>
      <c r="B53" s="89"/>
      <c r="C53" s="90"/>
      <c r="D53" s="90"/>
      <c r="E53" s="90"/>
      <c r="F53" s="19"/>
      <c r="G53" s="90"/>
      <c r="H53" s="90"/>
      <c r="I53" s="90"/>
      <c r="J53" s="90"/>
      <c r="K53" s="90"/>
      <c r="L53" s="3"/>
      <c r="M53" s="3"/>
      <c r="N53" s="3"/>
      <c r="O53" s="3"/>
      <c r="P53" s="3"/>
      <c r="Q53" s="3"/>
      <c r="R53" s="3"/>
      <c r="S53" s="3"/>
      <c r="T53" s="3"/>
      <c r="U53" s="3"/>
      <c r="V53" s="12"/>
    </row>
    <row r="54" spans="1:22" x14ac:dyDescent="0.2">
      <c r="A54" s="91" t="s">
        <v>58</v>
      </c>
      <c r="B54" s="89"/>
      <c r="C54" s="90"/>
      <c r="D54" s="90"/>
      <c r="E54" s="90"/>
      <c r="F54" s="19"/>
      <c r="G54" s="90"/>
      <c r="H54" s="90"/>
      <c r="I54" s="90"/>
      <c r="J54" s="90"/>
      <c r="K54" s="90"/>
      <c r="L54" s="3"/>
      <c r="M54" s="3"/>
      <c r="N54" s="3"/>
      <c r="O54" s="3"/>
      <c r="P54" s="3"/>
      <c r="Q54" s="3"/>
      <c r="R54" s="3"/>
      <c r="S54" s="3"/>
      <c r="T54" s="3"/>
      <c r="U54" s="3"/>
      <c r="V54" s="12"/>
    </row>
    <row r="55" spans="1:22" x14ac:dyDescent="0.2">
      <c r="A55" s="91" t="s">
        <v>59</v>
      </c>
      <c r="B55" s="89"/>
      <c r="C55" s="90"/>
      <c r="D55" s="90"/>
      <c r="E55" s="90"/>
      <c r="F55" s="19"/>
      <c r="G55" s="90"/>
      <c r="H55" s="90"/>
      <c r="I55" s="90"/>
      <c r="J55" s="90"/>
      <c r="K55" s="90"/>
      <c r="L55" s="3"/>
      <c r="M55" s="3"/>
      <c r="N55" s="3"/>
      <c r="O55" s="3"/>
      <c r="P55" s="3"/>
      <c r="Q55" s="3"/>
      <c r="R55" s="3"/>
      <c r="S55" s="3"/>
      <c r="T55" s="3"/>
      <c r="U55" s="3"/>
      <c r="V55" s="12"/>
    </row>
    <row r="56" spans="1:22" x14ac:dyDescent="0.2">
      <c r="A56" s="91" t="s">
        <v>38</v>
      </c>
      <c r="B56" s="89"/>
      <c r="C56" s="90"/>
      <c r="D56" s="90"/>
      <c r="E56" s="90"/>
      <c r="F56" s="19"/>
      <c r="G56" s="90"/>
      <c r="H56" s="90"/>
      <c r="I56" s="90"/>
      <c r="J56" s="90"/>
      <c r="K56" s="90"/>
      <c r="L56" s="3"/>
      <c r="M56" s="3"/>
      <c r="N56" s="3"/>
      <c r="O56" s="3"/>
      <c r="P56" s="3"/>
      <c r="Q56" s="3"/>
      <c r="R56" s="3"/>
      <c r="S56" s="3"/>
      <c r="T56" s="3"/>
      <c r="U56" s="3"/>
      <c r="V56" s="12"/>
    </row>
    <row r="57" spans="1:22" x14ac:dyDescent="0.2">
      <c r="A57" s="92" t="s">
        <v>51</v>
      </c>
      <c r="B57" s="93"/>
      <c r="C57" s="94"/>
      <c r="D57" s="94"/>
      <c r="E57" s="94"/>
      <c r="F57" s="95"/>
      <c r="G57" s="106"/>
      <c r="H57" s="94"/>
      <c r="I57" s="94"/>
      <c r="J57" s="94"/>
      <c r="K57" s="94"/>
      <c r="L57" s="237" t="s">
        <v>132</v>
      </c>
      <c r="M57" s="96"/>
      <c r="N57" s="96"/>
      <c r="O57" s="99"/>
      <c r="P57" s="220"/>
      <c r="Q57" s="220"/>
      <c r="R57" s="94"/>
      <c r="S57" s="94"/>
      <c r="T57" s="94"/>
      <c r="U57" s="94"/>
      <c r="V57" s="97"/>
    </row>
    <row r="58" spans="1:22" x14ac:dyDescent="0.2">
      <c r="A58" s="98"/>
      <c r="B58" s="93"/>
      <c r="C58" s="94"/>
      <c r="D58" s="94"/>
      <c r="E58" s="94"/>
      <c r="F58" s="95"/>
      <c r="G58" s="106"/>
      <c r="H58" s="94"/>
      <c r="I58" s="94"/>
      <c r="J58" s="94"/>
      <c r="K58" s="94"/>
      <c r="L58" s="96"/>
      <c r="M58" s="94"/>
      <c r="N58" s="94"/>
      <c r="O58" s="99"/>
      <c r="P58" s="94"/>
      <c r="Q58" s="94"/>
      <c r="R58" s="94"/>
      <c r="S58" s="94"/>
      <c r="T58" s="94"/>
      <c r="U58" s="94"/>
      <c r="V58" s="97"/>
    </row>
    <row r="59" spans="1:22" x14ac:dyDescent="0.2">
      <c r="A59" s="92" t="s">
        <v>131</v>
      </c>
      <c r="B59" s="93"/>
      <c r="C59" s="94"/>
      <c r="D59" s="94"/>
      <c r="E59" s="94"/>
      <c r="F59" s="95"/>
      <c r="G59" s="106"/>
      <c r="H59" s="94"/>
      <c r="I59" s="94"/>
      <c r="J59" s="94"/>
      <c r="K59" s="94"/>
      <c r="L59" s="99"/>
      <c r="M59" s="94"/>
      <c r="N59" s="94"/>
      <c r="O59" s="94"/>
      <c r="P59" s="94"/>
      <c r="Q59" s="94"/>
      <c r="R59" s="94"/>
      <c r="S59" s="94"/>
      <c r="T59" s="94"/>
      <c r="U59" s="94"/>
      <c r="V59" s="97"/>
    </row>
    <row r="60" spans="1:22" x14ac:dyDescent="0.2">
      <c r="A60" s="100" t="s">
        <v>60</v>
      </c>
      <c r="B60" s="93"/>
      <c r="C60" s="94"/>
      <c r="D60" s="94"/>
      <c r="E60" s="94"/>
      <c r="F60" s="94"/>
      <c r="G60" s="106"/>
      <c r="H60" s="94"/>
      <c r="I60" s="94"/>
      <c r="J60" s="94"/>
      <c r="K60" s="94"/>
      <c r="L60" s="96" t="s">
        <v>61</v>
      </c>
      <c r="M60" s="94"/>
      <c r="N60" s="94"/>
      <c r="O60" s="94"/>
      <c r="P60" s="94"/>
      <c r="Q60" s="94"/>
      <c r="R60" s="94"/>
      <c r="S60" s="94"/>
      <c r="T60" s="94"/>
      <c r="U60" s="94"/>
      <c r="V60" s="97"/>
    </row>
    <row r="61" spans="1:22" x14ac:dyDescent="0.2">
      <c r="A61" s="92"/>
      <c r="B61" s="93"/>
      <c r="C61" s="94"/>
      <c r="D61" s="94"/>
      <c r="E61" s="94"/>
      <c r="F61" s="94"/>
      <c r="G61" s="106"/>
      <c r="H61" s="94"/>
      <c r="I61" s="94"/>
      <c r="J61" s="94"/>
      <c r="K61" s="94"/>
      <c r="L61" s="99" t="s">
        <v>62</v>
      </c>
      <c r="M61" s="94"/>
      <c r="N61" s="94"/>
      <c r="O61" s="94"/>
      <c r="P61" s="94"/>
      <c r="Q61" s="94"/>
      <c r="R61" s="94"/>
      <c r="S61" s="94"/>
      <c r="T61" s="94"/>
      <c r="U61" s="94"/>
      <c r="V61" s="97"/>
    </row>
    <row r="62" spans="1:22" x14ac:dyDescent="0.2">
      <c r="A62" s="101"/>
      <c r="B62" s="102"/>
      <c r="C62" s="103"/>
      <c r="D62" s="103"/>
      <c r="E62" s="103"/>
      <c r="F62" s="103"/>
      <c r="G62" s="107"/>
      <c r="H62" s="103"/>
      <c r="I62" s="103"/>
      <c r="J62" s="103"/>
      <c r="K62" s="103"/>
      <c r="L62" s="104" t="s">
        <v>63</v>
      </c>
      <c r="M62" s="103"/>
      <c r="N62" s="103"/>
      <c r="O62" s="103"/>
      <c r="P62" s="103"/>
      <c r="Q62" s="103"/>
      <c r="R62" s="103"/>
      <c r="S62" s="103"/>
      <c r="T62" s="103"/>
      <c r="U62" s="103"/>
      <c r="V62" s="105"/>
    </row>
  </sheetData>
  <mergeCells count="2">
    <mergeCell ref="N5:O5"/>
    <mergeCell ref="B4:V4"/>
  </mergeCells>
  <phoneticPr fontId="3" type="noConversion"/>
  <hyperlinks>
    <hyperlink ref="V1" location="Inhalt!A1" display="Inhalt"/>
  </hyperlinks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Footer>&amp;L&amp;8Ministerium für Bildung und Kultur, Referat B4&amp;R&amp;8Februar 2016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1" enableFormatConditionsCalculation="0">
    <tabColor indexed="43"/>
  </sheetPr>
  <dimension ref="A1:V62"/>
  <sheetViews>
    <sheetView zoomScale="85" zoomScaleNormal="85" workbookViewId="0">
      <selection activeCell="X18" sqref="X18"/>
    </sheetView>
  </sheetViews>
  <sheetFormatPr baseColWidth="10" defaultColWidth="9.140625" defaultRowHeight="12.75" x14ac:dyDescent="0.2"/>
  <cols>
    <col min="1" max="1" width="10.140625" customWidth="1"/>
    <col min="2" max="22" width="6.7109375" customWidth="1"/>
  </cols>
  <sheetData>
    <row r="1" spans="1:22" ht="18" x14ac:dyDescent="0.25">
      <c r="A1" s="55" t="s">
        <v>31</v>
      </c>
      <c r="V1" s="229" t="s">
        <v>37</v>
      </c>
    </row>
    <row r="2" spans="1:22" ht="15" x14ac:dyDescent="0.2">
      <c r="A2" s="57" t="s">
        <v>99</v>
      </c>
      <c r="B2" s="1"/>
      <c r="J2" s="110" t="s">
        <v>66</v>
      </c>
      <c r="K2" s="110"/>
      <c r="L2" s="110"/>
      <c r="M2" s="110"/>
      <c r="N2" s="110">
        <v>6</v>
      </c>
    </row>
    <row r="3" spans="1:22" ht="15.75" x14ac:dyDescent="0.25">
      <c r="A3" s="56"/>
      <c r="B3" s="3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22" x14ac:dyDescent="0.2">
      <c r="A4" s="52"/>
      <c r="B4" s="511" t="s">
        <v>32</v>
      </c>
      <c r="C4" s="512"/>
      <c r="D4" s="512"/>
      <c r="E4" s="512"/>
      <c r="F4" s="512"/>
      <c r="G4" s="512"/>
      <c r="H4" s="512"/>
      <c r="I4" s="512"/>
      <c r="J4" s="512"/>
      <c r="K4" s="512"/>
      <c r="L4" s="512"/>
      <c r="M4" s="512"/>
      <c r="N4" s="512"/>
      <c r="O4" s="512"/>
      <c r="P4" s="512"/>
      <c r="Q4" s="512"/>
      <c r="R4" s="512"/>
      <c r="S4" s="512"/>
      <c r="T4" s="512"/>
      <c r="U4" s="512"/>
      <c r="V4" s="510"/>
    </row>
    <row r="5" spans="1:22" x14ac:dyDescent="0.2">
      <c r="A5" s="53" t="s">
        <v>0</v>
      </c>
      <c r="B5" s="45">
        <v>5</v>
      </c>
      <c r="C5" s="46"/>
      <c r="D5" s="47">
        <v>6</v>
      </c>
      <c r="E5" s="47"/>
      <c r="F5" s="47">
        <v>7</v>
      </c>
      <c r="G5" s="46"/>
      <c r="H5" s="47">
        <v>8</v>
      </c>
      <c r="I5" s="46"/>
      <c r="J5" s="47">
        <v>9</v>
      </c>
      <c r="K5" s="46"/>
      <c r="L5" s="47">
        <v>10</v>
      </c>
      <c r="M5" s="47"/>
      <c r="N5" s="511" t="s">
        <v>39</v>
      </c>
      <c r="O5" s="510"/>
      <c r="P5" s="48" t="s">
        <v>40</v>
      </c>
      <c r="Q5" s="142" t="s">
        <v>41</v>
      </c>
      <c r="R5" s="230" t="s">
        <v>64</v>
      </c>
      <c r="S5" s="231"/>
      <c r="T5" s="142" t="s">
        <v>42</v>
      </c>
      <c r="U5" s="143" t="s">
        <v>43</v>
      </c>
      <c r="V5" s="77"/>
    </row>
    <row r="6" spans="1:22" x14ac:dyDescent="0.2">
      <c r="A6" s="54"/>
      <c r="B6" s="49" t="s">
        <v>1</v>
      </c>
      <c r="C6" s="48" t="s">
        <v>33</v>
      </c>
      <c r="D6" s="50" t="s">
        <v>1</v>
      </c>
      <c r="E6" s="48" t="s">
        <v>33</v>
      </c>
      <c r="F6" s="50" t="s">
        <v>1</v>
      </c>
      <c r="G6" s="48" t="s">
        <v>33</v>
      </c>
      <c r="H6" s="50" t="s">
        <v>1</v>
      </c>
      <c r="I6" s="48" t="s">
        <v>33</v>
      </c>
      <c r="J6" s="50" t="s">
        <v>1</v>
      </c>
      <c r="K6" s="48" t="s">
        <v>33</v>
      </c>
      <c r="L6" s="50" t="s">
        <v>1</v>
      </c>
      <c r="M6" s="48" t="s">
        <v>33</v>
      </c>
      <c r="N6" s="50" t="s">
        <v>1</v>
      </c>
      <c r="O6" s="48" t="s">
        <v>33</v>
      </c>
      <c r="P6" s="50" t="s">
        <v>1</v>
      </c>
      <c r="Q6" s="50" t="s">
        <v>1</v>
      </c>
      <c r="R6" s="50" t="s">
        <v>1</v>
      </c>
      <c r="S6" s="48" t="s">
        <v>33</v>
      </c>
      <c r="T6" s="50" t="s">
        <v>1</v>
      </c>
      <c r="U6" s="50" t="s">
        <v>1</v>
      </c>
      <c r="V6" s="48" t="s">
        <v>33</v>
      </c>
    </row>
    <row r="7" spans="1:22" x14ac:dyDescent="0.2">
      <c r="A7" s="50">
        <v>100</v>
      </c>
      <c r="B7" s="59">
        <v>101</v>
      </c>
      <c r="C7" s="59">
        <v>102</v>
      </c>
      <c r="D7" s="59">
        <v>103</v>
      </c>
      <c r="E7" s="59">
        <v>104</v>
      </c>
      <c r="F7" s="59">
        <v>109</v>
      </c>
      <c r="G7" s="59">
        <v>110</v>
      </c>
      <c r="H7" s="59">
        <v>115</v>
      </c>
      <c r="I7" s="59">
        <v>116</v>
      </c>
      <c r="J7" s="59">
        <v>121</v>
      </c>
      <c r="K7" s="59">
        <v>122</v>
      </c>
      <c r="L7" s="59">
        <v>123</v>
      </c>
      <c r="M7" s="59">
        <v>124</v>
      </c>
      <c r="N7" s="59">
        <v>115</v>
      </c>
      <c r="O7" s="59">
        <v>116</v>
      </c>
      <c r="P7" s="59">
        <v>117</v>
      </c>
      <c r="Q7" s="59">
        <v>118</v>
      </c>
      <c r="R7" s="59">
        <v>125</v>
      </c>
      <c r="S7" s="59">
        <v>126</v>
      </c>
      <c r="T7" s="59">
        <v>119</v>
      </c>
      <c r="U7" s="59">
        <v>120</v>
      </c>
      <c r="V7" s="59">
        <v>121</v>
      </c>
    </row>
    <row r="8" spans="1:22" x14ac:dyDescent="0.2">
      <c r="A8" s="232" t="s">
        <v>2</v>
      </c>
      <c r="B8" s="5"/>
      <c r="C8" s="6"/>
      <c r="D8" s="29"/>
      <c r="E8" s="6"/>
      <c r="F8" s="7"/>
      <c r="G8" s="8"/>
      <c r="H8" s="7"/>
      <c r="I8" s="8"/>
      <c r="J8" s="7"/>
      <c r="K8" s="8"/>
      <c r="L8" s="7"/>
      <c r="M8" s="8"/>
      <c r="N8" s="5"/>
      <c r="O8" s="6"/>
      <c r="P8" s="222"/>
      <c r="Q8" s="226"/>
      <c r="R8" s="7"/>
      <c r="S8" s="8"/>
      <c r="T8" s="4"/>
      <c r="U8" s="5"/>
      <c r="V8" s="6"/>
    </row>
    <row r="9" spans="1:22" x14ac:dyDescent="0.2">
      <c r="A9" s="233" t="s">
        <v>3</v>
      </c>
      <c r="B9" s="7"/>
      <c r="C9" s="8"/>
      <c r="D9" s="7"/>
      <c r="E9" s="8"/>
      <c r="F9" s="17"/>
      <c r="G9" s="18"/>
      <c r="H9" s="17"/>
      <c r="I9" s="18"/>
      <c r="J9" s="17"/>
      <c r="K9" s="18"/>
      <c r="L9" s="17"/>
      <c r="M9" s="18"/>
      <c r="N9" s="7"/>
      <c r="O9" s="8"/>
      <c r="P9" s="223"/>
      <c r="Q9" s="127"/>
      <c r="R9" s="17"/>
      <c r="S9" s="18"/>
      <c r="T9" s="4"/>
      <c r="U9" s="7"/>
      <c r="V9" s="8"/>
    </row>
    <row r="10" spans="1:22" x14ac:dyDescent="0.2">
      <c r="A10" s="233" t="s">
        <v>4</v>
      </c>
      <c r="B10" s="7">
        <v>71</v>
      </c>
      <c r="C10" s="8">
        <v>3</v>
      </c>
      <c r="D10" s="17"/>
      <c r="E10" s="18"/>
      <c r="F10" s="17"/>
      <c r="G10" s="18"/>
      <c r="H10" s="17"/>
      <c r="I10" s="18"/>
      <c r="J10" s="17"/>
      <c r="K10" s="18"/>
      <c r="L10" s="17"/>
      <c r="M10" s="18"/>
      <c r="N10" s="7"/>
      <c r="O10" s="8"/>
      <c r="P10" s="223"/>
      <c r="Q10" s="127"/>
      <c r="R10" s="247">
        <f t="shared" ref="R10:R39" si="0">B10+D10+F10+H10+J10+L10</f>
        <v>71</v>
      </c>
      <c r="S10" s="248">
        <f t="shared" ref="S10:S39" si="1">C10+E10+G10+I10+K10+M10</f>
        <v>3</v>
      </c>
      <c r="T10" s="249">
        <f t="shared" ref="T10:T39" si="2">+N10+P10+Q10</f>
        <v>0</v>
      </c>
      <c r="U10" s="247">
        <f t="shared" ref="U10:U39" si="3">R10+T10</f>
        <v>71</v>
      </c>
      <c r="V10" s="248">
        <f t="shared" ref="V10:V39" si="4">S10+O10</f>
        <v>3</v>
      </c>
    </row>
    <row r="11" spans="1:22" x14ac:dyDescent="0.2">
      <c r="A11" s="233" t="s">
        <v>34</v>
      </c>
      <c r="B11" s="7">
        <v>82</v>
      </c>
      <c r="C11" s="8">
        <v>3</v>
      </c>
      <c r="D11" s="17">
        <v>73</v>
      </c>
      <c r="E11" s="18">
        <v>3</v>
      </c>
      <c r="F11" s="33"/>
      <c r="G11" s="34"/>
      <c r="H11" s="33"/>
      <c r="I11" s="34"/>
      <c r="J11" s="33"/>
      <c r="K11" s="34"/>
      <c r="L11" s="33"/>
      <c r="M11" s="34"/>
      <c r="N11" s="7"/>
      <c r="O11" s="8"/>
      <c r="P11" s="223"/>
      <c r="Q11" s="127"/>
      <c r="R11" s="247">
        <f t="shared" si="0"/>
        <v>155</v>
      </c>
      <c r="S11" s="248">
        <f t="shared" si="1"/>
        <v>6</v>
      </c>
      <c r="T11" s="249">
        <f t="shared" si="2"/>
        <v>0</v>
      </c>
      <c r="U11" s="247">
        <f t="shared" si="3"/>
        <v>155</v>
      </c>
      <c r="V11" s="248">
        <f t="shared" si="4"/>
        <v>6</v>
      </c>
    </row>
    <row r="12" spans="1:22" x14ac:dyDescent="0.2">
      <c r="A12" s="233" t="s">
        <v>5</v>
      </c>
      <c r="B12" s="17">
        <v>100</v>
      </c>
      <c r="C12" s="18">
        <v>4</v>
      </c>
      <c r="D12" s="33">
        <v>83</v>
      </c>
      <c r="E12" s="34">
        <v>3</v>
      </c>
      <c r="F12" s="20">
        <v>73</v>
      </c>
      <c r="G12" s="16">
        <v>3</v>
      </c>
      <c r="H12" s="20"/>
      <c r="I12" s="16"/>
      <c r="J12" s="20"/>
      <c r="K12" s="16"/>
      <c r="L12" s="20"/>
      <c r="M12" s="16"/>
      <c r="N12" s="17"/>
      <c r="O12" s="18"/>
      <c r="P12" s="223"/>
      <c r="Q12" s="127"/>
      <c r="R12" s="247">
        <f t="shared" si="0"/>
        <v>256</v>
      </c>
      <c r="S12" s="248">
        <f t="shared" si="1"/>
        <v>10</v>
      </c>
      <c r="T12" s="249">
        <f t="shared" si="2"/>
        <v>0</v>
      </c>
      <c r="U12" s="247">
        <f t="shared" si="3"/>
        <v>256</v>
      </c>
      <c r="V12" s="248">
        <f t="shared" si="4"/>
        <v>10</v>
      </c>
    </row>
    <row r="13" spans="1:22" x14ac:dyDescent="0.2">
      <c r="A13" s="233" t="s">
        <v>6</v>
      </c>
      <c r="B13" s="17">
        <v>76</v>
      </c>
      <c r="C13" s="18">
        <v>3</v>
      </c>
      <c r="D13" s="20">
        <v>99</v>
      </c>
      <c r="E13" s="16">
        <v>4</v>
      </c>
      <c r="F13" s="20">
        <v>87</v>
      </c>
      <c r="G13" s="16">
        <v>4</v>
      </c>
      <c r="H13" s="20">
        <v>70</v>
      </c>
      <c r="I13" s="16">
        <v>3</v>
      </c>
      <c r="J13" s="20"/>
      <c r="K13" s="16"/>
      <c r="L13" s="20"/>
      <c r="M13" s="16"/>
      <c r="N13" s="17"/>
      <c r="O13" s="18"/>
      <c r="P13" s="126"/>
      <c r="Q13" s="135"/>
      <c r="R13" s="247">
        <f t="shared" si="0"/>
        <v>332</v>
      </c>
      <c r="S13" s="248">
        <f t="shared" si="1"/>
        <v>14</v>
      </c>
      <c r="T13" s="249">
        <f t="shared" si="2"/>
        <v>0</v>
      </c>
      <c r="U13" s="247">
        <f t="shared" si="3"/>
        <v>332</v>
      </c>
      <c r="V13" s="248">
        <f t="shared" si="4"/>
        <v>14</v>
      </c>
    </row>
    <row r="14" spans="1:22" x14ac:dyDescent="0.2">
      <c r="A14" s="223" t="s">
        <v>36</v>
      </c>
      <c r="B14" s="33">
        <v>91</v>
      </c>
      <c r="C14" s="34">
        <v>3</v>
      </c>
      <c r="D14" s="20">
        <v>76</v>
      </c>
      <c r="E14" s="16">
        <v>3</v>
      </c>
      <c r="F14" s="20">
        <v>101</v>
      </c>
      <c r="G14" s="16">
        <v>4</v>
      </c>
      <c r="H14" s="20">
        <v>90</v>
      </c>
      <c r="I14" s="16">
        <v>4</v>
      </c>
      <c r="J14" s="20">
        <v>65</v>
      </c>
      <c r="K14" s="16">
        <v>3</v>
      </c>
      <c r="L14" s="20">
        <v>0</v>
      </c>
      <c r="M14" s="16">
        <v>0</v>
      </c>
      <c r="N14" s="17"/>
      <c r="O14" s="18"/>
      <c r="P14" s="126"/>
      <c r="Q14" s="135"/>
      <c r="R14" s="247">
        <f t="shared" si="0"/>
        <v>423</v>
      </c>
      <c r="S14" s="248">
        <f t="shared" si="1"/>
        <v>17</v>
      </c>
      <c r="T14" s="249">
        <f t="shared" si="2"/>
        <v>0</v>
      </c>
      <c r="U14" s="247">
        <f t="shared" si="3"/>
        <v>423</v>
      </c>
      <c r="V14" s="248">
        <f t="shared" si="4"/>
        <v>17</v>
      </c>
    </row>
    <row r="15" spans="1:22" x14ac:dyDescent="0.2">
      <c r="A15" s="234" t="s">
        <v>7</v>
      </c>
      <c r="B15" s="20">
        <v>90</v>
      </c>
      <c r="C15" s="16">
        <v>3</v>
      </c>
      <c r="D15" s="20">
        <v>92</v>
      </c>
      <c r="E15" s="16">
        <v>3</v>
      </c>
      <c r="F15" s="20">
        <v>86</v>
      </c>
      <c r="G15" s="16">
        <v>4</v>
      </c>
      <c r="H15" s="20">
        <v>100</v>
      </c>
      <c r="I15" s="16">
        <v>4</v>
      </c>
      <c r="J15" s="20">
        <v>85</v>
      </c>
      <c r="K15" s="16">
        <v>4</v>
      </c>
      <c r="L15" s="20">
        <v>40</v>
      </c>
      <c r="M15" s="16">
        <v>2</v>
      </c>
      <c r="N15" s="147"/>
      <c r="O15" s="148"/>
      <c r="P15" s="126"/>
      <c r="Q15" s="135"/>
      <c r="R15" s="247">
        <f t="shared" si="0"/>
        <v>493</v>
      </c>
      <c r="S15" s="248">
        <f t="shared" si="1"/>
        <v>20</v>
      </c>
      <c r="T15" s="249">
        <f t="shared" si="2"/>
        <v>0</v>
      </c>
      <c r="U15" s="247">
        <f t="shared" si="3"/>
        <v>493</v>
      </c>
      <c r="V15" s="248">
        <f t="shared" si="4"/>
        <v>20</v>
      </c>
    </row>
    <row r="16" spans="1:22" x14ac:dyDescent="0.2">
      <c r="A16" s="234" t="s">
        <v>8</v>
      </c>
      <c r="B16" s="20">
        <v>92</v>
      </c>
      <c r="C16" s="16">
        <v>3</v>
      </c>
      <c r="D16" s="20">
        <v>91</v>
      </c>
      <c r="E16" s="16">
        <v>3</v>
      </c>
      <c r="F16" s="7">
        <v>95</v>
      </c>
      <c r="G16" s="8">
        <v>4</v>
      </c>
      <c r="H16" s="7">
        <v>94</v>
      </c>
      <c r="I16" s="8">
        <v>4</v>
      </c>
      <c r="J16" s="7">
        <v>97</v>
      </c>
      <c r="K16" s="8">
        <v>4</v>
      </c>
      <c r="L16" s="7">
        <v>46</v>
      </c>
      <c r="M16" s="8">
        <v>2</v>
      </c>
      <c r="N16" s="20"/>
      <c r="O16" s="16"/>
      <c r="P16" s="21"/>
      <c r="Q16" s="113"/>
      <c r="R16" s="247">
        <f t="shared" si="0"/>
        <v>515</v>
      </c>
      <c r="S16" s="248">
        <f t="shared" si="1"/>
        <v>20</v>
      </c>
      <c r="T16" s="249">
        <f t="shared" si="2"/>
        <v>0</v>
      </c>
      <c r="U16" s="247">
        <f t="shared" si="3"/>
        <v>515</v>
      </c>
      <c r="V16" s="248">
        <f t="shared" si="4"/>
        <v>20</v>
      </c>
    </row>
    <row r="17" spans="1:22" x14ac:dyDescent="0.2">
      <c r="A17" s="234" t="s">
        <v>9</v>
      </c>
      <c r="B17" s="20">
        <v>99</v>
      </c>
      <c r="C17" s="16">
        <v>3</v>
      </c>
      <c r="D17" s="7">
        <v>93</v>
      </c>
      <c r="E17" s="8">
        <v>3</v>
      </c>
      <c r="F17" s="7">
        <v>97</v>
      </c>
      <c r="G17" s="8">
        <v>4</v>
      </c>
      <c r="H17" s="7">
        <v>99</v>
      </c>
      <c r="I17" s="8">
        <v>4</v>
      </c>
      <c r="J17" s="7">
        <v>98</v>
      </c>
      <c r="K17" s="8">
        <v>4</v>
      </c>
      <c r="L17" s="7">
        <v>56</v>
      </c>
      <c r="M17" s="8">
        <v>2</v>
      </c>
      <c r="N17" s="20"/>
      <c r="O17" s="16"/>
      <c r="P17" s="21"/>
      <c r="Q17" s="113"/>
      <c r="R17" s="247">
        <f t="shared" si="0"/>
        <v>542</v>
      </c>
      <c r="S17" s="248">
        <f t="shared" si="1"/>
        <v>20</v>
      </c>
      <c r="T17" s="249">
        <f t="shared" si="2"/>
        <v>0</v>
      </c>
      <c r="U17" s="247">
        <f t="shared" si="3"/>
        <v>542</v>
      </c>
      <c r="V17" s="248">
        <f t="shared" si="4"/>
        <v>20</v>
      </c>
    </row>
    <row r="18" spans="1:22" x14ac:dyDescent="0.2">
      <c r="A18" s="234" t="s">
        <v>10</v>
      </c>
      <c r="B18" s="20">
        <v>94</v>
      </c>
      <c r="C18" s="16">
        <v>3</v>
      </c>
      <c r="D18" s="7">
        <v>97</v>
      </c>
      <c r="E18" s="8">
        <v>3</v>
      </c>
      <c r="F18" s="17">
        <v>101</v>
      </c>
      <c r="G18" s="18">
        <v>4</v>
      </c>
      <c r="H18" s="17">
        <v>101</v>
      </c>
      <c r="I18" s="18">
        <v>4</v>
      </c>
      <c r="J18" s="17">
        <v>97</v>
      </c>
      <c r="K18" s="18">
        <v>4</v>
      </c>
      <c r="L18" s="17">
        <v>51</v>
      </c>
      <c r="M18" s="18">
        <v>2</v>
      </c>
      <c r="N18" s="20"/>
      <c r="O18" s="16"/>
      <c r="P18" s="21"/>
      <c r="Q18" s="113"/>
      <c r="R18" s="247">
        <f t="shared" si="0"/>
        <v>541</v>
      </c>
      <c r="S18" s="248">
        <f t="shared" si="1"/>
        <v>20</v>
      </c>
      <c r="T18" s="249">
        <f t="shared" si="2"/>
        <v>0</v>
      </c>
      <c r="U18" s="247">
        <f t="shared" si="3"/>
        <v>541</v>
      </c>
      <c r="V18" s="248">
        <f t="shared" si="4"/>
        <v>20</v>
      </c>
    </row>
    <row r="19" spans="1:22" x14ac:dyDescent="0.2">
      <c r="A19" s="234" t="s">
        <v>11</v>
      </c>
      <c r="B19" s="7">
        <v>83</v>
      </c>
      <c r="C19" s="8">
        <v>3</v>
      </c>
      <c r="D19" s="17">
        <v>92</v>
      </c>
      <c r="E19" s="18">
        <v>3</v>
      </c>
      <c r="F19" s="17">
        <v>102</v>
      </c>
      <c r="G19" s="18">
        <v>4</v>
      </c>
      <c r="H19" s="17">
        <v>109</v>
      </c>
      <c r="I19" s="18">
        <v>4</v>
      </c>
      <c r="J19" s="17">
        <v>94</v>
      </c>
      <c r="K19" s="18">
        <v>4</v>
      </c>
      <c r="L19" s="17">
        <v>61</v>
      </c>
      <c r="M19" s="18">
        <v>2</v>
      </c>
      <c r="N19" s="20"/>
      <c r="O19" s="16"/>
      <c r="P19" s="21"/>
      <c r="Q19" s="113"/>
      <c r="R19" s="247">
        <f t="shared" si="0"/>
        <v>541</v>
      </c>
      <c r="S19" s="248">
        <f t="shared" si="1"/>
        <v>20</v>
      </c>
      <c r="T19" s="249">
        <f t="shared" si="2"/>
        <v>0</v>
      </c>
      <c r="U19" s="247">
        <f t="shared" si="3"/>
        <v>541</v>
      </c>
      <c r="V19" s="248">
        <f t="shared" si="4"/>
        <v>20</v>
      </c>
    </row>
    <row r="20" spans="1:22" x14ac:dyDescent="0.2">
      <c r="A20" s="234" t="s">
        <v>12</v>
      </c>
      <c r="B20" s="7">
        <v>97</v>
      </c>
      <c r="C20" s="8">
        <v>4</v>
      </c>
      <c r="D20" s="17">
        <v>88</v>
      </c>
      <c r="E20" s="18">
        <v>3</v>
      </c>
      <c r="F20" s="33">
        <v>99</v>
      </c>
      <c r="G20" s="34">
        <v>4</v>
      </c>
      <c r="H20" s="33">
        <v>109</v>
      </c>
      <c r="I20" s="34">
        <v>4</v>
      </c>
      <c r="J20" s="33">
        <v>104</v>
      </c>
      <c r="K20" s="34">
        <v>4</v>
      </c>
      <c r="L20" s="33">
        <v>56</v>
      </c>
      <c r="M20" s="34">
        <v>2</v>
      </c>
      <c r="N20" s="20"/>
      <c r="O20" s="16"/>
      <c r="P20" s="21"/>
      <c r="Q20" s="113"/>
      <c r="R20" s="247">
        <f t="shared" si="0"/>
        <v>553</v>
      </c>
      <c r="S20" s="248">
        <f t="shared" si="1"/>
        <v>21</v>
      </c>
      <c r="T20" s="249">
        <f t="shared" si="2"/>
        <v>0</v>
      </c>
      <c r="U20" s="247">
        <f t="shared" si="3"/>
        <v>553</v>
      </c>
      <c r="V20" s="248">
        <f t="shared" si="4"/>
        <v>21</v>
      </c>
    </row>
    <row r="21" spans="1:22" x14ac:dyDescent="0.2">
      <c r="A21" s="234" t="s">
        <v>13</v>
      </c>
      <c r="B21" s="17">
        <v>72</v>
      </c>
      <c r="C21" s="18">
        <v>3</v>
      </c>
      <c r="D21" s="33">
        <v>102</v>
      </c>
      <c r="E21" s="34">
        <v>4</v>
      </c>
      <c r="F21" s="20">
        <v>93</v>
      </c>
      <c r="G21" s="16">
        <v>4</v>
      </c>
      <c r="H21" s="20">
        <v>105</v>
      </c>
      <c r="I21" s="16">
        <v>4</v>
      </c>
      <c r="J21" s="20">
        <v>113</v>
      </c>
      <c r="K21" s="16">
        <v>4</v>
      </c>
      <c r="L21" s="20">
        <v>55</v>
      </c>
      <c r="M21" s="16">
        <v>2</v>
      </c>
      <c r="N21" s="20"/>
      <c r="O21" s="16"/>
      <c r="P21" s="21"/>
      <c r="Q21" s="113"/>
      <c r="R21" s="247">
        <f t="shared" si="0"/>
        <v>540</v>
      </c>
      <c r="S21" s="248">
        <f t="shared" si="1"/>
        <v>21</v>
      </c>
      <c r="T21" s="249">
        <f t="shared" si="2"/>
        <v>0</v>
      </c>
      <c r="U21" s="247">
        <f t="shared" si="3"/>
        <v>540</v>
      </c>
      <c r="V21" s="248">
        <f t="shared" si="4"/>
        <v>21</v>
      </c>
    </row>
    <row r="22" spans="1:22" x14ac:dyDescent="0.2">
      <c r="A22" s="223" t="s">
        <v>14</v>
      </c>
      <c r="B22" s="147">
        <v>91</v>
      </c>
      <c r="C22" s="148">
        <v>4</v>
      </c>
      <c r="D22" s="20">
        <v>73</v>
      </c>
      <c r="E22" s="34">
        <v>3</v>
      </c>
      <c r="F22" s="20">
        <v>103</v>
      </c>
      <c r="G22" s="34">
        <v>4</v>
      </c>
      <c r="H22" s="127">
        <v>90</v>
      </c>
      <c r="I22" s="34">
        <v>4</v>
      </c>
      <c r="J22" s="20">
        <v>99</v>
      </c>
      <c r="K22" s="34">
        <v>4</v>
      </c>
      <c r="L22" s="20">
        <v>67</v>
      </c>
      <c r="M22" s="34">
        <v>1</v>
      </c>
      <c r="N22" s="20"/>
      <c r="O22" s="34"/>
      <c r="P22" s="21"/>
      <c r="Q22" s="113"/>
      <c r="R22" s="247">
        <f t="shared" si="0"/>
        <v>523</v>
      </c>
      <c r="S22" s="248">
        <f t="shared" si="1"/>
        <v>20</v>
      </c>
      <c r="T22" s="249">
        <f t="shared" si="2"/>
        <v>0</v>
      </c>
      <c r="U22" s="247">
        <f t="shared" si="3"/>
        <v>523</v>
      </c>
      <c r="V22" s="248">
        <f t="shared" si="4"/>
        <v>20</v>
      </c>
    </row>
    <row r="23" spans="1:22" x14ac:dyDescent="0.2">
      <c r="A23" s="223" t="s">
        <v>15</v>
      </c>
      <c r="B23" s="20">
        <v>74</v>
      </c>
      <c r="C23" s="34">
        <v>3</v>
      </c>
      <c r="D23" s="20">
        <v>91</v>
      </c>
      <c r="E23" s="34">
        <v>4</v>
      </c>
      <c r="F23" s="20">
        <v>76</v>
      </c>
      <c r="G23" s="34">
        <v>4</v>
      </c>
      <c r="H23" s="20">
        <v>103</v>
      </c>
      <c r="I23" s="34">
        <v>4</v>
      </c>
      <c r="J23" s="20">
        <v>93</v>
      </c>
      <c r="K23" s="34">
        <v>4</v>
      </c>
      <c r="L23" s="20">
        <v>62</v>
      </c>
      <c r="M23" s="34">
        <v>2</v>
      </c>
      <c r="N23" s="20"/>
      <c r="O23" s="34"/>
      <c r="P23" s="21"/>
      <c r="Q23" s="113"/>
      <c r="R23" s="247">
        <f t="shared" si="0"/>
        <v>499</v>
      </c>
      <c r="S23" s="248">
        <f t="shared" si="1"/>
        <v>21</v>
      </c>
      <c r="T23" s="249">
        <f t="shared" si="2"/>
        <v>0</v>
      </c>
      <c r="U23" s="247">
        <f t="shared" si="3"/>
        <v>499</v>
      </c>
      <c r="V23" s="248">
        <f t="shared" si="4"/>
        <v>21</v>
      </c>
    </row>
    <row r="24" spans="1:22" x14ac:dyDescent="0.2">
      <c r="A24" s="223" t="s">
        <v>16</v>
      </c>
      <c r="B24" s="268">
        <v>81</v>
      </c>
      <c r="C24" s="270">
        <v>3</v>
      </c>
      <c r="D24" s="20">
        <v>76</v>
      </c>
      <c r="E24" s="34">
        <v>3</v>
      </c>
      <c r="F24" s="20">
        <v>98</v>
      </c>
      <c r="G24" s="34">
        <v>4</v>
      </c>
      <c r="H24" s="20">
        <v>82</v>
      </c>
      <c r="I24" s="34">
        <v>4</v>
      </c>
      <c r="J24" s="20">
        <v>106</v>
      </c>
      <c r="K24" s="34">
        <v>4</v>
      </c>
      <c r="L24" s="20">
        <v>58</v>
      </c>
      <c r="M24" s="34">
        <v>2</v>
      </c>
      <c r="N24" s="20"/>
      <c r="O24" s="34"/>
      <c r="P24" s="21"/>
      <c r="Q24" s="113"/>
      <c r="R24" s="247">
        <f t="shared" si="0"/>
        <v>501</v>
      </c>
      <c r="S24" s="248">
        <f t="shared" si="1"/>
        <v>20</v>
      </c>
      <c r="T24" s="249">
        <f t="shared" si="2"/>
        <v>0</v>
      </c>
      <c r="U24" s="247">
        <f t="shared" si="3"/>
        <v>501</v>
      </c>
      <c r="V24" s="248">
        <f t="shared" si="4"/>
        <v>20</v>
      </c>
    </row>
    <row r="25" spans="1:22" x14ac:dyDescent="0.2">
      <c r="A25" s="223" t="s">
        <v>17</v>
      </c>
      <c r="B25" s="20">
        <v>62</v>
      </c>
      <c r="C25" s="34">
        <v>3</v>
      </c>
      <c r="D25" s="268">
        <v>80</v>
      </c>
      <c r="E25" s="270">
        <v>3</v>
      </c>
      <c r="F25" s="20">
        <v>81</v>
      </c>
      <c r="G25" s="34">
        <v>4</v>
      </c>
      <c r="H25" s="20">
        <v>97</v>
      </c>
      <c r="I25" s="34">
        <v>5</v>
      </c>
      <c r="J25" s="20">
        <v>79</v>
      </c>
      <c r="K25" s="34">
        <v>4</v>
      </c>
      <c r="L25" s="20">
        <v>64</v>
      </c>
      <c r="M25" s="34">
        <v>2</v>
      </c>
      <c r="N25" s="20"/>
      <c r="O25" s="34"/>
      <c r="P25" s="266"/>
      <c r="Q25" s="264"/>
      <c r="R25" s="247">
        <f t="shared" si="0"/>
        <v>463</v>
      </c>
      <c r="S25" s="248">
        <f t="shared" si="1"/>
        <v>21</v>
      </c>
      <c r="T25" s="249">
        <f t="shared" si="2"/>
        <v>0</v>
      </c>
      <c r="U25" s="247">
        <f t="shared" si="3"/>
        <v>463</v>
      </c>
      <c r="V25" s="248">
        <f t="shared" si="4"/>
        <v>21</v>
      </c>
    </row>
    <row r="26" spans="1:22" x14ac:dyDescent="0.2">
      <c r="A26" s="223" t="s">
        <v>18</v>
      </c>
      <c r="B26" s="20">
        <v>79</v>
      </c>
      <c r="C26" s="34">
        <v>3</v>
      </c>
      <c r="D26" s="20">
        <v>62</v>
      </c>
      <c r="E26" s="34">
        <v>3</v>
      </c>
      <c r="F26" s="268">
        <v>86</v>
      </c>
      <c r="G26" s="270">
        <v>4</v>
      </c>
      <c r="H26" s="20">
        <v>83</v>
      </c>
      <c r="I26" s="34">
        <v>4</v>
      </c>
      <c r="J26" s="20">
        <v>102</v>
      </c>
      <c r="K26" s="34">
        <v>5</v>
      </c>
      <c r="L26" s="20">
        <v>44</v>
      </c>
      <c r="M26" s="34">
        <v>2</v>
      </c>
      <c r="N26" s="20">
        <v>0</v>
      </c>
      <c r="O26" s="34">
        <v>0</v>
      </c>
      <c r="P26" s="21">
        <v>0</v>
      </c>
      <c r="Q26" s="113">
        <v>0</v>
      </c>
      <c r="R26" s="247">
        <f t="shared" si="0"/>
        <v>456</v>
      </c>
      <c r="S26" s="248">
        <f t="shared" si="1"/>
        <v>21</v>
      </c>
      <c r="T26" s="249">
        <f t="shared" si="2"/>
        <v>0</v>
      </c>
      <c r="U26" s="247">
        <f t="shared" si="3"/>
        <v>456</v>
      </c>
      <c r="V26" s="248">
        <f t="shared" si="4"/>
        <v>21</v>
      </c>
    </row>
    <row r="27" spans="1:22" x14ac:dyDescent="0.2">
      <c r="A27" s="223" t="s">
        <v>19</v>
      </c>
      <c r="B27" s="20">
        <v>67</v>
      </c>
      <c r="C27" s="34">
        <v>3</v>
      </c>
      <c r="D27" s="20">
        <v>80</v>
      </c>
      <c r="E27" s="34">
        <v>3</v>
      </c>
      <c r="F27" s="20">
        <v>65</v>
      </c>
      <c r="G27" s="34">
        <v>3</v>
      </c>
      <c r="H27" s="268">
        <v>92</v>
      </c>
      <c r="I27" s="270">
        <v>4</v>
      </c>
      <c r="J27" s="20">
        <v>83</v>
      </c>
      <c r="K27" s="34">
        <v>4</v>
      </c>
      <c r="L27" s="20">
        <v>72</v>
      </c>
      <c r="M27" s="34">
        <v>3</v>
      </c>
      <c r="N27" s="20">
        <v>0</v>
      </c>
      <c r="O27" s="34">
        <v>0</v>
      </c>
      <c r="P27" s="21">
        <v>0</v>
      </c>
      <c r="Q27" s="113">
        <v>0</v>
      </c>
      <c r="R27" s="247">
        <f t="shared" si="0"/>
        <v>459</v>
      </c>
      <c r="S27" s="248">
        <f t="shared" si="1"/>
        <v>20</v>
      </c>
      <c r="T27" s="249">
        <f t="shared" si="2"/>
        <v>0</v>
      </c>
      <c r="U27" s="247">
        <f t="shared" si="3"/>
        <v>459</v>
      </c>
      <c r="V27" s="248">
        <f t="shared" si="4"/>
        <v>20</v>
      </c>
    </row>
    <row r="28" spans="1:22" x14ac:dyDescent="0.2">
      <c r="A28" s="223" t="s">
        <v>20</v>
      </c>
      <c r="B28" s="20">
        <v>96</v>
      </c>
      <c r="C28" s="34">
        <v>4</v>
      </c>
      <c r="D28" s="20">
        <v>64</v>
      </c>
      <c r="E28" s="34">
        <v>3</v>
      </c>
      <c r="F28" s="20">
        <v>80</v>
      </c>
      <c r="G28" s="34">
        <v>3</v>
      </c>
      <c r="H28" s="20">
        <v>66</v>
      </c>
      <c r="I28" s="34">
        <v>3</v>
      </c>
      <c r="J28" s="268">
        <v>87</v>
      </c>
      <c r="K28" s="270">
        <v>4</v>
      </c>
      <c r="L28" s="20">
        <v>50</v>
      </c>
      <c r="M28" s="34">
        <v>2</v>
      </c>
      <c r="N28" s="20">
        <v>0</v>
      </c>
      <c r="O28" s="34">
        <v>0</v>
      </c>
      <c r="P28" s="21">
        <v>0</v>
      </c>
      <c r="Q28" s="113">
        <v>0</v>
      </c>
      <c r="R28" s="247">
        <f t="shared" si="0"/>
        <v>443</v>
      </c>
      <c r="S28" s="248">
        <f t="shared" si="1"/>
        <v>19</v>
      </c>
      <c r="T28" s="249">
        <f t="shared" si="2"/>
        <v>0</v>
      </c>
      <c r="U28" s="247">
        <f t="shared" si="3"/>
        <v>443</v>
      </c>
      <c r="V28" s="248">
        <f t="shared" si="4"/>
        <v>19</v>
      </c>
    </row>
    <row r="29" spans="1:22" x14ac:dyDescent="0.2">
      <c r="A29" s="223" t="s">
        <v>21</v>
      </c>
      <c r="B29" s="20">
        <v>87</v>
      </c>
      <c r="C29" s="34">
        <v>4</v>
      </c>
      <c r="D29" s="20">
        <v>94</v>
      </c>
      <c r="E29" s="34">
        <v>4</v>
      </c>
      <c r="F29" s="20">
        <v>71</v>
      </c>
      <c r="G29" s="34">
        <v>3</v>
      </c>
      <c r="H29" s="20">
        <v>86</v>
      </c>
      <c r="I29" s="34">
        <v>3</v>
      </c>
      <c r="J29" s="20">
        <v>80</v>
      </c>
      <c r="K29" s="34">
        <v>3</v>
      </c>
      <c r="L29" s="268">
        <v>53</v>
      </c>
      <c r="M29" s="270">
        <v>2</v>
      </c>
      <c r="N29" s="20">
        <v>0</v>
      </c>
      <c r="O29" s="34">
        <v>0</v>
      </c>
      <c r="P29" s="21">
        <v>0</v>
      </c>
      <c r="Q29" s="113">
        <v>0</v>
      </c>
      <c r="R29" s="33">
        <f t="shared" si="0"/>
        <v>471</v>
      </c>
      <c r="S29" s="34">
        <f t="shared" si="1"/>
        <v>19</v>
      </c>
      <c r="T29" s="127">
        <f t="shared" si="2"/>
        <v>0</v>
      </c>
      <c r="U29" s="33">
        <f t="shared" si="3"/>
        <v>471</v>
      </c>
      <c r="V29" s="34">
        <f t="shared" si="4"/>
        <v>19</v>
      </c>
    </row>
    <row r="30" spans="1:22" x14ac:dyDescent="0.2">
      <c r="A30" s="10" t="s">
        <v>22</v>
      </c>
      <c r="B30" s="117">
        <v>86</v>
      </c>
      <c r="C30" s="12">
        <v>3</v>
      </c>
      <c r="D30" s="117">
        <v>86</v>
      </c>
      <c r="E30" s="12">
        <v>3</v>
      </c>
      <c r="F30" s="117">
        <v>99</v>
      </c>
      <c r="G30" s="12">
        <v>4</v>
      </c>
      <c r="H30" s="117">
        <v>75</v>
      </c>
      <c r="I30" s="12">
        <v>3</v>
      </c>
      <c r="J30" s="117">
        <v>89</v>
      </c>
      <c r="K30" s="12">
        <v>3</v>
      </c>
      <c r="L30" s="117">
        <v>51</v>
      </c>
      <c r="M30" s="12">
        <v>2</v>
      </c>
      <c r="N30" s="117">
        <v>5</v>
      </c>
      <c r="O30" s="12">
        <v>0</v>
      </c>
      <c r="P30" s="118">
        <v>0</v>
      </c>
      <c r="Q30" s="116">
        <v>0</v>
      </c>
      <c r="R30" s="23">
        <f t="shared" si="0"/>
        <v>486</v>
      </c>
      <c r="S30" s="12">
        <f t="shared" si="1"/>
        <v>18</v>
      </c>
      <c r="T30" s="3">
        <f t="shared" si="2"/>
        <v>5</v>
      </c>
      <c r="U30" s="23">
        <f t="shared" si="3"/>
        <v>491</v>
      </c>
      <c r="V30" s="12">
        <f t="shared" si="4"/>
        <v>18</v>
      </c>
    </row>
    <row r="31" spans="1:22" x14ac:dyDescent="0.2">
      <c r="A31" s="10" t="s">
        <v>23</v>
      </c>
      <c r="B31" s="117">
        <v>96</v>
      </c>
      <c r="C31" s="12">
        <v>4</v>
      </c>
      <c r="D31" s="117">
        <v>85</v>
      </c>
      <c r="E31" s="12">
        <v>3</v>
      </c>
      <c r="F31" s="117">
        <v>90</v>
      </c>
      <c r="G31" s="12">
        <v>3</v>
      </c>
      <c r="H31" s="117">
        <v>105</v>
      </c>
      <c r="I31" s="12">
        <v>4</v>
      </c>
      <c r="J31" s="117">
        <v>78</v>
      </c>
      <c r="K31" s="12">
        <v>3</v>
      </c>
      <c r="L31" s="117">
        <v>57</v>
      </c>
      <c r="M31" s="12">
        <v>2</v>
      </c>
      <c r="N31" s="117">
        <v>5</v>
      </c>
      <c r="O31" s="12">
        <v>0</v>
      </c>
      <c r="P31" s="118">
        <v>5</v>
      </c>
      <c r="Q31" s="116">
        <v>0</v>
      </c>
      <c r="R31" s="23">
        <f t="shared" si="0"/>
        <v>511</v>
      </c>
      <c r="S31" s="12">
        <f t="shared" si="1"/>
        <v>19</v>
      </c>
      <c r="T31" s="3">
        <f t="shared" si="2"/>
        <v>10</v>
      </c>
      <c r="U31" s="23">
        <f t="shared" si="3"/>
        <v>521</v>
      </c>
      <c r="V31" s="12">
        <f t="shared" si="4"/>
        <v>19</v>
      </c>
    </row>
    <row r="32" spans="1:22" x14ac:dyDescent="0.2">
      <c r="A32" s="10" t="s">
        <v>24</v>
      </c>
      <c r="B32" s="117">
        <v>90</v>
      </c>
      <c r="C32" s="12">
        <v>4</v>
      </c>
      <c r="D32" s="117">
        <v>94</v>
      </c>
      <c r="E32" s="12">
        <v>4</v>
      </c>
      <c r="F32" s="117">
        <v>89</v>
      </c>
      <c r="G32" s="12">
        <v>3</v>
      </c>
      <c r="H32" s="117">
        <v>95</v>
      </c>
      <c r="I32" s="12">
        <v>3</v>
      </c>
      <c r="J32" s="117">
        <v>109</v>
      </c>
      <c r="K32" s="12">
        <v>4</v>
      </c>
      <c r="L32" s="117">
        <v>50</v>
      </c>
      <c r="M32" s="12">
        <v>2</v>
      </c>
      <c r="N32" s="117">
        <v>6</v>
      </c>
      <c r="O32" s="12">
        <v>0</v>
      </c>
      <c r="P32" s="118">
        <v>5</v>
      </c>
      <c r="Q32" s="116">
        <v>4</v>
      </c>
      <c r="R32" s="23">
        <f t="shared" si="0"/>
        <v>527</v>
      </c>
      <c r="S32" s="12">
        <f t="shared" si="1"/>
        <v>20</v>
      </c>
      <c r="T32" s="3">
        <f t="shared" si="2"/>
        <v>15</v>
      </c>
      <c r="U32" s="23">
        <f t="shared" si="3"/>
        <v>542</v>
      </c>
      <c r="V32" s="12">
        <f t="shared" si="4"/>
        <v>20</v>
      </c>
    </row>
    <row r="33" spans="1:22" x14ac:dyDescent="0.2">
      <c r="A33" s="10" t="s">
        <v>25</v>
      </c>
      <c r="B33" s="117">
        <v>89</v>
      </c>
      <c r="C33" s="12">
        <v>4</v>
      </c>
      <c r="D33" s="117">
        <v>89</v>
      </c>
      <c r="E33" s="12">
        <v>4</v>
      </c>
      <c r="F33" s="117">
        <v>99</v>
      </c>
      <c r="G33" s="12">
        <v>4</v>
      </c>
      <c r="H33" s="117">
        <v>94</v>
      </c>
      <c r="I33" s="12">
        <v>3</v>
      </c>
      <c r="J33" s="117">
        <v>99</v>
      </c>
      <c r="K33" s="12">
        <v>4</v>
      </c>
      <c r="L33" s="117">
        <v>70</v>
      </c>
      <c r="M33" s="12">
        <v>3</v>
      </c>
      <c r="N33" s="117">
        <v>5</v>
      </c>
      <c r="O33" s="12">
        <v>0</v>
      </c>
      <c r="P33" s="118">
        <v>6</v>
      </c>
      <c r="Q33" s="116">
        <v>4</v>
      </c>
      <c r="R33" s="23">
        <f t="shared" si="0"/>
        <v>540</v>
      </c>
      <c r="S33" s="12">
        <f t="shared" si="1"/>
        <v>22</v>
      </c>
      <c r="T33" s="3">
        <f t="shared" si="2"/>
        <v>15</v>
      </c>
      <c r="U33" s="23">
        <f t="shared" si="3"/>
        <v>555</v>
      </c>
      <c r="V33" s="12">
        <f t="shared" si="4"/>
        <v>22</v>
      </c>
    </row>
    <row r="34" spans="1:22" x14ac:dyDescent="0.2">
      <c r="A34" s="10" t="s">
        <v>26</v>
      </c>
      <c r="B34" s="117">
        <v>98</v>
      </c>
      <c r="C34" s="12">
        <v>4</v>
      </c>
      <c r="D34" s="117">
        <v>88</v>
      </c>
      <c r="E34" s="12">
        <v>4</v>
      </c>
      <c r="F34" s="117">
        <v>93</v>
      </c>
      <c r="G34" s="12">
        <v>4</v>
      </c>
      <c r="H34" s="117">
        <v>105</v>
      </c>
      <c r="I34" s="12">
        <v>4</v>
      </c>
      <c r="J34" s="117">
        <v>98</v>
      </c>
      <c r="K34" s="12">
        <v>4</v>
      </c>
      <c r="L34" s="117">
        <v>64</v>
      </c>
      <c r="M34" s="12">
        <v>3</v>
      </c>
      <c r="N34" s="117">
        <v>7</v>
      </c>
      <c r="O34" s="12">
        <v>0</v>
      </c>
      <c r="P34" s="118">
        <v>5</v>
      </c>
      <c r="Q34" s="116">
        <v>5</v>
      </c>
      <c r="R34" s="23">
        <f t="shared" si="0"/>
        <v>546</v>
      </c>
      <c r="S34" s="12">
        <f t="shared" si="1"/>
        <v>23</v>
      </c>
      <c r="T34" s="3">
        <f t="shared" si="2"/>
        <v>17</v>
      </c>
      <c r="U34" s="23">
        <f t="shared" si="3"/>
        <v>563</v>
      </c>
      <c r="V34" s="12">
        <f t="shared" si="4"/>
        <v>23</v>
      </c>
    </row>
    <row r="35" spans="1:22" x14ac:dyDescent="0.2">
      <c r="A35" s="10" t="s">
        <v>27</v>
      </c>
      <c r="B35" s="117">
        <v>92</v>
      </c>
      <c r="C35" s="12">
        <v>4</v>
      </c>
      <c r="D35" s="117">
        <v>96</v>
      </c>
      <c r="E35" s="12">
        <v>4</v>
      </c>
      <c r="F35" s="117">
        <v>92</v>
      </c>
      <c r="G35" s="12">
        <v>4</v>
      </c>
      <c r="H35" s="117">
        <v>98</v>
      </c>
      <c r="I35" s="12">
        <v>4</v>
      </c>
      <c r="J35" s="117">
        <v>109</v>
      </c>
      <c r="K35" s="12">
        <v>4</v>
      </c>
      <c r="L35" s="117">
        <v>63</v>
      </c>
      <c r="M35" s="12">
        <v>3</v>
      </c>
      <c r="N35" s="117">
        <v>6</v>
      </c>
      <c r="O35" s="12">
        <v>0</v>
      </c>
      <c r="P35" s="118">
        <v>7</v>
      </c>
      <c r="Q35" s="116">
        <v>4</v>
      </c>
      <c r="R35" s="23">
        <f t="shared" si="0"/>
        <v>550</v>
      </c>
      <c r="S35" s="12">
        <f t="shared" si="1"/>
        <v>23</v>
      </c>
      <c r="T35" s="3">
        <f t="shared" si="2"/>
        <v>17</v>
      </c>
      <c r="U35" s="23">
        <f t="shared" si="3"/>
        <v>567</v>
      </c>
      <c r="V35" s="12">
        <f t="shared" si="4"/>
        <v>23</v>
      </c>
    </row>
    <row r="36" spans="1:22" x14ac:dyDescent="0.2">
      <c r="A36" s="10" t="s">
        <v>28</v>
      </c>
      <c r="B36" s="117">
        <v>85</v>
      </c>
      <c r="C36" s="12">
        <v>3</v>
      </c>
      <c r="D36" s="117">
        <v>90</v>
      </c>
      <c r="E36" s="12">
        <v>4</v>
      </c>
      <c r="F36" s="117">
        <v>101</v>
      </c>
      <c r="G36" s="12">
        <v>4</v>
      </c>
      <c r="H36" s="117">
        <v>97</v>
      </c>
      <c r="I36" s="12">
        <v>4</v>
      </c>
      <c r="J36" s="117">
        <v>102</v>
      </c>
      <c r="K36" s="12">
        <v>4</v>
      </c>
      <c r="L36" s="117">
        <v>70</v>
      </c>
      <c r="M36" s="12">
        <v>3</v>
      </c>
      <c r="N36" s="117">
        <v>6</v>
      </c>
      <c r="O36" s="12">
        <v>0</v>
      </c>
      <c r="P36" s="118">
        <v>6</v>
      </c>
      <c r="Q36" s="116">
        <v>6</v>
      </c>
      <c r="R36" s="23">
        <f t="shared" si="0"/>
        <v>545</v>
      </c>
      <c r="S36" s="12">
        <f t="shared" si="1"/>
        <v>22</v>
      </c>
      <c r="T36" s="3">
        <f t="shared" si="2"/>
        <v>18</v>
      </c>
      <c r="U36" s="23">
        <f t="shared" si="3"/>
        <v>563</v>
      </c>
      <c r="V36" s="12">
        <f t="shared" si="4"/>
        <v>22</v>
      </c>
    </row>
    <row r="37" spans="1:22" x14ac:dyDescent="0.2">
      <c r="A37" s="10" t="s">
        <v>29</v>
      </c>
      <c r="B37" s="117">
        <v>88</v>
      </c>
      <c r="C37" s="12">
        <v>4</v>
      </c>
      <c r="D37" s="117">
        <v>84</v>
      </c>
      <c r="E37" s="12">
        <v>3</v>
      </c>
      <c r="F37" s="117">
        <v>94</v>
      </c>
      <c r="G37" s="12">
        <v>4</v>
      </c>
      <c r="H37" s="117">
        <v>107</v>
      </c>
      <c r="I37" s="12">
        <v>4</v>
      </c>
      <c r="J37" s="117">
        <v>101</v>
      </c>
      <c r="K37" s="12">
        <v>4</v>
      </c>
      <c r="L37" s="117">
        <v>66</v>
      </c>
      <c r="M37" s="12">
        <v>3</v>
      </c>
      <c r="N37" s="117">
        <v>7</v>
      </c>
      <c r="O37" s="12">
        <v>0</v>
      </c>
      <c r="P37" s="118">
        <v>6</v>
      </c>
      <c r="Q37" s="116">
        <v>5</v>
      </c>
      <c r="R37" s="23">
        <f t="shared" si="0"/>
        <v>540</v>
      </c>
      <c r="S37" s="12">
        <f t="shared" si="1"/>
        <v>22</v>
      </c>
      <c r="T37" s="3">
        <f t="shared" si="2"/>
        <v>18</v>
      </c>
      <c r="U37" s="23">
        <f t="shared" si="3"/>
        <v>558</v>
      </c>
      <c r="V37" s="12">
        <f t="shared" si="4"/>
        <v>22</v>
      </c>
    </row>
    <row r="38" spans="1:22" x14ac:dyDescent="0.2">
      <c r="A38" s="10" t="s">
        <v>30</v>
      </c>
      <c r="B38" s="117">
        <v>85</v>
      </c>
      <c r="C38" s="12">
        <v>3</v>
      </c>
      <c r="D38" s="117">
        <v>87</v>
      </c>
      <c r="E38" s="12">
        <v>3</v>
      </c>
      <c r="F38" s="117">
        <v>88</v>
      </c>
      <c r="G38" s="12">
        <v>3</v>
      </c>
      <c r="H38" s="117">
        <v>99</v>
      </c>
      <c r="I38" s="12">
        <v>4</v>
      </c>
      <c r="J38" s="117">
        <v>111</v>
      </c>
      <c r="K38" s="12">
        <v>4</v>
      </c>
      <c r="L38" s="117">
        <v>65</v>
      </c>
      <c r="M38" s="12">
        <v>3</v>
      </c>
      <c r="N38" s="117">
        <v>7</v>
      </c>
      <c r="O38" s="12">
        <v>0</v>
      </c>
      <c r="P38" s="118">
        <v>7</v>
      </c>
      <c r="Q38" s="116">
        <v>5</v>
      </c>
      <c r="R38" s="23">
        <f t="shared" si="0"/>
        <v>535</v>
      </c>
      <c r="S38" s="12">
        <f t="shared" si="1"/>
        <v>20</v>
      </c>
      <c r="T38" s="3">
        <f t="shared" si="2"/>
        <v>19</v>
      </c>
      <c r="U38" s="23">
        <f t="shared" si="3"/>
        <v>554</v>
      </c>
      <c r="V38" s="12">
        <f t="shared" si="4"/>
        <v>20</v>
      </c>
    </row>
    <row r="39" spans="1:22" x14ac:dyDescent="0.2">
      <c r="A39" s="10" t="s">
        <v>45</v>
      </c>
      <c r="B39" s="117">
        <v>91</v>
      </c>
      <c r="C39" s="12">
        <v>4</v>
      </c>
      <c r="D39" s="117">
        <v>84</v>
      </c>
      <c r="E39" s="12">
        <v>3</v>
      </c>
      <c r="F39" s="117">
        <v>91</v>
      </c>
      <c r="G39" s="12">
        <v>3</v>
      </c>
      <c r="H39" s="117">
        <v>93</v>
      </c>
      <c r="I39" s="12">
        <v>3</v>
      </c>
      <c r="J39" s="117">
        <v>103</v>
      </c>
      <c r="K39" s="12">
        <v>4</v>
      </c>
      <c r="L39" s="117">
        <v>71</v>
      </c>
      <c r="M39" s="12">
        <v>3</v>
      </c>
      <c r="N39" s="117">
        <v>6</v>
      </c>
      <c r="O39" s="12">
        <v>0</v>
      </c>
      <c r="P39" s="118">
        <v>7</v>
      </c>
      <c r="Q39" s="116">
        <v>6</v>
      </c>
      <c r="R39" s="23">
        <f t="shared" si="0"/>
        <v>533</v>
      </c>
      <c r="S39" s="12">
        <f t="shared" si="1"/>
        <v>20</v>
      </c>
      <c r="T39" s="3">
        <f t="shared" si="2"/>
        <v>19</v>
      </c>
      <c r="U39" s="23">
        <f t="shared" si="3"/>
        <v>552</v>
      </c>
      <c r="V39" s="12">
        <f t="shared" si="4"/>
        <v>20</v>
      </c>
    </row>
    <row r="40" spans="1:22" x14ac:dyDescent="0.2">
      <c r="A40" s="10" t="s">
        <v>46</v>
      </c>
      <c r="B40" s="117">
        <v>92</v>
      </c>
      <c r="C40" s="12">
        <v>4</v>
      </c>
      <c r="D40" s="117">
        <v>89</v>
      </c>
      <c r="E40" s="12">
        <v>4</v>
      </c>
      <c r="F40" s="117">
        <v>88</v>
      </c>
      <c r="G40" s="12">
        <v>3</v>
      </c>
      <c r="H40" s="117">
        <v>96</v>
      </c>
      <c r="I40" s="12">
        <v>3</v>
      </c>
      <c r="J40" s="117">
        <v>96</v>
      </c>
      <c r="K40" s="12">
        <v>3</v>
      </c>
      <c r="L40" s="117">
        <v>66</v>
      </c>
      <c r="M40" s="12">
        <v>3</v>
      </c>
      <c r="N40" s="117">
        <v>7</v>
      </c>
      <c r="O40" s="12">
        <v>0</v>
      </c>
      <c r="P40" s="118">
        <v>6</v>
      </c>
      <c r="Q40" s="116">
        <v>6</v>
      </c>
      <c r="R40" s="23">
        <f t="shared" ref="R40:R48" si="5">B40+D40+F40+H40+J40+L40</f>
        <v>527</v>
      </c>
      <c r="S40" s="12">
        <f t="shared" ref="S40:S48" si="6">C40+E40+G40+I40+K40+M40</f>
        <v>20</v>
      </c>
      <c r="T40" s="3">
        <f t="shared" ref="T40:T48" si="7">+N40+P40+Q40</f>
        <v>19</v>
      </c>
      <c r="U40" s="23">
        <f t="shared" ref="U40:U48" si="8">R40+T40</f>
        <v>546</v>
      </c>
      <c r="V40" s="12">
        <f t="shared" ref="V40:V48" si="9">S40+O40</f>
        <v>20</v>
      </c>
    </row>
    <row r="41" spans="1:22" x14ac:dyDescent="0.2">
      <c r="A41" s="10" t="s">
        <v>171</v>
      </c>
      <c r="B41" s="117">
        <v>92</v>
      </c>
      <c r="C41" s="12">
        <v>4</v>
      </c>
      <c r="D41" s="117">
        <v>90</v>
      </c>
      <c r="E41" s="12">
        <v>4</v>
      </c>
      <c r="F41" s="117">
        <v>93</v>
      </c>
      <c r="G41" s="12">
        <v>4</v>
      </c>
      <c r="H41" s="117">
        <v>93</v>
      </c>
      <c r="I41" s="12">
        <v>3</v>
      </c>
      <c r="J41" s="117">
        <v>100</v>
      </c>
      <c r="K41" s="12">
        <v>4</v>
      </c>
      <c r="L41" s="117">
        <v>62</v>
      </c>
      <c r="M41" s="12">
        <v>3</v>
      </c>
      <c r="N41" s="117">
        <v>7</v>
      </c>
      <c r="O41" s="12">
        <v>0</v>
      </c>
      <c r="P41" s="118">
        <v>7</v>
      </c>
      <c r="Q41" s="116">
        <v>5</v>
      </c>
      <c r="R41" s="23">
        <f t="shared" si="5"/>
        <v>530</v>
      </c>
      <c r="S41" s="12">
        <f t="shared" si="6"/>
        <v>22</v>
      </c>
      <c r="T41" s="3">
        <f t="shared" si="7"/>
        <v>19</v>
      </c>
      <c r="U41" s="23">
        <f t="shared" si="8"/>
        <v>549</v>
      </c>
      <c r="V41" s="12">
        <f t="shared" si="9"/>
        <v>22</v>
      </c>
    </row>
    <row r="42" spans="1:22" x14ac:dyDescent="0.2">
      <c r="A42" s="10" t="s">
        <v>172</v>
      </c>
      <c r="B42" s="117">
        <v>92</v>
      </c>
      <c r="C42" s="12">
        <v>4</v>
      </c>
      <c r="D42" s="117">
        <v>90</v>
      </c>
      <c r="E42" s="12">
        <v>4</v>
      </c>
      <c r="F42" s="117">
        <v>94</v>
      </c>
      <c r="G42" s="12">
        <v>4</v>
      </c>
      <c r="H42" s="117">
        <v>98</v>
      </c>
      <c r="I42" s="12">
        <v>4</v>
      </c>
      <c r="J42" s="117">
        <v>96</v>
      </c>
      <c r="K42" s="12">
        <v>3</v>
      </c>
      <c r="L42" s="117">
        <v>64</v>
      </c>
      <c r="M42" s="12">
        <v>3</v>
      </c>
      <c r="N42" s="117">
        <v>6</v>
      </c>
      <c r="O42" s="12">
        <v>0</v>
      </c>
      <c r="P42" s="118">
        <v>7</v>
      </c>
      <c r="Q42" s="116">
        <v>6</v>
      </c>
      <c r="R42" s="23">
        <f t="shared" si="5"/>
        <v>534</v>
      </c>
      <c r="S42" s="12">
        <f t="shared" si="6"/>
        <v>22</v>
      </c>
      <c r="T42" s="3">
        <f t="shared" si="7"/>
        <v>19</v>
      </c>
      <c r="U42" s="23">
        <f t="shared" si="8"/>
        <v>553</v>
      </c>
      <c r="V42" s="12">
        <f t="shared" si="9"/>
        <v>22</v>
      </c>
    </row>
    <row r="43" spans="1:22" x14ac:dyDescent="0.2">
      <c r="A43" s="10" t="s">
        <v>173</v>
      </c>
      <c r="B43" s="117">
        <v>92</v>
      </c>
      <c r="C43" s="12">
        <v>4</v>
      </c>
      <c r="D43" s="117">
        <v>90</v>
      </c>
      <c r="E43" s="12">
        <v>4</v>
      </c>
      <c r="F43" s="117">
        <v>94</v>
      </c>
      <c r="G43" s="12">
        <v>4</v>
      </c>
      <c r="H43" s="117">
        <v>99</v>
      </c>
      <c r="I43" s="12">
        <v>4</v>
      </c>
      <c r="J43" s="117">
        <v>102</v>
      </c>
      <c r="K43" s="12">
        <v>4</v>
      </c>
      <c r="L43" s="117">
        <v>62</v>
      </c>
      <c r="M43" s="12">
        <v>3</v>
      </c>
      <c r="N43" s="117">
        <v>6</v>
      </c>
      <c r="O43" s="12">
        <v>0</v>
      </c>
      <c r="P43" s="118">
        <v>6</v>
      </c>
      <c r="Q43" s="116">
        <v>6</v>
      </c>
      <c r="R43" s="23">
        <f t="shared" si="5"/>
        <v>539</v>
      </c>
      <c r="S43" s="12">
        <f t="shared" si="6"/>
        <v>23</v>
      </c>
      <c r="T43" s="3">
        <f t="shared" si="7"/>
        <v>18</v>
      </c>
      <c r="U43" s="23">
        <f t="shared" si="8"/>
        <v>557</v>
      </c>
      <c r="V43" s="12">
        <f t="shared" si="9"/>
        <v>23</v>
      </c>
    </row>
    <row r="44" spans="1:22" x14ac:dyDescent="0.2">
      <c r="A44" s="10" t="s">
        <v>174</v>
      </c>
      <c r="B44" s="117">
        <v>91</v>
      </c>
      <c r="C44" s="12">
        <v>4</v>
      </c>
      <c r="D44" s="117">
        <v>90</v>
      </c>
      <c r="E44" s="12">
        <v>4</v>
      </c>
      <c r="F44" s="117">
        <v>94</v>
      </c>
      <c r="G44" s="12">
        <v>4</v>
      </c>
      <c r="H44" s="117">
        <v>99</v>
      </c>
      <c r="I44" s="12">
        <v>4</v>
      </c>
      <c r="J44" s="117">
        <v>103</v>
      </c>
      <c r="K44" s="12">
        <v>4</v>
      </c>
      <c r="L44" s="117">
        <v>66</v>
      </c>
      <c r="M44" s="12">
        <v>3</v>
      </c>
      <c r="N44" s="117">
        <v>6</v>
      </c>
      <c r="O44" s="12">
        <v>0</v>
      </c>
      <c r="P44" s="118">
        <v>6</v>
      </c>
      <c r="Q44" s="116">
        <v>5</v>
      </c>
      <c r="R44" s="23">
        <f t="shared" si="5"/>
        <v>543</v>
      </c>
      <c r="S44" s="12">
        <f t="shared" si="6"/>
        <v>23</v>
      </c>
      <c r="T44" s="3">
        <f t="shared" si="7"/>
        <v>17</v>
      </c>
      <c r="U44" s="23">
        <f t="shared" si="8"/>
        <v>560</v>
      </c>
      <c r="V44" s="12">
        <f t="shared" si="9"/>
        <v>23</v>
      </c>
    </row>
    <row r="45" spans="1:22" x14ac:dyDescent="0.2">
      <c r="A45" s="10" t="s">
        <v>175</v>
      </c>
      <c r="B45" s="117">
        <v>91</v>
      </c>
      <c r="C45" s="12">
        <v>4</v>
      </c>
      <c r="D45" s="117">
        <v>89</v>
      </c>
      <c r="E45" s="12">
        <v>4</v>
      </c>
      <c r="F45" s="117">
        <v>94</v>
      </c>
      <c r="G45" s="12">
        <v>4</v>
      </c>
      <c r="H45" s="117">
        <v>99</v>
      </c>
      <c r="I45" s="12">
        <v>4</v>
      </c>
      <c r="J45" s="117">
        <v>103</v>
      </c>
      <c r="K45" s="12">
        <v>4</v>
      </c>
      <c r="L45" s="117">
        <v>66</v>
      </c>
      <c r="M45" s="12">
        <v>3</v>
      </c>
      <c r="N45" s="117">
        <v>7</v>
      </c>
      <c r="O45" s="12">
        <v>0</v>
      </c>
      <c r="P45" s="118">
        <v>6</v>
      </c>
      <c r="Q45" s="116">
        <v>5</v>
      </c>
      <c r="R45" s="23">
        <f t="shared" si="5"/>
        <v>542</v>
      </c>
      <c r="S45" s="12">
        <f t="shared" si="6"/>
        <v>23</v>
      </c>
      <c r="T45" s="3">
        <f t="shared" si="7"/>
        <v>18</v>
      </c>
      <c r="U45" s="23">
        <f t="shared" si="8"/>
        <v>560</v>
      </c>
      <c r="V45" s="12">
        <f t="shared" si="9"/>
        <v>23</v>
      </c>
    </row>
    <row r="46" spans="1:22" x14ac:dyDescent="0.2">
      <c r="A46" s="10" t="s">
        <v>176</v>
      </c>
      <c r="B46" s="117">
        <v>89</v>
      </c>
      <c r="C46" s="12">
        <v>4</v>
      </c>
      <c r="D46" s="117">
        <v>89</v>
      </c>
      <c r="E46" s="12">
        <v>4</v>
      </c>
      <c r="F46" s="117">
        <v>93</v>
      </c>
      <c r="G46" s="12">
        <v>4</v>
      </c>
      <c r="H46" s="117">
        <v>99</v>
      </c>
      <c r="I46" s="12">
        <v>4</v>
      </c>
      <c r="J46" s="117">
        <v>103</v>
      </c>
      <c r="K46" s="12">
        <v>4</v>
      </c>
      <c r="L46" s="117">
        <v>66</v>
      </c>
      <c r="M46" s="12">
        <v>3</v>
      </c>
      <c r="N46" s="117">
        <v>7</v>
      </c>
      <c r="O46" s="12">
        <v>0</v>
      </c>
      <c r="P46" s="118">
        <v>7</v>
      </c>
      <c r="Q46" s="116">
        <v>5</v>
      </c>
      <c r="R46" s="23">
        <f t="shared" si="5"/>
        <v>539</v>
      </c>
      <c r="S46" s="12">
        <f t="shared" si="6"/>
        <v>23</v>
      </c>
      <c r="T46" s="3">
        <f t="shared" si="7"/>
        <v>19</v>
      </c>
      <c r="U46" s="23">
        <f t="shared" si="8"/>
        <v>558</v>
      </c>
      <c r="V46" s="12">
        <f t="shared" si="9"/>
        <v>23</v>
      </c>
    </row>
    <row r="47" spans="1:22" x14ac:dyDescent="0.2">
      <c r="A47" s="10" t="s">
        <v>177</v>
      </c>
      <c r="B47" s="117">
        <v>88</v>
      </c>
      <c r="C47" s="12">
        <v>4</v>
      </c>
      <c r="D47" s="117">
        <v>88</v>
      </c>
      <c r="E47" s="12">
        <v>4</v>
      </c>
      <c r="F47" s="117">
        <v>93</v>
      </c>
      <c r="G47" s="12">
        <v>4</v>
      </c>
      <c r="H47" s="117">
        <v>98</v>
      </c>
      <c r="I47" s="12">
        <v>4</v>
      </c>
      <c r="J47" s="117">
        <v>103</v>
      </c>
      <c r="K47" s="12">
        <v>4</v>
      </c>
      <c r="L47" s="117">
        <v>66</v>
      </c>
      <c r="M47" s="12">
        <v>3</v>
      </c>
      <c r="N47" s="117">
        <v>7</v>
      </c>
      <c r="O47" s="12">
        <v>0</v>
      </c>
      <c r="P47" s="118">
        <v>7</v>
      </c>
      <c r="Q47" s="116">
        <v>6</v>
      </c>
      <c r="R47" s="23">
        <f t="shared" si="5"/>
        <v>536</v>
      </c>
      <c r="S47" s="12">
        <f t="shared" si="6"/>
        <v>23</v>
      </c>
      <c r="T47" s="3">
        <f t="shared" si="7"/>
        <v>20</v>
      </c>
      <c r="U47" s="23">
        <f t="shared" si="8"/>
        <v>556</v>
      </c>
      <c r="V47" s="12">
        <f t="shared" si="9"/>
        <v>23</v>
      </c>
    </row>
    <row r="48" spans="1:22" x14ac:dyDescent="0.2">
      <c r="A48" s="11" t="s">
        <v>178</v>
      </c>
      <c r="B48" s="119">
        <v>87</v>
      </c>
      <c r="C48" s="28">
        <v>3</v>
      </c>
      <c r="D48" s="119">
        <v>87</v>
      </c>
      <c r="E48" s="28">
        <v>3</v>
      </c>
      <c r="F48" s="119">
        <v>92</v>
      </c>
      <c r="G48" s="28">
        <v>4</v>
      </c>
      <c r="H48" s="119">
        <v>98</v>
      </c>
      <c r="I48" s="28">
        <v>4</v>
      </c>
      <c r="J48" s="119">
        <v>102</v>
      </c>
      <c r="K48" s="28">
        <v>4</v>
      </c>
      <c r="L48" s="119">
        <v>66</v>
      </c>
      <c r="M48" s="28">
        <v>3</v>
      </c>
      <c r="N48" s="119">
        <v>7</v>
      </c>
      <c r="O48" s="28">
        <v>0</v>
      </c>
      <c r="P48" s="121">
        <v>7</v>
      </c>
      <c r="Q48" s="120">
        <v>6</v>
      </c>
      <c r="R48" s="24">
        <f t="shared" si="5"/>
        <v>532</v>
      </c>
      <c r="S48" s="28">
        <f t="shared" si="6"/>
        <v>21</v>
      </c>
      <c r="T48" s="40">
        <f t="shared" si="7"/>
        <v>20</v>
      </c>
      <c r="U48" s="24">
        <f t="shared" si="8"/>
        <v>552</v>
      </c>
      <c r="V48" s="28">
        <f t="shared" si="9"/>
        <v>21</v>
      </c>
    </row>
    <row r="49" spans="1:22" x14ac:dyDescent="0.2">
      <c r="A49" s="78" t="s">
        <v>47</v>
      </c>
      <c r="B49" s="79" t="s">
        <v>214</v>
      </c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 t="s">
        <v>48</v>
      </c>
      <c r="T49" s="80"/>
      <c r="U49" s="80"/>
      <c r="V49" s="80"/>
    </row>
    <row r="50" spans="1:22" x14ac:dyDescent="0.2">
      <c r="A50" s="81"/>
      <c r="B50" s="79" t="s">
        <v>215</v>
      </c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0"/>
      <c r="T50" s="80"/>
      <c r="U50" s="80"/>
      <c r="V50" s="80"/>
    </row>
    <row r="51" spans="1:22" x14ac:dyDescent="0.2">
      <c r="A51" s="27"/>
      <c r="B51" s="82"/>
      <c r="C51" s="27"/>
      <c r="D51" s="27"/>
      <c r="E51" s="27"/>
      <c r="F51" s="27"/>
      <c r="G51" s="27"/>
      <c r="H51" s="27"/>
      <c r="I51" s="27"/>
      <c r="J51" s="27"/>
      <c r="K51" s="27"/>
      <c r="L51" s="1"/>
      <c r="M51" s="1"/>
      <c r="N51" s="1"/>
      <c r="O51" s="1"/>
      <c r="P51" s="1"/>
      <c r="Q51" s="1"/>
      <c r="R51" s="1"/>
      <c r="S51" s="1"/>
      <c r="T51" s="1"/>
      <c r="U51" s="1"/>
      <c r="V51" s="44"/>
    </row>
    <row r="52" spans="1:22" x14ac:dyDescent="0.2">
      <c r="A52" s="83" t="s">
        <v>49</v>
      </c>
      <c r="B52" s="84"/>
      <c r="C52" s="85"/>
      <c r="D52" s="85"/>
      <c r="E52" s="85"/>
      <c r="F52" s="86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7"/>
    </row>
    <row r="53" spans="1:22" x14ac:dyDescent="0.2">
      <c r="A53" s="88" t="s">
        <v>50</v>
      </c>
      <c r="B53" s="89"/>
      <c r="C53" s="90"/>
      <c r="D53" s="90"/>
      <c r="E53" s="90"/>
      <c r="F53" s="19"/>
      <c r="G53" s="90"/>
      <c r="H53" s="90"/>
      <c r="I53" s="90"/>
      <c r="J53" s="90"/>
      <c r="K53" s="90"/>
      <c r="L53" s="3"/>
      <c r="M53" s="3"/>
      <c r="N53" s="3"/>
      <c r="O53" s="3"/>
      <c r="P53" s="3"/>
      <c r="Q53" s="3"/>
      <c r="R53" s="3"/>
      <c r="S53" s="3"/>
      <c r="T53" s="3"/>
      <c r="U53" s="3"/>
      <c r="V53" s="12"/>
    </row>
    <row r="54" spans="1:22" x14ac:dyDescent="0.2">
      <c r="A54" s="91" t="s">
        <v>58</v>
      </c>
      <c r="B54" s="89"/>
      <c r="C54" s="90"/>
      <c r="D54" s="90"/>
      <c r="E54" s="90"/>
      <c r="F54" s="19"/>
      <c r="G54" s="90"/>
      <c r="H54" s="90"/>
      <c r="I54" s="90"/>
      <c r="J54" s="90"/>
      <c r="K54" s="90"/>
      <c r="L54" s="3"/>
      <c r="M54" s="3"/>
      <c r="N54" s="3"/>
      <c r="O54" s="3"/>
      <c r="P54" s="3"/>
      <c r="Q54" s="3"/>
      <c r="R54" s="3"/>
      <c r="S54" s="3"/>
      <c r="T54" s="3"/>
      <c r="U54" s="3"/>
      <c r="V54" s="12"/>
    </row>
    <row r="55" spans="1:22" x14ac:dyDescent="0.2">
      <c r="A55" s="91" t="s">
        <v>59</v>
      </c>
      <c r="B55" s="89"/>
      <c r="C55" s="90"/>
      <c r="D55" s="90"/>
      <c r="E55" s="90"/>
      <c r="F55" s="19"/>
      <c r="G55" s="90"/>
      <c r="H55" s="90"/>
      <c r="I55" s="90"/>
      <c r="J55" s="90"/>
      <c r="K55" s="90"/>
      <c r="L55" s="3"/>
      <c r="M55" s="3"/>
      <c r="N55" s="3"/>
      <c r="O55" s="3"/>
      <c r="P55" s="3"/>
      <c r="Q55" s="3"/>
      <c r="R55" s="3"/>
      <c r="S55" s="3"/>
      <c r="T55" s="3"/>
      <c r="U55" s="3"/>
      <c r="V55" s="12"/>
    </row>
    <row r="56" spans="1:22" x14ac:dyDescent="0.2">
      <c r="A56" s="91" t="s">
        <v>38</v>
      </c>
      <c r="B56" s="89"/>
      <c r="C56" s="90"/>
      <c r="D56" s="90"/>
      <c r="E56" s="90"/>
      <c r="F56" s="19"/>
      <c r="G56" s="90"/>
      <c r="H56" s="90"/>
      <c r="I56" s="90"/>
      <c r="J56" s="90"/>
      <c r="K56" s="90"/>
      <c r="L56" s="3"/>
      <c r="M56" s="3"/>
      <c r="N56" s="3"/>
      <c r="O56" s="3"/>
      <c r="P56" s="3"/>
      <c r="Q56" s="3"/>
      <c r="R56" s="3"/>
      <c r="S56" s="3"/>
      <c r="T56" s="3"/>
      <c r="U56" s="3"/>
      <c r="V56" s="12"/>
    </row>
    <row r="57" spans="1:22" x14ac:dyDescent="0.2">
      <c r="A57" s="92" t="s">
        <v>51</v>
      </c>
      <c r="B57" s="93"/>
      <c r="C57" s="94"/>
      <c r="D57" s="94"/>
      <c r="E57" s="94"/>
      <c r="F57" s="95"/>
      <c r="G57" s="106"/>
      <c r="H57" s="94"/>
      <c r="I57" s="94"/>
      <c r="J57" s="94"/>
      <c r="K57" s="94"/>
      <c r="L57" s="237" t="s">
        <v>132</v>
      </c>
      <c r="M57" s="96"/>
      <c r="N57" s="96"/>
      <c r="O57" s="99"/>
      <c r="P57" s="220"/>
      <c r="Q57" s="220"/>
      <c r="R57" s="94"/>
      <c r="S57" s="94"/>
      <c r="T57" s="94"/>
      <c r="U57" s="94"/>
      <c r="V57" s="97"/>
    </row>
    <row r="58" spans="1:22" x14ac:dyDescent="0.2">
      <c r="A58" s="98"/>
      <c r="B58" s="93"/>
      <c r="C58" s="94"/>
      <c r="D58" s="94"/>
      <c r="E58" s="94"/>
      <c r="F58" s="95"/>
      <c r="G58" s="106"/>
      <c r="H58" s="94"/>
      <c r="I58" s="94"/>
      <c r="J58" s="94"/>
      <c r="K58" s="94"/>
      <c r="L58" s="96"/>
      <c r="M58" s="94"/>
      <c r="N58" s="94"/>
      <c r="O58" s="99"/>
      <c r="P58" s="94"/>
      <c r="Q58" s="94"/>
      <c r="R58" s="94"/>
      <c r="S58" s="94"/>
      <c r="T58" s="94"/>
      <c r="U58" s="94"/>
      <c r="V58" s="97"/>
    </row>
    <row r="59" spans="1:22" x14ac:dyDescent="0.2">
      <c r="A59" s="92" t="s">
        <v>131</v>
      </c>
      <c r="B59" s="93"/>
      <c r="C59" s="94"/>
      <c r="D59" s="94"/>
      <c r="E59" s="94"/>
      <c r="F59" s="95"/>
      <c r="G59" s="106"/>
      <c r="H59" s="94"/>
      <c r="I59" s="94"/>
      <c r="J59" s="94"/>
      <c r="K59" s="94"/>
      <c r="L59" s="99"/>
      <c r="M59" s="94"/>
      <c r="N59" s="94"/>
      <c r="O59" s="94"/>
      <c r="P59" s="94"/>
      <c r="Q59" s="94"/>
      <c r="R59" s="94"/>
      <c r="S59" s="94"/>
      <c r="T59" s="94"/>
      <c r="U59" s="94"/>
      <c r="V59" s="97"/>
    </row>
    <row r="60" spans="1:22" x14ac:dyDescent="0.2">
      <c r="A60" s="100" t="s">
        <v>60</v>
      </c>
      <c r="B60" s="93"/>
      <c r="C60" s="94"/>
      <c r="D60" s="94"/>
      <c r="E60" s="94"/>
      <c r="F60" s="94"/>
      <c r="G60" s="106"/>
      <c r="H60" s="94"/>
      <c r="I60" s="94"/>
      <c r="J60" s="94"/>
      <c r="K60" s="94"/>
      <c r="L60" s="96" t="s">
        <v>61</v>
      </c>
      <c r="M60" s="94"/>
      <c r="N60" s="94"/>
      <c r="O60" s="94"/>
      <c r="P60" s="94"/>
      <c r="Q60" s="94"/>
      <c r="R60" s="94"/>
      <c r="S60" s="94"/>
      <c r="T60" s="94"/>
      <c r="U60" s="94"/>
      <c r="V60" s="97"/>
    </row>
    <row r="61" spans="1:22" x14ac:dyDescent="0.2">
      <c r="A61" s="92"/>
      <c r="B61" s="93"/>
      <c r="C61" s="94"/>
      <c r="D61" s="94"/>
      <c r="E61" s="94"/>
      <c r="F61" s="94"/>
      <c r="G61" s="106"/>
      <c r="H61" s="94"/>
      <c r="I61" s="94"/>
      <c r="J61" s="94"/>
      <c r="K61" s="94"/>
      <c r="L61" s="99" t="s">
        <v>62</v>
      </c>
      <c r="M61" s="94"/>
      <c r="N61" s="94"/>
      <c r="O61" s="94"/>
      <c r="P61" s="94"/>
      <c r="Q61" s="94"/>
      <c r="R61" s="94"/>
      <c r="S61" s="94"/>
      <c r="T61" s="94"/>
      <c r="U61" s="94"/>
      <c r="V61" s="97"/>
    </row>
    <row r="62" spans="1:22" x14ac:dyDescent="0.2">
      <c r="A62" s="101"/>
      <c r="B62" s="102"/>
      <c r="C62" s="103"/>
      <c r="D62" s="103"/>
      <c r="E62" s="103"/>
      <c r="F62" s="103"/>
      <c r="G62" s="107"/>
      <c r="H62" s="103"/>
      <c r="I62" s="103"/>
      <c r="J62" s="103"/>
      <c r="K62" s="103"/>
      <c r="L62" s="104" t="s">
        <v>63</v>
      </c>
      <c r="M62" s="103"/>
      <c r="N62" s="103"/>
      <c r="O62" s="103"/>
      <c r="P62" s="103"/>
      <c r="Q62" s="103"/>
      <c r="R62" s="103"/>
      <c r="S62" s="103"/>
      <c r="T62" s="103"/>
      <c r="U62" s="103"/>
      <c r="V62" s="105"/>
    </row>
  </sheetData>
  <mergeCells count="2">
    <mergeCell ref="N5:O5"/>
    <mergeCell ref="B4:V4"/>
  </mergeCells>
  <phoneticPr fontId="3" type="noConversion"/>
  <hyperlinks>
    <hyperlink ref="V1" location="Inhalt!A1" display="Inhalt"/>
  </hyperlinks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Footer>&amp;L&amp;8Ministerium für Bildung und Kultur, Referat B4&amp;R&amp;8Februar 2016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6" enableFormatConditionsCalculation="0">
    <tabColor indexed="43"/>
  </sheetPr>
  <dimension ref="A1:AI65"/>
  <sheetViews>
    <sheetView zoomScale="85" zoomScaleNormal="85" workbookViewId="0">
      <selection activeCell="X18" sqref="X18"/>
    </sheetView>
  </sheetViews>
  <sheetFormatPr baseColWidth="10" defaultColWidth="9.140625" defaultRowHeight="12.75" x14ac:dyDescent="0.2"/>
  <cols>
    <col min="1" max="1" width="9.7109375" customWidth="1"/>
    <col min="2" max="22" width="6.7109375" customWidth="1"/>
    <col min="23" max="23" width="9.140625" customWidth="1"/>
    <col min="24" max="35" width="7.28515625" customWidth="1"/>
  </cols>
  <sheetData>
    <row r="1" spans="1:35" ht="18" x14ac:dyDescent="0.25">
      <c r="A1" s="42" t="s">
        <v>31</v>
      </c>
      <c r="V1" s="43" t="s">
        <v>37</v>
      </c>
      <c r="W1" s="137"/>
    </row>
    <row r="2" spans="1:35" ht="15" customHeight="1" x14ac:dyDescent="0.2">
      <c r="A2" s="57" t="s">
        <v>74</v>
      </c>
      <c r="B2" s="152"/>
      <c r="J2" s="110" t="s">
        <v>66</v>
      </c>
      <c r="K2" s="110"/>
      <c r="L2" s="110"/>
      <c r="M2" s="110"/>
      <c r="N2" s="110">
        <v>5</v>
      </c>
    </row>
    <row r="3" spans="1:35" ht="15.75" customHeight="1" x14ac:dyDescent="0.2">
      <c r="A3" s="153"/>
      <c r="B3" s="153"/>
      <c r="X3" s="3"/>
    </row>
    <row r="4" spans="1:35" x14ac:dyDescent="0.2">
      <c r="A4" s="52"/>
      <c r="B4" s="72" t="s">
        <v>32</v>
      </c>
      <c r="C4" s="73"/>
      <c r="D4" s="74"/>
      <c r="E4" s="74"/>
      <c r="F4" s="74"/>
      <c r="G4" s="74"/>
      <c r="H4" s="74"/>
      <c r="I4" s="74"/>
      <c r="J4" s="75"/>
      <c r="K4" s="75"/>
      <c r="L4" s="75"/>
      <c r="M4" s="75"/>
      <c r="N4" s="76"/>
      <c r="O4" s="75"/>
      <c r="P4" s="75"/>
      <c r="Q4" s="75"/>
      <c r="R4" s="75"/>
      <c r="S4" s="75"/>
      <c r="T4" s="75"/>
      <c r="U4" s="75"/>
      <c r="V4" s="77"/>
      <c r="W4" s="2"/>
    </row>
    <row r="5" spans="1:35" x14ac:dyDescent="0.2">
      <c r="A5" s="53" t="s">
        <v>0</v>
      </c>
      <c r="B5" s="74">
        <v>5</v>
      </c>
      <c r="C5" s="138"/>
      <c r="D5" s="74">
        <v>6</v>
      </c>
      <c r="E5" s="74"/>
      <c r="F5" s="72">
        <v>7</v>
      </c>
      <c r="G5" s="45"/>
      <c r="H5" s="74">
        <v>8</v>
      </c>
      <c r="I5" s="74"/>
      <c r="J5" s="72">
        <v>9</v>
      </c>
      <c r="K5" s="45"/>
      <c r="L5" s="74">
        <v>10</v>
      </c>
      <c r="M5" s="74"/>
      <c r="N5" s="511" t="s">
        <v>39</v>
      </c>
      <c r="O5" s="510"/>
      <c r="P5" s="48" t="s">
        <v>40</v>
      </c>
      <c r="Q5" s="142" t="s">
        <v>41</v>
      </c>
      <c r="R5" s="139" t="s">
        <v>64</v>
      </c>
      <c r="S5" s="77"/>
      <c r="T5" s="142" t="s">
        <v>42</v>
      </c>
      <c r="U5" s="143" t="s">
        <v>43</v>
      </c>
      <c r="V5" s="77"/>
      <c r="W5" s="2"/>
    </row>
    <row r="6" spans="1:35" x14ac:dyDescent="0.2">
      <c r="A6" s="54"/>
      <c r="B6" s="50" t="s">
        <v>1</v>
      </c>
      <c r="C6" s="48" t="s">
        <v>33</v>
      </c>
      <c r="D6" s="50" t="s">
        <v>1</v>
      </c>
      <c r="E6" s="48" t="s">
        <v>33</v>
      </c>
      <c r="F6" s="50" t="s">
        <v>1</v>
      </c>
      <c r="G6" s="48" t="s">
        <v>33</v>
      </c>
      <c r="H6" s="50" t="s">
        <v>1</v>
      </c>
      <c r="I6" s="48" t="s">
        <v>33</v>
      </c>
      <c r="J6" s="50" t="s">
        <v>1</v>
      </c>
      <c r="K6" s="48" t="s">
        <v>33</v>
      </c>
      <c r="L6" s="50" t="s">
        <v>1</v>
      </c>
      <c r="M6" s="48" t="s">
        <v>33</v>
      </c>
      <c r="N6" s="50" t="s">
        <v>1</v>
      </c>
      <c r="O6" s="48" t="s">
        <v>33</v>
      </c>
      <c r="P6" s="50" t="s">
        <v>1</v>
      </c>
      <c r="Q6" s="50" t="s">
        <v>1</v>
      </c>
      <c r="R6" s="50" t="s">
        <v>1</v>
      </c>
      <c r="S6" s="48" t="s">
        <v>33</v>
      </c>
      <c r="T6" s="50" t="s">
        <v>1</v>
      </c>
      <c r="U6" s="50" t="s">
        <v>1</v>
      </c>
      <c r="V6" s="48" t="s">
        <v>33</v>
      </c>
      <c r="W6" s="2"/>
    </row>
    <row r="7" spans="1:35" x14ac:dyDescent="0.2">
      <c r="A7" s="50">
        <v>100</v>
      </c>
      <c r="B7" s="59">
        <v>101</v>
      </c>
      <c r="C7" s="59">
        <v>102</v>
      </c>
      <c r="D7" s="59">
        <v>103</v>
      </c>
      <c r="E7" s="59">
        <v>104</v>
      </c>
      <c r="F7" s="59">
        <v>105</v>
      </c>
      <c r="G7" s="59">
        <v>106</v>
      </c>
      <c r="H7" s="59">
        <v>107</v>
      </c>
      <c r="I7" s="59">
        <v>108</v>
      </c>
      <c r="J7" s="59">
        <v>109</v>
      </c>
      <c r="K7" s="59">
        <v>110</v>
      </c>
      <c r="L7" s="59">
        <v>111</v>
      </c>
      <c r="M7" s="59">
        <v>112</v>
      </c>
      <c r="N7" s="59">
        <v>115</v>
      </c>
      <c r="O7" s="59">
        <v>116</v>
      </c>
      <c r="P7" s="59">
        <v>117</v>
      </c>
      <c r="Q7" s="59">
        <v>118</v>
      </c>
      <c r="R7" s="59">
        <v>113</v>
      </c>
      <c r="S7" s="59">
        <v>114</v>
      </c>
      <c r="T7" s="59">
        <v>119</v>
      </c>
      <c r="U7" s="59">
        <v>120</v>
      </c>
      <c r="V7" s="59">
        <v>121</v>
      </c>
      <c r="W7" s="2"/>
    </row>
    <row r="8" spans="1:35" x14ac:dyDescent="0.2">
      <c r="A8" s="5" t="s">
        <v>2</v>
      </c>
      <c r="B8" s="5">
        <v>139</v>
      </c>
      <c r="C8" s="6">
        <v>5</v>
      </c>
      <c r="D8" s="5">
        <v>117</v>
      </c>
      <c r="E8" s="6">
        <v>4</v>
      </c>
      <c r="F8" s="5">
        <v>129</v>
      </c>
      <c r="G8" s="6">
        <v>5</v>
      </c>
      <c r="H8" s="29">
        <v>115</v>
      </c>
      <c r="I8" s="29">
        <v>4</v>
      </c>
      <c r="J8" s="5">
        <v>133</v>
      </c>
      <c r="K8" s="6">
        <v>5</v>
      </c>
      <c r="L8" s="29">
        <v>70</v>
      </c>
      <c r="M8" s="29">
        <v>3</v>
      </c>
      <c r="N8" s="5">
        <v>26</v>
      </c>
      <c r="O8" s="6">
        <v>1</v>
      </c>
      <c r="P8" s="222">
        <v>25</v>
      </c>
      <c r="Q8" s="226">
        <v>8</v>
      </c>
      <c r="R8" s="247">
        <f t="shared" ref="R8:R39" si="0">B8+D8+F8+H8+J8+L8</f>
        <v>703</v>
      </c>
      <c r="S8" s="248">
        <f t="shared" ref="S8:S39" si="1">C8+E8+G8+I8+K8+M8</f>
        <v>26</v>
      </c>
      <c r="T8" s="249">
        <f t="shared" ref="T8:T39" si="2">+N8+P8+Q8</f>
        <v>59</v>
      </c>
      <c r="U8" s="247">
        <f t="shared" ref="U8:U39" si="3">R8+T8</f>
        <v>762</v>
      </c>
      <c r="V8" s="248">
        <f t="shared" ref="V8:V39" si="4">S8+O8</f>
        <v>27</v>
      </c>
      <c r="W8" s="2"/>
    </row>
    <row r="9" spans="1:35" x14ac:dyDescent="0.2">
      <c r="A9" s="7" t="s">
        <v>3</v>
      </c>
      <c r="B9" s="7">
        <v>143</v>
      </c>
      <c r="C9" s="8">
        <v>5</v>
      </c>
      <c r="D9" s="7">
        <v>134</v>
      </c>
      <c r="E9" s="8">
        <v>5</v>
      </c>
      <c r="F9" s="7">
        <v>117</v>
      </c>
      <c r="G9" s="8">
        <v>4</v>
      </c>
      <c r="H9" s="4">
        <v>130</v>
      </c>
      <c r="I9" s="4">
        <v>5</v>
      </c>
      <c r="J9" s="7">
        <v>122</v>
      </c>
      <c r="K9" s="8">
        <v>4</v>
      </c>
      <c r="L9" s="4">
        <v>84</v>
      </c>
      <c r="M9" s="4">
        <v>3</v>
      </c>
      <c r="N9" s="7">
        <v>12</v>
      </c>
      <c r="O9" s="8">
        <v>1</v>
      </c>
      <c r="P9" s="223">
        <v>28</v>
      </c>
      <c r="Q9" s="127">
        <v>18</v>
      </c>
      <c r="R9" s="247">
        <f t="shared" si="0"/>
        <v>730</v>
      </c>
      <c r="S9" s="248">
        <f t="shared" si="1"/>
        <v>26</v>
      </c>
      <c r="T9" s="249">
        <f t="shared" si="2"/>
        <v>58</v>
      </c>
      <c r="U9" s="247">
        <f t="shared" si="3"/>
        <v>788</v>
      </c>
      <c r="V9" s="248">
        <f t="shared" si="4"/>
        <v>27</v>
      </c>
      <c r="W9" s="2"/>
    </row>
    <row r="10" spans="1:35" x14ac:dyDescent="0.2">
      <c r="A10" s="7" t="s">
        <v>4</v>
      </c>
      <c r="B10" s="7">
        <v>141</v>
      </c>
      <c r="C10" s="8">
        <v>5</v>
      </c>
      <c r="D10" s="7">
        <v>138</v>
      </c>
      <c r="E10" s="8">
        <v>5</v>
      </c>
      <c r="F10" s="7">
        <v>136</v>
      </c>
      <c r="G10" s="8">
        <v>5</v>
      </c>
      <c r="H10" s="4">
        <v>117</v>
      </c>
      <c r="I10" s="4">
        <v>4</v>
      </c>
      <c r="J10" s="7">
        <v>132</v>
      </c>
      <c r="K10" s="8">
        <v>5</v>
      </c>
      <c r="L10" s="4">
        <v>77</v>
      </c>
      <c r="M10" s="4">
        <v>3</v>
      </c>
      <c r="N10" s="7">
        <v>22</v>
      </c>
      <c r="O10" s="8">
        <v>2</v>
      </c>
      <c r="P10" s="223">
        <v>16</v>
      </c>
      <c r="Q10" s="127">
        <v>18</v>
      </c>
      <c r="R10" s="247">
        <f t="shared" si="0"/>
        <v>741</v>
      </c>
      <c r="S10" s="248">
        <f t="shared" si="1"/>
        <v>27</v>
      </c>
      <c r="T10" s="249">
        <f t="shared" si="2"/>
        <v>56</v>
      </c>
      <c r="U10" s="247">
        <f t="shared" si="3"/>
        <v>797</v>
      </c>
      <c r="V10" s="248">
        <f t="shared" si="4"/>
        <v>29</v>
      </c>
      <c r="W10" s="2"/>
    </row>
    <row r="11" spans="1:35" x14ac:dyDescent="0.2">
      <c r="A11" s="7" t="s">
        <v>34</v>
      </c>
      <c r="B11" s="17">
        <v>152</v>
      </c>
      <c r="C11" s="18">
        <v>5</v>
      </c>
      <c r="D11" s="17">
        <v>141</v>
      </c>
      <c r="E11" s="18">
        <v>5</v>
      </c>
      <c r="F11" s="17">
        <v>134</v>
      </c>
      <c r="G11" s="18">
        <v>5</v>
      </c>
      <c r="H11" s="9">
        <v>140</v>
      </c>
      <c r="I11" s="9">
        <v>5</v>
      </c>
      <c r="J11" s="17">
        <v>115</v>
      </c>
      <c r="K11" s="18">
        <v>4</v>
      </c>
      <c r="L11" s="9">
        <v>61</v>
      </c>
      <c r="M11" s="9">
        <v>3</v>
      </c>
      <c r="N11" s="7">
        <v>27</v>
      </c>
      <c r="O11" s="8">
        <v>2</v>
      </c>
      <c r="P11" s="223">
        <v>20</v>
      </c>
      <c r="Q11" s="127">
        <v>11</v>
      </c>
      <c r="R11" s="247">
        <f t="shared" si="0"/>
        <v>743</v>
      </c>
      <c r="S11" s="248">
        <f t="shared" si="1"/>
        <v>27</v>
      </c>
      <c r="T11" s="249">
        <f t="shared" si="2"/>
        <v>58</v>
      </c>
      <c r="U11" s="247">
        <f t="shared" si="3"/>
        <v>801</v>
      </c>
      <c r="V11" s="248">
        <f t="shared" si="4"/>
        <v>29</v>
      </c>
      <c r="W11" s="2"/>
      <c r="X11" s="110"/>
    </row>
    <row r="12" spans="1:35" x14ac:dyDescent="0.2">
      <c r="A12" s="7" t="s">
        <v>35</v>
      </c>
      <c r="B12" s="17">
        <v>147</v>
      </c>
      <c r="C12" s="18">
        <v>5</v>
      </c>
      <c r="D12" s="17">
        <v>146</v>
      </c>
      <c r="E12" s="18">
        <v>5</v>
      </c>
      <c r="F12" s="17">
        <v>141</v>
      </c>
      <c r="G12" s="18">
        <v>5</v>
      </c>
      <c r="H12" s="9">
        <v>140</v>
      </c>
      <c r="I12" s="9">
        <v>5</v>
      </c>
      <c r="J12" s="17">
        <v>137</v>
      </c>
      <c r="K12" s="18">
        <v>5</v>
      </c>
      <c r="L12" s="9">
        <v>42</v>
      </c>
      <c r="M12" s="9">
        <v>2</v>
      </c>
      <c r="N12" s="17">
        <v>20</v>
      </c>
      <c r="O12" s="18">
        <v>2</v>
      </c>
      <c r="P12" s="126">
        <v>27</v>
      </c>
      <c r="Q12" s="135">
        <v>14</v>
      </c>
      <c r="R12" s="247">
        <f t="shared" si="0"/>
        <v>753</v>
      </c>
      <c r="S12" s="248">
        <f t="shared" si="1"/>
        <v>27</v>
      </c>
      <c r="T12" s="249">
        <f t="shared" si="2"/>
        <v>61</v>
      </c>
      <c r="U12" s="247">
        <f t="shared" si="3"/>
        <v>814</v>
      </c>
      <c r="V12" s="248">
        <f t="shared" si="4"/>
        <v>29</v>
      </c>
      <c r="W12" s="2"/>
      <c r="AC12" s="26"/>
      <c r="AD12" s="26"/>
    </row>
    <row r="13" spans="1:35" x14ac:dyDescent="0.2">
      <c r="A13" s="7" t="s">
        <v>65</v>
      </c>
      <c r="B13" s="17">
        <v>144</v>
      </c>
      <c r="C13" s="18">
        <v>5</v>
      </c>
      <c r="D13" s="17">
        <v>140</v>
      </c>
      <c r="E13" s="18">
        <v>5</v>
      </c>
      <c r="F13" s="17">
        <v>149</v>
      </c>
      <c r="G13" s="18">
        <v>5</v>
      </c>
      <c r="H13" s="9">
        <v>136</v>
      </c>
      <c r="I13" s="9">
        <v>5</v>
      </c>
      <c r="J13" s="17">
        <v>143</v>
      </c>
      <c r="K13" s="18">
        <v>5</v>
      </c>
      <c r="L13" s="9">
        <v>37</v>
      </c>
      <c r="M13" s="9">
        <v>2</v>
      </c>
      <c r="N13" s="17">
        <v>15</v>
      </c>
      <c r="O13" s="18">
        <v>2</v>
      </c>
      <c r="P13" s="126">
        <v>23</v>
      </c>
      <c r="Q13" s="135">
        <v>15</v>
      </c>
      <c r="R13" s="247">
        <f t="shared" si="0"/>
        <v>749</v>
      </c>
      <c r="S13" s="248">
        <f t="shared" si="1"/>
        <v>27</v>
      </c>
      <c r="T13" s="249">
        <f t="shared" si="2"/>
        <v>53</v>
      </c>
      <c r="U13" s="247">
        <f t="shared" si="3"/>
        <v>802</v>
      </c>
      <c r="V13" s="248">
        <f t="shared" si="4"/>
        <v>29</v>
      </c>
      <c r="W13" s="2"/>
      <c r="AC13" s="125"/>
      <c r="AD13" s="125"/>
    </row>
    <row r="14" spans="1:35" x14ac:dyDescent="0.2">
      <c r="A14" s="7" t="s">
        <v>36</v>
      </c>
      <c r="B14" s="7">
        <v>140</v>
      </c>
      <c r="C14" s="8">
        <v>5</v>
      </c>
      <c r="D14" s="7">
        <v>138</v>
      </c>
      <c r="E14" s="8">
        <v>5</v>
      </c>
      <c r="F14" s="7">
        <v>136</v>
      </c>
      <c r="G14" s="8">
        <v>5</v>
      </c>
      <c r="H14" s="4">
        <v>146</v>
      </c>
      <c r="I14" s="4">
        <v>5</v>
      </c>
      <c r="J14" s="7">
        <v>136</v>
      </c>
      <c r="K14" s="8">
        <v>5</v>
      </c>
      <c r="L14" s="4">
        <v>52</v>
      </c>
      <c r="M14" s="4">
        <v>2</v>
      </c>
      <c r="N14" s="17">
        <v>19</v>
      </c>
      <c r="O14" s="18">
        <v>2</v>
      </c>
      <c r="P14" s="126">
        <v>17</v>
      </c>
      <c r="Q14" s="135">
        <v>15</v>
      </c>
      <c r="R14" s="247">
        <f t="shared" si="0"/>
        <v>748</v>
      </c>
      <c r="S14" s="248">
        <f t="shared" si="1"/>
        <v>27</v>
      </c>
      <c r="T14" s="249">
        <f t="shared" si="2"/>
        <v>51</v>
      </c>
      <c r="U14" s="247">
        <f t="shared" si="3"/>
        <v>799</v>
      </c>
      <c r="V14" s="248">
        <f t="shared" si="4"/>
        <v>29</v>
      </c>
      <c r="W14" s="2"/>
      <c r="AB14" s="82"/>
    </row>
    <row r="15" spans="1:35" x14ac:dyDescent="0.2">
      <c r="A15" s="13" t="s">
        <v>7</v>
      </c>
      <c r="B15" s="33">
        <v>138</v>
      </c>
      <c r="C15" s="34">
        <v>5</v>
      </c>
      <c r="D15" s="33">
        <v>135</v>
      </c>
      <c r="E15" s="34">
        <v>5</v>
      </c>
      <c r="F15" s="33">
        <v>136</v>
      </c>
      <c r="G15" s="34">
        <v>5</v>
      </c>
      <c r="H15" s="127">
        <v>132</v>
      </c>
      <c r="I15" s="127">
        <v>5</v>
      </c>
      <c r="J15" s="33">
        <v>146</v>
      </c>
      <c r="K15" s="34">
        <v>5</v>
      </c>
      <c r="L15" s="127">
        <v>47</v>
      </c>
      <c r="M15" s="127">
        <v>2</v>
      </c>
      <c r="N15" s="147">
        <v>23</v>
      </c>
      <c r="O15" s="148">
        <v>2</v>
      </c>
      <c r="P15" s="126">
        <v>21</v>
      </c>
      <c r="Q15" s="135">
        <v>12</v>
      </c>
      <c r="R15" s="247">
        <f t="shared" si="0"/>
        <v>734</v>
      </c>
      <c r="S15" s="248">
        <f t="shared" si="1"/>
        <v>27</v>
      </c>
      <c r="T15" s="249">
        <f t="shared" si="2"/>
        <v>56</v>
      </c>
      <c r="U15" s="247">
        <f t="shared" si="3"/>
        <v>790</v>
      </c>
      <c r="V15" s="248">
        <f t="shared" si="4"/>
        <v>29</v>
      </c>
      <c r="W15" s="2"/>
    </row>
    <row r="16" spans="1:35" x14ac:dyDescent="0.2">
      <c r="A16" s="13" t="s">
        <v>8</v>
      </c>
      <c r="B16" s="20">
        <v>140</v>
      </c>
      <c r="C16" s="16">
        <v>5</v>
      </c>
      <c r="D16" s="20">
        <v>140</v>
      </c>
      <c r="E16" s="16">
        <v>5</v>
      </c>
      <c r="F16" s="20">
        <v>142</v>
      </c>
      <c r="G16" s="16">
        <v>5</v>
      </c>
      <c r="H16" s="113">
        <v>139</v>
      </c>
      <c r="I16" s="114">
        <v>5</v>
      </c>
      <c r="J16" s="20">
        <v>130</v>
      </c>
      <c r="K16" s="16">
        <v>5</v>
      </c>
      <c r="L16" s="113">
        <v>54</v>
      </c>
      <c r="M16" s="114">
        <v>2</v>
      </c>
      <c r="N16" s="20">
        <v>32</v>
      </c>
      <c r="O16" s="16">
        <v>2</v>
      </c>
      <c r="P16" s="21">
        <v>26</v>
      </c>
      <c r="Q16" s="113">
        <v>14</v>
      </c>
      <c r="R16" s="247">
        <f t="shared" si="0"/>
        <v>745</v>
      </c>
      <c r="S16" s="248">
        <f t="shared" si="1"/>
        <v>27</v>
      </c>
      <c r="T16" s="249">
        <f t="shared" si="2"/>
        <v>72</v>
      </c>
      <c r="U16" s="247">
        <f t="shared" si="3"/>
        <v>817</v>
      </c>
      <c r="V16" s="248">
        <f t="shared" si="4"/>
        <v>29</v>
      </c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</row>
    <row r="17" spans="1:23" x14ac:dyDescent="0.2">
      <c r="A17" s="13" t="s">
        <v>9</v>
      </c>
      <c r="B17" s="20">
        <v>121</v>
      </c>
      <c r="C17" s="16">
        <v>5</v>
      </c>
      <c r="D17" s="20">
        <v>140</v>
      </c>
      <c r="E17" s="16">
        <v>5</v>
      </c>
      <c r="F17" s="20">
        <v>146</v>
      </c>
      <c r="G17" s="16">
        <v>5</v>
      </c>
      <c r="H17" s="113">
        <v>150</v>
      </c>
      <c r="I17" s="114">
        <v>5</v>
      </c>
      <c r="J17" s="20">
        <v>143</v>
      </c>
      <c r="K17" s="16">
        <v>5</v>
      </c>
      <c r="L17" s="113">
        <v>58</v>
      </c>
      <c r="M17" s="114">
        <v>2</v>
      </c>
      <c r="N17" s="20">
        <v>22</v>
      </c>
      <c r="O17" s="16">
        <v>2</v>
      </c>
      <c r="P17" s="21">
        <v>28</v>
      </c>
      <c r="Q17" s="113">
        <v>23</v>
      </c>
      <c r="R17" s="247">
        <f t="shared" si="0"/>
        <v>758</v>
      </c>
      <c r="S17" s="248">
        <f t="shared" si="1"/>
        <v>27</v>
      </c>
      <c r="T17" s="249">
        <f t="shared" si="2"/>
        <v>73</v>
      </c>
      <c r="U17" s="247">
        <f t="shared" si="3"/>
        <v>831</v>
      </c>
      <c r="V17" s="248">
        <f t="shared" si="4"/>
        <v>29</v>
      </c>
    </row>
    <row r="18" spans="1:23" x14ac:dyDescent="0.2">
      <c r="A18" s="13" t="s">
        <v>10</v>
      </c>
      <c r="B18" s="20">
        <v>134</v>
      </c>
      <c r="C18" s="16">
        <v>5</v>
      </c>
      <c r="D18" s="20">
        <v>117</v>
      </c>
      <c r="E18" s="16">
        <v>5</v>
      </c>
      <c r="F18" s="20">
        <v>144</v>
      </c>
      <c r="G18" s="16">
        <v>5</v>
      </c>
      <c r="H18" s="113">
        <v>139</v>
      </c>
      <c r="I18" s="114">
        <v>5</v>
      </c>
      <c r="J18" s="20">
        <v>149</v>
      </c>
      <c r="K18" s="16">
        <v>5</v>
      </c>
      <c r="L18" s="113">
        <v>40</v>
      </c>
      <c r="M18" s="114">
        <v>2</v>
      </c>
      <c r="N18" s="20">
        <v>30</v>
      </c>
      <c r="O18" s="16">
        <v>2</v>
      </c>
      <c r="P18" s="21">
        <v>21</v>
      </c>
      <c r="Q18" s="113">
        <v>23</v>
      </c>
      <c r="R18" s="247">
        <f t="shared" si="0"/>
        <v>723</v>
      </c>
      <c r="S18" s="248">
        <f t="shared" si="1"/>
        <v>27</v>
      </c>
      <c r="T18" s="249">
        <f t="shared" si="2"/>
        <v>74</v>
      </c>
      <c r="U18" s="247">
        <f t="shared" si="3"/>
        <v>797</v>
      </c>
      <c r="V18" s="248">
        <f t="shared" si="4"/>
        <v>29</v>
      </c>
      <c r="W18" s="82"/>
    </row>
    <row r="19" spans="1:23" x14ac:dyDescent="0.2">
      <c r="A19" s="13" t="s">
        <v>11</v>
      </c>
      <c r="B19" s="20">
        <v>122</v>
      </c>
      <c r="C19" s="16">
        <v>5</v>
      </c>
      <c r="D19" s="20">
        <v>139</v>
      </c>
      <c r="E19" s="16">
        <v>5</v>
      </c>
      <c r="F19" s="20">
        <v>110</v>
      </c>
      <c r="G19" s="16">
        <v>5</v>
      </c>
      <c r="H19" s="113">
        <v>139</v>
      </c>
      <c r="I19" s="114">
        <v>5</v>
      </c>
      <c r="J19" s="20">
        <v>142</v>
      </c>
      <c r="K19" s="16">
        <v>5</v>
      </c>
      <c r="L19" s="113">
        <v>50</v>
      </c>
      <c r="M19" s="114">
        <v>2</v>
      </c>
      <c r="N19" s="20">
        <v>28</v>
      </c>
      <c r="O19" s="16">
        <v>2</v>
      </c>
      <c r="P19" s="21">
        <v>24</v>
      </c>
      <c r="Q19" s="113">
        <v>18</v>
      </c>
      <c r="R19" s="247">
        <f t="shared" si="0"/>
        <v>702</v>
      </c>
      <c r="S19" s="248">
        <f t="shared" si="1"/>
        <v>27</v>
      </c>
      <c r="T19" s="249">
        <f t="shared" si="2"/>
        <v>70</v>
      </c>
      <c r="U19" s="247">
        <f t="shared" si="3"/>
        <v>772</v>
      </c>
      <c r="V19" s="248">
        <f t="shared" si="4"/>
        <v>29</v>
      </c>
    </row>
    <row r="20" spans="1:23" x14ac:dyDescent="0.2">
      <c r="A20" s="13" t="s">
        <v>12</v>
      </c>
      <c r="B20" s="20">
        <v>121</v>
      </c>
      <c r="C20" s="16">
        <v>5</v>
      </c>
      <c r="D20" s="20">
        <v>113</v>
      </c>
      <c r="E20" s="16">
        <v>5</v>
      </c>
      <c r="F20" s="20">
        <v>133</v>
      </c>
      <c r="G20" s="16">
        <v>5</v>
      </c>
      <c r="H20" s="113">
        <v>114</v>
      </c>
      <c r="I20" s="114">
        <v>5</v>
      </c>
      <c r="J20" s="20">
        <v>139</v>
      </c>
      <c r="K20" s="16">
        <v>5</v>
      </c>
      <c r="L20" s="113">
        <v>54</v>
      </c>
      <c r="M20" s="114">
        <v>2</v>
      </c>
      <c r="N20" s="20">
        <v>26</v>
      </c>
      <c r="O20" s="16">
        <v>2</v>
      </c>
      <c r="P20" s="21">
        <v>28</v>
      </c>
      <c r="Q20" s="113">
        <v>20</v>
      </c>
      <c r="R20" s="247">
        <f t="shared" si="0"/>
        <v>674</v>
      </c>
      <c r="S20" s="248">
        <f t="shared" si="1"/>
        <v>27</v>
      </c>
      <c r="T20" s="249">
        <f t="shared" si="2"/>
        <v>74</v>
      </c>
      <c r="U20" s="247">
        <f t="shared" si="3"/>
        <v>748</v>
      </c>
      <c r="V20" s="248">
        <f t="shared" si="4"/>
        <v>29</v>
      </c>
    </row>
    <row r="21" spans="1:23" x14ac:dyDescent="0.2">
      <c r="A21" s="13" t="s">
        <v>13</v>
      </c>
      <c r="B21" s="20">
        <v>143</v>
      </c>
      <c r="C21" s="16">
        <v>5</v>
      </c>
      <c r="D21" s="20">
        <v>128</v>
      </c>
      <c r="E21" s="16">
        <v>5</v>
      </c>
      <c r="F21" s="20">
        <v>117</v>
      </c>
      <c r="G21" s="16">
        <v>5</v>
      </c>
      <c r="H21" s="113">
        <v>146</v>
      </c>
      <c r="I21" s="114">
        <v>5</v>
      </c>
      <c r="J21" s="20">
        <v>115</v>
      </c>
      <c r="K21" s="16">
        <v>5</v>
      </c>
      <c r="L21" s="113">
        <v>59</v>
      </c>
      <c r="M21" s="114">
        <v>3</v>
      </c>
      <c r="N21" s="20">
        <v>24</v>
      </c>
      <c r="O21" s="16">
        <v>1</v>
      </c>
      <c r="P21" s="21">
        <v>29</v>
      </c>
      <c r="Q21" s="113">
        <v>24</v>
      </c>
      <c r="R21" s="247">
        <f t="shared" si="0"/>
        <v>708</v>
      </c>
      <c r="S21" s="248">
        <f t="shared" si="1"/>
        <v>28</v>
      </c>
      <c r="T21" s="249">
        <f t="shared" si="2"/>
        <v>77</v>
      </c>
      <c r="U21" s="247">
        <f t="shared" si="3"/>
        <v>785</v>
      </c>
      <c r="V21" s="248">
        <f t="shared" si="4"/>
        <v>29</v>
      </c>
    </row>
    <row r="22" spans="1:23" x14ac:dyDescent="0.2">
      <c r="A22" s="33" t="s">
        <v>14</v>
      </c>
      <c r="B22" s="20">
        <v>106</v>
      </c>
      <c r="C22" s="285">
        <v>5</v>
      </c>
      <c r="D22" s="20">
        <v>139</v>
      </c>
      <c r="E22" s="34">
        <v>5</v>
      </c>
      <c r="F22" s="20">
        <v>135</v>
      </c>
      <c r="G22" s="34">
        <v>5</v>
      </c>
      <c r="H22" s="113">
        <v>121</v>
      </c>
      <c r="I22" s="127">
        <v>5</v>
      </c>
      <c r="J22" s="20">
        <v>135</v>
      </c>
      <c r="K22" s="34">
        <v>5</v>
      </c>
      <c r="L22" s="113">
        <v>44</v>
      </c>
      <c r="M22" s="127">
        <v>2</v>
      </c>
      <c r="N22" s="20">
        <v>50</v>
      </c>
      <c r="O22" s="34">
        <v>3</v>
      </c>
      <c r="P22" s="21">
        <v>60</v>
      </c>
      <c r="Q22" s="113">
        <v>45</v>
      </c>
      <c r="R22" s="247">
        <f t="shared" si="0"/>
        <v>680</v>
      </c>
      <c r="S22" s="248">
        <f t="shared" si="1"/>
        <v>27</v>
      </c>
      <c r="T22" s="249">
        <f t="shared" si="2"/>
        <v>155</v>
      </c>
      <c r="U22" s="247">
        <f t="shared" si="3"/>
        <v>835</v>
      </c>
      <c r="V22" s="248">
        <f t="shared" si="4"/>
        <v>30</v>
      </c>
    </row>
    <row r="23" spans="1:23" x14ac:dyDescent="0.2">
      <c r="A23" s="13" t="s">
        <v>15</v>
      </c>
      <c r="B23" s="20">
        <v>130</v>
      </c>
      <c r="C23" s="285">
        <v>5</v>
      </c>
      <c r="D23" s="20">
        <v>105</v>
      </c>
      <c r="E23" s="34">
        <v>5</v>
      </c>
      <c r="F23" s="20">
        <v>130</v>
      </c>
      <c r="G23" s="34">
        <v>5</v>
      </c>
      <c r="H23" s="113">
        <v>139</v>
      </c>
      <c r="I23" s="127">
        <v>5</v>
      </c>
      <c r="J23" s="20">
        <v>110</v>
      </c>
      <c r="K23" s="34">
        <v>5</v>
      </c>
      <c r="L23" s="113">
        <v>70</v>
      </c>
      <c r="M23" s="127">
        <v>3</v>
      </c>
      <c r="N23" s="20">
        <v>20</v>
      </c>
      <c r="O23" s="34">
        <v>2</v>
      </c>
      <c r="P23" s="21">
        <v>24</v>
      </c>
      <c r="Q23" s="113">
        <v>28</v>
      </c>
      <c r="R23" s="247">
        <f t="shared" si="0"/>
        <v>684</v>
      </c>
      <c r="S23" s="248">
        <f t="shared" si="1"/>
        <v>28</v>
      </c>
      <c r="T23" s="249">
        <f t="shared" si="2"/>
        <v>72</v>
      </c>
      <c r="U23" s="247">
        <f t="shared" si="3"/>
        <v>756</v>
      </c>
      <c r="V23" s="248">
        <f t="shared" si="4"/>
        <v>30</v>
      </c>
    </row>
    <row r="24" spans="1:23" x14ac:dyDescent="0.2">
      <c r="A24" s="13" t="s">
        <v>16</v>
      </c>
      <c r="B24" s="268">
        <v>101</v>
      </c>
      <c r="C24" s="310">
        <v>4</v>
      </c>
      <c r="D24" s="20">
        <v>134</v>
      </c>
      <c r="E24" s="34">
        <v>5</v>
      </c>
      <c r="F24" s="20">
        <v>116</v>
      </c>
      <c r="G24" s="34">
        <v>5</v>
      </c>
      <c r="H24" s="113">
        <v>130</v>
      </c>
      <c r="I24" s="127">
        <v>5</v>
      </c>
      <c r="J24" s="20">
        <v>136</v>
      </c>
      <c r="K24" s="34">
        <v>5</v>
      </c>
      <c r="L24" s="113">
        <v>63</v>
      </c>
      <c r="M24" s="127">
        <v>3</v>
      </c>
      <c r="N24" s="20">
        <v>34</v>
      </c>
      <c r="O24" s="34">
        <v>2</v>
      </c>
      <c r="P24" s="21">
        <v>33</v>
      </c>
      <c r="Q24" s="113">
        <v>19</v>
      </c>
      <c r="R24" s="247">
        <f t="shared" si="0"/>
        <v>680</v>
      </c>
      <c r="S24" s="248">
        <f t="shared" si="1"/>
        <v>27</v>
      </c>
      <c r="T24" s="249">
        <f t="shared" si="2"/>
        <v>86</v>
      </c>
      <c r="U24" s="247">
        <f t="shared" si="3"/>
        <v>766</v>
      </c>
      <c r="V24" s="248">
        <f t="shared" si="4"/>
        <v>29</v>
      </c>
    </row>
    <row r="25" spans="1:23" s="1" customFormat="1" x14ac:dyDescent="0.2">
      <c r="A25" s="33" t="s">
        <v>17</v>
      </c>
      <c r="B25" s="20">
        <v>80</v>
      </c>
      <c r="C25" s="285">
        <v>3</v>
      </c>
      <c r="D25" s="268">
        <v>100</v>
      </c>
      <c r="E25" s="270">
        <v>4</v>
      </c>
      <c r="F25" s="20">
        <v>130</v>
      </c>
      <c r="G25" s="34">
        <v>5</v>
      </c>
      <c r="H25" s="264">
        <v>118</v>
      </c>
      <c r="I25" s="127">
        <v>5</v>
      </c>
      <c r="J25" s="20">
        <v>125</v>
      </c>
      <c r="K25" s="34">
        <v>5</v>
      </c>
      <c r="L25" s="264">
        <v>72</v>
      </c>
      <c r="M25" s="127">
        <v>3</v>
      </c>
      <c r="N25" s="20">
        <v>21</v>
      </c>
      <c r="O25" s="34">
        <v>2</v>
      </c>
      <c r="P25" s="266">
        <v>38</v>
      </c>
      <c r="Q25" s="264">
        <v>32</v>
      </c>
      <c r="R25" s="247">
        <f t="shared" si="0"/>
        <v>625</v>
      </c>
      <c r="S25" s="248">
        <f t="shared" si="1"/>
        <v>25</v>
      </c>
      <c r="T25" s="249">
        <f t="shared" si="2"/>
        <v>91</v>
      </c>
      <c r="U25" s="247">
        <f t="shared" si="3"/>
        <v>716</v>
      </c>
      <c r="V25" s="248">
        <f t="shared" si="4"/>
        <v>27</v>
      </c>
    </row>
    <row r="26" spans="1:23" x14ac:dyDescent="0.2">
      <c r="A26" s="13" t="s">
        <v>18</v>
      </c>
      <c r="B26" s="20">
        <v>81</v>
      </c>
      <c r="C26" s="285">
        <v>3</v>
      </c>
      <c r="D26" s="20">
        <v>76</v>
      </c>
      <c r="E26" s="34">
        <v>3</v>
      </c>
      <c r="F26" s="268">
        <v>103</v>
      </c>
      <c r="G26" s="270">
        <v>4</v>
      </c>
      <c r="H26" s="113">
        <v>133</v>
      </c>
      <c r="I26" s="127">
        <v>5</v>
      </c>
      <c r="J26" s="20">
        <v>123</v>
      </c>
      <c r="K26" s="34">
        <v>5</v>
      </c>
      <c r="L26" s="113">
        <v>47</v>
      </c>
      <c r="M26" s="127">
        <v>2</v>
      </c>
      <c r="N26" s="20">
        <v>37</v>
      </c>
      <c r="O26" s="34">
        <v>2</v>
      </c>
      <c r="P26" s="21">
        <v>24</v>
      </c>
      <c r="Q26" s="113">
        <v>33</v>
      </c>
      <c r="R26" s="247">
        <f t="shared" si="0"/>
        <v>563</v>
      </c>
      <c r="S26" s="248">
        <f t="shared" si="1"/>
        <v>22</v>
      </c>
      <c r="T26" s="249">
        <f t="shared" si="2"/>
        <v>94</v>
      </c>
      <c r="U26" s="247">
        <f t="shared" si="3"/>
        <v>657</v>
      </c>
      <c r="V26" s="248">
        <f t="shared" si="4"/>
        <v>24</v>
      </c>
    </row>
    <row r="27" spans="1:23" x14ac:dyDescent="0.2">
      <c r="A27" s="13" t="s">
        <v>19</v>
      </c>
      <c r="B27" s="20">
        <v>78</v>
      </c>
      <c r="C27" s="285">
        <v>3</v>
      </c>
      <c r="D27" s="20">
        <v>89</v>
      </c>
      <c r="E27" s="34">
        <v>4</v>
      </c>
      <c r="F27" s="20">
        <v>85</v>
      </c>
      <c r="G27" s="34">
        <v>3</v>
      </c>
      <c r="H27" s="268">
        <v>112</v>
      </c>
      <c r="I27" s="270">
        <v>4</v>
      </c>
      <c r="J27" s="20">
        <v>139</v>
      </c>
      <c r="K27" s="34">
        <v>5</v>
      </c>
      <c r="L27" s="113">
        <v>60</v>
      </c>
      <c r="M27" s="127">
        <v>3</v>
      </c>
      <c r="N27" s="20">
        <v>18</v>
      </c>
      <c r="O27" s="34">
        <v>2</v>
      </c>
      <c r="P27" s="21">
        <v>53</v>
      </c>
      <c r="Q27" s="113">
        <v>18</v>
      </c>
      <c r="R27" s="247">
        <f t="shared" si="0"/>
        <v>563</v>
      </c>
      <c r="S27" s="248">
        <f t="shared" si="1"/>
        <v>22</v>
      </c>
      <c r="T27" s="249">
        <f t="shared" si="2"/>
        <v>89</v>
      </c>
      <c r="U27" s="247">
        <f t="shared" si="3"/>
        <v>652</v>
      </c>
      <c r="V27" s="248">
        <f t="shared" si="4"/>
        <v>24</v>
      </c>
    </row>
    <row r="28" spans="1:23" x14ac:dyDescent="0.2">
      <c r="A28" s="13" t="s">
        <v>20</v>
      </c>
      <c r="B28" s="20">
        <v>127</v>
      </c>
      <c r="C28" s="285">
        <v>5</v>
      </c>
      <c r="D28" s="20">
        <v>86</v>
      </c>
      <c r="E28" s="34">
        <v>3</v>
      </c>
      <c r="F28" s="20">
        <v>106</v>
      </c>
      <c r="G28" s="34">
        <v>4</v>
      </c>
      <c r="H28" s="113">
        <v>92</v>
      </c>
      <c r="I28" s="127">
        <v>4</v>
      </c>
      <c r="J28" s="268">
        <v>110</v>
      </c>
      <c r="K28" s="270">
        <v>4</v>
      </c>
      <c r="L28" s="113">
        <v>78</v>
      </c>
      <c r="M28" s="127">
        <v>3</v>
      </c>
      <c r="N28" s="20">
        <v>40</v>
      </c>
      <c r="O28" s="34">
        <v>3</v>
      </c>
      <c r="P28" s="21">
        <v>24</v>
      </c>
      <c r="Q28" s="113">
        <v>43</v>
      </c>
      <c r="R28" s="247">
        <f t="shared" si="0"/>
        <v>599</v>
      </c>
      <c r="S28" s="248">
        <f t="shared" si="1"/>
        <v>23</v>
      </c>
      <c r="T28" s="249">
        <f t="shared" si="2"/>
        <v>107</v>
      </c>
      <c r="U28" s="247">
        <f t="shared" si="3"/>
        <v>706</v>
      </c>
      <c r="V28" s="248">
        <f t="shared" si="4"/>
        <v>26</v>
      </c>
    </row>
    <row r="29" spans="1:23" x14ac:dyDescent="0.2">
      <c r="A29" s="13" t="s">
        <v>21</v>
      </c>
      <c r="B29" s="20">
        <v>128</v>
      </c>
      <c r="C29" s="144">
        <v>5</v>
      </c>
      <c r="D29" s="20">
        <v>139</v>
      </c>
      <c r="E29" s="34">
        <v>5</v>
      </c>
      <c r="F29" s="20">
        <v>103</v>
      </c>
      <c r="G29" s="34">
        <v>4</v>
      </c>
      <c r="H29" s="113">
        <v>126</v>
      </c>
      <c r="I29" s="127">
        <v>5</v>
      </c>
      <c r="J29" s="20">
        <v>98</v>
      </c>
      <c r="K29" s="34">
        <v>4</v>
      </c>
      <c r="L29" s="268">
        <v>57</v>
      </c>
      <c r="M29" s="270">
        <v>2</v>
      </c>
      <c r="N29" s="20">
        <v>45</v>
      </c>
      <c r="O29" s="34">
        <v>3</v>
      </c>
      <c r="P29" s="21">
        <v>45</v>
      </c>
      <c r="Q29" s="113">
        <v>20</v>
      </c>
      <c r="R29" s="33">
        <f t="shared" si="0"/>
        <v>651</v>
      </c>
      <c r="S29" s="34">
        <f t="shared" si="1"/>
        <v>25</v>
      </c>
      <c r="T29" s="127">
        <f t="shared" si="2"/>
        <v>110</v>
      </c>
      <c r="U29" s="33">
        <f t="shared" si="3"/>
        <v>761</v>
      </c>
      <c r="V29" s="34">
        <f t="shared" si="4"/>
        <v>28</v>
      </c>
    </row>
    <row r="30" spans="1:23" x14ac:dyDescent="0.2">
      <c r="A30" s="109" t="s">
        <v>22</v>
      </c>
      <c r="B30" s="117">
        <v>132</v>
      </c>
      <c r="C30" s="145">
        <v>5</v>
      </c>
      <c r="D30" s="117">
        <v>141</v>
      </c>
      <c r="E30" s="12">
        <v>5</v>
      </c>
      <c r="F30" s="117">
        <v>163</v>
      </c>
      <c r="G30" s="12">
        <v>6</v>
      </c>
      <c r="H30" s="116">
        <v>116</v>
      </c>
      <c r="I30" s="3">
        <v>4</v>
      </c>
      <c r="J30" s="117">
        <v>130</v>
      </c>
      <c r="K30" s="12">
        <v>5</v>
      </c>
      <c r="L30" s="116">
        <v>51</v>
      </c>
      <c r="M30" s="3">
        <v>2</v>
      </c>
      <c r="N30" s="117">
        <v>32</v>
      </c>
      <c r="O30" s="12">
        <v>2</v>
      </c>
      <c r="P30" s="118">
        <v>58</v>
      </c>
      <c r="Q30" s="116">
        <v>36</v>
      </c>
      <c r="R30" s="23">
        <f t="shared" si="0"/>
        <v>733</v>
      </c>
      <c r="S30" s="12">
        <f t="shared" si="1"/>
        <v>27</v>
      </c>
      <c r="T30" s="3">
        <f t="shared" si="2"/>
        <v>126</v>
      </c>
      <c r="U30" s="23">
        <f t="shared" si="3"/>
        <v>859</v>
      </c>
      <c r="V30" s="12">
        <f t="shared" si="4"/>
        <v>29</v>
      </c>
    </row>
    <row r="31" spans="1:23" x14ac:dyDescent="0.2">
      <c r="A31" s="108" t="s">
        <v>23</v>
      </c>
      <c r="B31" s="117">
        <v>136</v>
      </c>
      <c r="C31" s="145">
        <v>5</v>
      </c>
      <c r="D31" s="117">
        <v>145</v>
      </c>
      <c r="E31" s="12">
        <v>5</v>
      </c>
      <c r="F31" s="117">
        <v>165</v>
      </c>
      <c r="G31" s="12">
        <v>6</v>
      </c>
      <c r="H31" s="116">
        <v>183</v>
      </c>
      <c r="I31" s="3">
        <v>6</v>
      </c>
      <c r="J31" s="117">
        <v>119</v>
      </c>
      <c r="K31" s="12">
        <v>4</v>
      </c>
      <c r="L31" s="116">
        <v>68</v>
      </c>
      <c r="M31" s="3">
        <v>3</v>
      </c>
      <c r="N31" s="117">
        <v>28</v>
      </c>
      <c r="O31" s="12">
        <v>1</v>
      </c>
      <c r="P31" s="118">
        <v>41</v>
      </c>
      <c r="Q31" s="116">
        <v>47</v>
      </c>
      <c r="R31" s="23">
        <f t="shared" si="0"/>
        <v>816</v>
      </c>
      <c r="S31" s="12">
        <f t="shared" si="1"/>
        <v>29</v>
      </c>
      <c r="T31" s="3">
        <f t="shared" si="2"/>
        <v>116</v>
      </c>
      <c r="U31" s="23">
        <f t="shared" si="3"/>
        <v>932</v>
      </c>
      <c r="V31" s="12">
        <f t="shared" si="4"/>
        <v>30</v>
      </c>
    </row>
    <row r="32" spans="1:23" x14ac:dyDescent="0.2">
      <c r="A32" s="109" t="s">
        <v>24</v>
      </c>
      <c r="B32" s="117">
        <v>139</v>
      </c>
      <c r="C32" s="145">
        <v>5</v>
      </c>
      <c r="D32" s="117">
        <v>149</v>
      </c>
      <c r="E32" s="12">
        <v>5</v>
      </c>
      <c r="F32" s="117">
        <v>170</v>
      </c>
      <c r="G32" s="12">
        <v>6</v>
      </c>
      <c r="H32" s="116">
        <v>185</v>
      </c>
      <c r="I32" s="3">
        <v>6</v>
      </c>
      <c r="J32" s="117">
        <v>188</v>
      </c>
      <c r="K32" s="12">
        <v>6</v>
      </c>
      <c r="L32" s="116">
        <v>62</v>
      </c>
      <c r="M32" s="3">
        <v>3</v>
      </c>
      <c r="N32" s="117">
        <v>38</v>
      </c>
      <c r="O32" s="12">
        <v>2</v>
      </c>
      <c r="P32" s="118">
        <v>36</v>
      </c>
      <c r="Q32" s="116">
        <v>33</v>
      </c>
      <c r="R32" s="23">
        <f t="shared" si="0"/>
        <v>893</v>
      </c>
      <c r="S32" s="12">
        <f t="shared" si="1"/>
        <v>31</v>
      </c>
      <c r="T32" s="3">
        <f t="shared" si="2"/>
        <v>107</v>
      </c>
      <c r="U32" s="23">
        <f t="shared" si="3"/>
        <v>1000</v>
      </c>
      <c r="V32" s="12">
        <f t="shared" si="4"/>
        <v>33</v>
      </c>
    </row>
    <row r="33" spans="1:22" x14ac:dyDescent="0.2">
      <c r="A33" s="108" t="s">
        <v>25</v>
      </c>
      <c r="B33" s="117">
        <v>135</v>
      </c>
      <c r="C33" s="145">
        <v>5</v>
      </c>
      <c r="D33" s="117">
        <v>153</v>
      </c>
      <c r="E33" s="12">
        <v>5</v>
      </c>
      <c r="F33" s="117">
        <v>175</v>
      </c>
      <c r="G33" s="12">
        <v>7</v>
      </c>
      <c r="H33" s="116">
        <v>191</v>
      </c>
      <c r="I33" s="3">
        <v>6</v>
      </c>
      <c r="J33" s="117">
        <v>190</v>
      </c>
      <c r="K33" s="12">
        <v>6</v>
      </c>
      <c r="L33" s="116">
        <v>99</v>
      </c>
      <c r="M33" s="3">
        <v>4</v>
      </c>
      <c r="N33" s="117">
        <v>35</v>
      </c>
      <c r="O33" s="12">
        <v>2</v>
      </c>
      <c r="P33" s="118">
        <v>49</v>
      </c>
      <c r="Q33" s="116">
        <v>29</v>
      </c>
      <c r="R33" s="23">
        <f t="shared" si="0"/>
        <v>943</v>
      </c>
      <c r="S33" s="12">
        <f t="shared" si="1"/>
        <v>33</v>
      </c>
      <c r="T33" s="3">
        <f t="shared" si="2"/>
        <v>113</v>
      </c>
      <c r="U33" s="23">
        <f t="shared" si="3"/>
        <v>1056</v>
      </c>
      <c r="V33" s="12">
        <f t="shared" si="4"/>
        <v>35</v>
      </c>
    </row>
    <row r="34" spans="1:22" x14ac:dyDescent="0.2">
      <c r="A34" s="109" t="s">
        <v>26</v>
      </c>
      <c r="B34" s="117">
        <v>140</v>
      </c>
      <c r="C34" s="145">
        <v>5</v>
      </c>
      <c r="D34" s="117">
        <v>148</v>
      </c>
      <c r="E34" s="12">
        <v>5</v>
      </c>
      <c r="F34" s="117">
        <v>179</v>
      </c>
      <c r="G34" s="12">
        <v>7</v>
      </c>
      <c r="H34" s="116">
        <v>196</v>
      </c>
      <c r="I34" s="3">
        <v>7</v>
      </c>
      <c r="J34" s="117">
        <v>197</v>
      </c>
      <c r="K34" s="12">
        <v>7</v>
      </c>
      <c r="L34" s="116">
        <v>100</v>
      </c>
      <c r="M34" s="3">
        <v>4</v>
      </c>
      <c r="N34" s="117">
        <v>55</v>
      </c>
      <c r="O34" s="12">
        <v>2</v>
      </c>
      <c r="P34" s="118">
        <v>45</v>
      </c>
      <c r="Q34" s="116">
        <v>39</v>
      </c>
      <c r="R34" s="23">
        <f t="shared" si="0"/>
        <v>960</v>
      </c>
      <c r="S34" s="12">
        <f t="shared" si="1"/>
        <v>35</v>
      </c>
      <c r="T34" s="3">
        <f t="shared" si="2"/>
        <v>139</v>
      </c>
      <c r="U34" s="23">
        <f t="shared" si="3"/>
        <v>1099</v>
      </c>
      <c r="V34" s="12">
        <f t="shared" si="4"/>
        <v>37</v>
      </c>
    </row>
    <row r="35" spans="1:22" x14ac:dyDescent="0.2">
      <c r="A35" s="108" t="s">
        <v>27</v>
      </c>
      <c r="B35" s="117">
        <v>142</v>
      </c>
      <c r="C35" s="145">
        <v>5</v>
      </c>
      <c r="D35" s="117">
        <v>154</v>
      </c>
      <c r="E35" s="12">
        <v>5</v>
      </c>
      <c r="F35" s="117">
        <v>173</v>
      </c>
      <c r="G35" s="12">
        <v>6</v>
      </c>
      <c r="H35" s="116">
        <v>201</v>
      </c>
      <c r="I35" s="3">
        <v>7</v>
      </c>
      <c r="J35" s="117">
        <v>202</v>
      </c>
      <c r="K35" s="12">
        <v>7</v>
      </c>
      <c r="L35" s="116">
        <v>103</v>
      </c>
      <c r="M35" s="3">
        <v>4</v>
      </c>
      <c r="N35" s="117">
        <v>56</v>
      </c>
      <c r="O35" s="12">
        <v>2</v>
      </c>
      <c r="P35" s="118">
        <v>71</v>
      </c>
      <c r="Q35" s="116">
        <v>36</v>
      </c>
      <c r="R35" s="23">
        <f t="shared" si="0"/>
        <v>975</v>
      </c>
      <c r="S35" s="12">
        <f t="shared" si="1"/>
        <v>34</v>
      </c>
      <c r="T35" s="3">
        <f t="shared" si="2"/>
        <v>163</v>
      </c>
      <c r="U35" s="23">
        <f t="shared" si="3"/>
        <v>1138</v>
      </c>
      <c r="V35" s="12">
        <f t="shared" si="4"/>
        <v>36</v>
      </c>
    </row>
    <row r="36" spans="1:22" x14ac:dyDescent="0.2">
      <c r="A36" s="109" t="s">
        <v>28</v>
      </c>
      <c r="B36" s="117">
        <v>137</v>
      </c>
      <c r="C36" s="145">
        <v>5</v>
      </c>
      <c r="D36" s="117">
        <v>156</v>
      </c>
      <c r="E36" s="12">
        <v>5</v>
      </c>
      <c r="F36" s="117">
        <v>180</v>
      </c>
      <c r="G36" s="12">
        <v>7</v>
      </c>
      <c r="H36" s="116">
        <v>194</v>
      </c>
      <c r="I36" s="3">
        <v>7</v>
      </c>
      <c r="J36" s="117">
        <v>207</v>
      </c>
      <c r="K36" s="12">
        <v>7</v>
      </c>
      <c r="L36" s="116">
        <v>106</v>
      </c>
      <c r="M36" s="3">
        <v>4</v>
      </c>
      <c r="N36" s="117">
        <v>57</v>
      </c>
      <c r="O36" s="12">
        <v>2</v>
      </c>
      <c r="P36" s="118">
        <v>72</v>
      </c>
      <c r="Q36" s="116">
        <v>57</v>
      </c>
      <c r="R36" s="23">
        <f t="shared" si="0"/>
        <v>980</v>
      </c>
      <c r="S36" s="12">
        <f t="shared" si="1"/>
        <v>35</v>
      </c>
      <c r="T36" s="3">
        <f t="shared" si="2"/>
        <v>186</v>
      </c>
      <c r="U36" s="23">
        <f t="shared" si="3"/>
        <v>1166</v>
      </c>
      <c r="V36" s="12">
        <f t="shared" si="4"/>
        <v>37</v>
      </c>
    </row>
    <row r="37" spans="1:22" x14ac:dyDescent="0.2">
      <c r="A37" s="108" t="s">
        <v>29</v>
      </c>
      <c r="B37" s="117">
        <v>137</v>
      </c>
      <c r="C37" s="145">
        <v>5</v>
      </c>
      <c r="D37" s="117">
        <v>150</v>
      </c>
      <c r="E37" s="12">
        <v>5</v>
      </c>
      <c r="F37" s="117">
        <v>183</v>
      </c>
      <c r="G37" s="12">
        <v>7</v>
      </c>
      <c r="H37" s="116">
        <v>202</v>
      </c>
      <c r="I37" s="3">
        <v>7</v>
      </c>
      <c r="J37" s="117">
        <v>200</v>
      </c>
      <c r="K37" s="12">
        <v>7</v>
      </c>
      <c r="L37" s="116">
        <v>109</v>
      </c>
      <c r="M37" s="3">
        <v>4</v>
      </c>
      <c r="N37" s="117">
        <v>59</v>
      </c>
      <c r="O37" s="12">
        <v>3</v>
      </c>
      <c r="P37" s="118">
        <v>73</v>
      </c>
      <c r="Q37" s="116">
        <v>58</v>
      </c>
      <c r="R37" s="23">
        <f t="shared" si="0"/>
        <v>981</v>
      </c>
      <c r="S37" s="12">
        <f t="shared" si="1"/>
        <v>35</v>
      </c>
      <c r="T37" s="3">
        <f t="shared" si="2"/>
        <v>190</v>
      </c>
      <c r="U37" s="23">
        <f t="shared" si="3"/>
        <v>1171</v>
      </c>
      <c r="V37" s="12">
        <f t="shared" si="4"/>
        <v>38</v>
      </c>
    </row>
    <row r="38" spans="1:22" x14ac:dyDescent="0.2">
      <c r="A38" s="108" t="s">
        <v>30</v>
      </c>
      <c r="B38" s="117">
        <v>144</v>
      </c>
      <c r="C38" s="145">
        <v>5</v>
      </c>
      <c r="D38" s="117">
        <v>150</v>
      </c>
      <c r="E38" s="12">
        <v>5</v>
      </c>
      <c r="F38" s="117">
        <v>176</v>
      </c>
      <c r="G38" s="12">
        <v>7</v>
      </c>
      <c r="H38" s="116">
        <v>205</v>
      </c>
      <c r="I38" s="3">
        <v>7</v>
      </c>
      <c r="J38" s="117">
        <v>208</v>
      </c>
      <c r="K38" s="12">
        <v>7</v>
      </c>
      <c r="L38" s="116">
        <v>105</v>
      </c>
      <c r="M38" s="3">
        <v>4</v>
      </c>
      <c r="N38" s="117">
        <v>61</v>
      </c>
      <c r="O38" s="12">
        <v>3</v>
      </c>
      <c r="P38" s="118">
        <v>76</v>
      </c>
      <c r="Q38" s="116">
        <v>59</v>
      </c>
      <c r="R38" s="23">
        <f t="shared" si="0"/>
        <v>988</v>
      </c>
      <c r="S38" s="12">
        <f t="shared" si="1"/>
        <v>35</v>
      </c>
      <c r="T38" s="3">
        <f t="shared" si="2"/>
        <v>196</v>
      </c>
      <c r="U38" s="23">
        <f t="shared" si="3"/>
        <v>1184</v>
      </c>
      <c r="V38" s="12">
        <f t="shared" si="4"/>
        <v>38</v>
      </c>
    </row>
    <row r="39" spans="1:22" x14ac:dyDescent="0.2">
      <c r="A39" s="108" t="s">
        <v>45</v>
      </c>
      <c r="B39" s="117">
        <v>145</v>
      </c>
      <c r="C39" s="145">
        <v>5</v>
      </c>
      <c r="D39" s="117">
        <v>158</v>
      </c>
      <c r="E39" s="12">
        <v>5</v>
      </c>
      <c r="F39" s="117">
        <v>176</v>
      </c>
      <c r="G39" s="12">
        <v>7</v>
      </c>
      <c r="H39" s="116">
        <v>198</v>
      </c>
      <c r="I39" s="3">
        <v>7</v>
      </c>
      <c r="J39" s="117">
        <v>211</v>
      </c>
      <c r="K39" s="12">
        <v>7</v>
      </c>
      <c r="L39" s="116">
        <v>109</v>
      </c>
      <c r="M39" s="3">
        <v>4</v>
      </c>
      <c r="N39" s="117">
        <v>58</v>
      </c>
      <c r="O39" s="12">
        <v>2</v>
      </c>
      <c r="P39" s="118">
        <v>78</v>
      </c>
      <c r="Q39" s="116">
        <v>61</v>
      </c>
      <c r="R39" s="23">
        <f t="shared" si="0"/>
        <v>997</v>
      </c>
      <c r="S39" s="12">
        <f t="shared" si="1"/>
        <v>35</v>
      </c>
      <c r="T39" s="3">
        <f t="shared" si="2"/>
        <v>197</v>
      </c>
      <c r="U39" s="23">
        <f t="shared" si="3"/>
        <v>1194</v>
      </c>
      <c r="V39" s="12">
        <f t="shared" si="4"/>
        <v>37</v>
      </c>
    </row>
    <row r="40" spans="1:22" x14ac:dyDescent="0.2">
      <c r="A40" s="108" t="s">
        <v>46</v>
      </c>
      <c r="B40" s="117">
        <v>145</v>
      </c>
      <c r="C40" s="145">
        <v>5</v>
      </c>
      <c r="D40" s="117">
        <v>159</v>
      </c>
      <c r="E40" s="12">
        <v>5</v>
      </c>
      <c r="F40" s="117">
        <v>185</v>
      </c>
      <c r="G40" s="12">
        <v>7</v>
      </c>
      <c r="H40" s="116">
        <v>198</v>
      </c>
      <c r="I40" s="3">
        <v>7</v>
      </c>
      <c r="J40" s="117">
        <v>204</v>
      </c>
      <c r="K40" s="12">
        <v>7</v>
      </c>
      <c r="L40" s="116">
        <v>111</v>
      </c>
      <c r="M40" s="3">
        <v>4</v>
      </c>
      <c r="N40" s="117">
        <v>61</v>
      </c>
      <c r="O40" s="12">
        <v>3</v>
      </c>
      <c r="P40" s="118">
        <v>74</v>
      </c>
      <c r="Q40" s="116">
        <v>63</v>
      </c>
      <c r="R40" s="23">
        <f t="shared" ref="R40:R48" si="5">B40+D40+F40+H40+J40+L40</f>
        <v>1002</v>
      </c>
      <c r="S40" s="12">
        <f t="shared" ref="S40:S48" si="6">C40+E40+G40+I40+K40+M40</f>
        <v>35</v>
      </c>
      <c r="T40" s="3">
        <f t="shared" ref="T40:T48" si="7">+N40+P40+Q40</f>
        <v>198</v>
      </c>
      <c r="U40" s="23">
        <f t="shared" ref="U40:U48" si="8">R40+T40</f>
        <v>1200</v>
      </c>
      <c r="V40" s="12">
        <f t="shared" ref="V40:V48" si="9">S40+O40</f>
        <v>38</v>
      </c>
    </row>
    <row r="41" spans="1:22" x14ac:dyDescent="0.2">
      <c r="A41" s="108" t="s">
        <v>171</v>
      </c>
      <c r="B41" s="117">
        <v>145</v>
      </c>
      <c r="C41" s="145">
        <v>5</v>
      </c>
      <c r="D41" s="117">
        <v>159</v>
      </c>
      <c r="E41" s="12">
        <v>5</v>
      </c>
      <c r="F41" s="117">
        <v>186</v>
      </c>
      <c r="G41" s="12">
        <v>7</v>
      </c>
      <c r="H41" s="116">
        <v>208</v>
      </c>
      <c r="I41" s="3">
        <v>7</v>
      </c>
      <c r="J41" s="117">
        <v>204</v>
      </c>
      <c r="K41" s="12">
        <v>7</v>
      </c>
      <c r="L41" s="116">
        <v>107</v>
      </c>
      <c r="M41" s="3">
        <v>4</v>
      </c>
      <c r="N41" s="117">
        <v>62</v>
      </c>
      <c r="O41" s="12">
        <v>3</v>
      </c>
      <c r="P41" s="118">
        <v>78</v>
      </c>
      <c r="Q41" s="116">
        <v>59</v>
      </c>
      <c r="R41" s="23">
        <f t="shared" si="5"/>
        <v>1009</v>
      </c>
      <c r="S41" s="12">
        <f t="shared" si="6"/>
        <v>35</v>
      </c>
      <c r="T41" s="3">
        <f t="shared" si="7"/>
        <v>199</v>
      </c>
      <c r="U41" s="23">
        <f t="shared" si="8"/>
        <v>1208</v>
      </c>
      <c r="V41" s="12">
        <f t="shared" si="9"/>
        <v>38</v>
      </c>
    </row>
    <row r="42" spans="1:22" x14ac:dyDescent="0.2">
      <c r="A42" s="108" t="s">
        <v>172</v>
      </c>
      <c r="B42" s="117">
        <v>145</v>
      </c>
      <c r="C42" s="145">
        <v>5</v>
      </c>
      <c r="D42" s="117">
        <v>159</v>
      </c>
      <c r="E42" s="12">
        <v>5</v>
      </c>
      <c r="F42" s="117">
        <v>186</v>
      </c>
      <c r="G42" s="12">
        <v>7</v>
      </c>
      <c r="H42" s="116">
        <v>209</v>
      </c>
      <c r="I42" s="3">
        <v>7</v>
      </c>
      <c r="J42" s="117">
        <v>214</v>
      </c>
      <c r="K42" s="12">
        <v>7</v>
      </c>
      <c r="L42" s="116">
        <v>107</v>
      </c>
      <c r="M42" s="3">
        <v>4</v>
      </c>
      <c r="N42" s="117">
        <v>60</v>
      </c>
      <c r="O42" s="12">
        <v>3</v>
      </c>
      <c r="P42" s="118">
        <v>80</v>
      </c>
      <c r="Q42" s="116">
        <v>63</v>
      </c>
      <c r="R42" s="23">
        <f t="shared" si="5"/>
        <v>1020</v>
      </c>
      <c r="S42" s="12">
        <f t="shared" si="6"/>
        <v>35</v>
      </c>
      <c r="T42" s="3">
        <f t="shared" si="7"/>
        <v>203</v>
      </c>
      <c r="U42" s="23">
        <f t="shared" si="8"/>
        <v>1223</v>
      </c>
      <c r="V42" s="12">
        <f t="shared" si="9"/>
        <v>38</v>
      </c>
    </row>
    <row r="43" spans="1:22" x14ac:dyDescent="0.2">
      <c r="A43" s="108" t="s">
        <v>173</v>
      </c>
      <c r="B43" s="117">
        <v>145</v>
      </c>
      <c r="C43" s="145">
        <v>5</v>
      </c>
      <c r="D43" s="117">
        <v>159</v>
      </c>
      <c r="E43" s="12">
        <v>5</v>
      </c>
      <c r="F43" s="117">
        <v>186</v>
      </c>
      <c r="G43" s="12">
        <v>7</v>
      </c>
      <c r="H43" s="116">
        <v>209</v>
      </c>
      <c r="I43" s="3">
        <v>7</v>
      </c>
      <c r="J43" s="117">
        <v>215</v>
      </c>
      <c r="K43" s="12">
        <v>7</v>
      </c>
      <c r="L43" s="116">
        <v>112</v>
      </c>
      <c r="M43" s="3">
        <v>4</v>
      </c>
      <c r="N43" s="117">
        <v>60</v>
      </c>
      <c r="O43" s="12">
        <v>3</v>
      </c>
      <c r="P43" s="118">
        <v>77</v>
      </c>
      <c r="Q43" s="116">
        <v>64</v>
      </c>
      <c r="R43" s="23">
        <f t="shared" si="5"/>
        <v>1026</v>
      </c>
      <c r="S43" s="12">
        <f t="shared" si="6"/>
        <v>35</v>
      </c>
      <c r="T43" s="3">
        <f t="shared" si="7"/>
        <v>201</v>
      </c>
      <c r="U43" s="23">
        <f t="shared" si="8"/>
        <v>1227</v>
      </c>
      <c r="V43" s="12">
        <f t="shared" si="9"/>
        <v>38</v>
      </c>
    </row>
    <row r="44" spans="1:22" x14ac:dyDescent="0.2">
      <c r="A44" s="108" t="s">
        <v>174</v>
      </c>
      <c r="B44" s="117">
        <v>145</v>
      </c>
      <c r="C44" s="145">
        <v>5</v>
      </c>
      <c r="D44" s="117">
        <v>159</v>
      </c>
      <c r="E44" s="12">
        <v>5</v>
      </c>
      <c r="F44" s="117">
        <v>186</v>
      </c>
      <c r="G44" s="12">
        <v>7</v>
      </c>
      <c r="H44" s="116">
        <v>209</v>
      </c>
      <c r="I44" s="3">
        <v>7</v>
      </c>
      <c r="J44" s="117">
        <v>215</v>
      </c>
      <c r="K44" s="12">
        <v>7</v>
      </c>
      <c r="L44" s="116">
        <v>113</v>
      </c>
      <c r="M44" s="3">
        <v>4</v>
      </c>
      <c r="N44" s="117">
        <v>62</v>
      </c>
      <c r="O44" s="12">
        <v>3</v>
      </c>
      <c r="P44" s="118">
        <v>77</v>
      </c>
      <c r="Q44" s="116">
        <v>62</v>
      </c>
      <c r="R44" s="23">
        <f t="shared" si="5"/>
        <v>1027</v>
      </c>
      <c r="S44" s="12">
        <f t="shared" si="6"/>
        <v>35</v>
      </c>
      <c r="T44" s="3">
        <f t="shared" si="7"/>
        <v>201</v>
      </c>
      <c r="U44" s="23">
        <f t="shared" si="8"/>
        <v>1228</v>
      </c>
      <c r="V44" s="12">
        <f t="shared" si="9"/>
        <v>38</v>
      </c>
    </row>
    <row r="45" spans="1:22" x14ac:dyDescent="0.2">
      <c r="A45" s="108" t="s">
        <v>175</v>
      </c>
      <c r="B45" s="117">
        <v>145</v>
      </c>
      <c r="C45" s="145">
        <v>5</v>
      </c>
      <c r="D45" s="117">
        <v>159</v>
      </c>
      <c r="E45" s="12">
        <v>5</v>
      </c>
      <c r="F45" s="117">
        <v>186</v>
      </c>
      <c r="G45" s="12">
        <v>7</v>
      </c>
      <c r="H45" s="116">
        <v>209</v>
      </c>
      <c r="I45" s="3">
        <v>7</v>
      </c>
      <c r="J45" s="117">
        <v>215</v>
      </c>
      <c r="K45" s="12">
        <v>7</v>
      </c>
      <c r="L45" s="116">
        <v>113</v>
      </c>
      <c r="M45" s="3">
        <v>4</v>
      </c>
      <c r="N45" s="117">
        <v>63</v>
      </c>
      <c r="O45" s="12">
        <v>3</v>
      </c>
      <c r="P45" s="118">
        <v>80</v>
      </c>
      <c r="Q45" s="116">
        <v>62</v>
      </c>
      <c r="R45" s="23">
        <f t="shared" si="5"/>
        <v>1027</v>
      </c>
      <c r="S45" s="12">
        <f t="shared" si="6"/>
        <v>35</v>
      </c>
      <c r="T45" s="3">
        <f t="shared" si="7"/>
        <v>205</v>
      </c>
      <c r="U45" s="23">
        <f t="shared" si="8"/>
        <v>1232</v>
      </c>
      <c r="V45" s="12">
        <f t="shared" si="9"/>
        <v>38</v>
      </c>
    </row>
    <row r="46" spans="1:22" x14ac:dyDescent="0.2">
      <c r="A46" s="108" t="s">
        <v>176</v>
      </c>
      <c r="B46" s="117">
        <v>144</v>
      </c>
      <c r="C46" s="145">
        <v>5</v>
      </c>
      <c r="D46" s="117">
        <v>159</v>
      </c>
      <c r="E46" s="12">
        <v>5</v>
      </c>
      <c r="F46" s="117">
        <v>186</v>
      </c>
      <c r="G46" s="12">
        <v>7</v>
      </c>
      <c r="H46" s="116">
        <v>209</v>
      </c>
      <c r="I46" s="3">
        <v>7</v>
      </c>
      <c r="J46" s="117">
        <v>215</v>
      </c>
      <c r="K46" s="12">
        <v>7</v>
      </c>
      <c r="L46" s="116">
        <v>113</v>
      </c>
      <c r="M46" s="3">
        <v>4</v>
      </c>
      <c r="N46" s="117">
        <v>63</v>
      </c>
      <c r="O46" s="12">
        <v>3</v>
      </c>
      <c r="P46" s="118">
        <v>81</v>
      </c>
      <c r="Q46" s="116">
        <v>64</v>
      </c>
      <c r="R46" s="23">
        <f t="shared" si="5"/>
        <v>1026</v>
      </c>
      <c r="S46" s="12">
        <f t="shared" si="6"/>
        <v>35</v>
      </c>
      <c r="T46" s="3">
        <f t="shared" si="7"/>
        <v>208</v>
      </c>
      <c r="U46" s="23">
        <f t="shared" si="8"/>
        <v>1234</v>
      </c>
      <c r="V46" s="12">
        <f t="shared" si="9"/>
        <v>38</v>
      </c>
    </row>
    <row r="47" spans="1:22" x14ac:dyDescent="0.2">
      <c r="A47" s="108" t="s">
        <v>177</v>
      </c>
      <c r="B47" s="117">
        <v>142</v>
      </c>
      <c r="C47" s="145">
        <v>5</v>
      </c>
      <c r="D47" s="117">
        <v>158</v>
      </c>
      <c r="E47" s="12">
        <v>5</v>
      </c>
      <c r="F47" s="117">
        <v>186</v>
      </c>
      <c r="G47" s="12">
        <v>7</v>
      </c>
      <c r="H47" s="116">
        <v>209</v>
      </c>
      <c r="I47" s="3">
        <v>7</v>
      </c>
      <c r="J47" s="117">
        <v>215</v>
      </c>
      <c r="K47" s="12">
        <v>7</v>
      </c>
      <c r="L47" s="116">
        <v>113</v>
      </c>
      <c r="M47" s="3">
        <v>4</v>
      </c>
      <c r="N47" s="117">
        <v>63</v>
      </c>
      <c r="O47" s="12">
        <v>3</v>
      </c>
      <c r="P47" s="118">
        <v>81</v>
      </c>
      <c r="Q47" s="116">
        <v>65</v>
      </c>
      <c r="R47" s="23">
        <f t="shared" si="5"/>
        <v>1023</v>
      </c>
      <c r="S47" s="12">
        <f t="shared" si="6"/>
        <v>35</v>
      </c>
      <c r="T47" s="3">
        <f t="shared" si="7"/>
        <v>209</v>
      </c>
      <c r="U47" s="23">
        <f t="shared" si="8"/>
        <v>1232</v>
      </c>
      <c r="V47" s="12">
        <f t="shared" si="9"/>
        <v>38</v>
      </c>
    </row>
    <row r="48" spans="1:22" x14ac:dyDescent="0.2">
      <c r="A48" s="240" t="s">
        <v>178</v>
      </c>
      <c r="B48" s="119">
        <v>140</v>
      </c>
      <c r="C48" s="146">
        <v>5</v>
      </c>
      <c r="D48" s="119">
        <v>156</v>
      </c>
      <c r="E48" s="28">
        <v>5</v>
      </c>
      <c r="F48" s="119">
        <v>185</v>
      </c>
      <c r="G48" s="28">
        <v>7</v>
      </c>
      <c r="H48" s="120">
        <v>209</v>
      </c>
      <c r="I48" s="40">
        <v>7</v>
      </c>
      <c r="J48" s="119">
        <v>215</v>
      </c>
      <c r="K48" s="28">
        <v>7</v>
      </c>
      <c r="L48" s="120">
        <v>113</v>
      </c>
      <c r="M48" s="40">
        <v>4</v>
      </c>
      <c r="N48" s="119">
        <v>63</v>
      </c>
      <c r="O48" s="28">
        <v>3</v>
      </c>
      <c r="P48" s="121">
        <v>81</v>
      </c>
      <c r="Q48" s="120">
        <v>65</v>
      </c>
      <c r="R48" s="24">
        <f t="shared" si="5"/>
        <v>1018</v>
      </c>
      <c r="S48" s="28">
        <f t="shared" si="6"/>
        <v>35</v>
      </c>
      <c r="T48" s="40">
        <f t="shared" si="7"/>
        <v>209</v>
      </c>
      <c r="U48" s="24">
        <f t="shared" si="8"/>
        <v>1227</v>
      </c>
      <c r="V48" s="28">
        <f t="shared" si="9"/>
        <v>38</v>
      </c>
    </row>
    <row r="49" spans="1:24" x14ac:dyDescent="0.2">
      <c r="A49" s="78" t="s">
        <v>47</v>
      </c>
      <c r="B49" s="79" t="s">
        <v>214</v>
      </c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 t="s">
        <v>48</v>
      </c>
      <c r="T49" s="80"/>
      <c r="U49" s="80"/>
      <c r="V49" s="80"/>
      <c r="X49" s="1"/>
    </row>
    <row r="50" spans="1:24" x14ac:dyDescent="0.2">
      <c r="A50" s="81"/>
      <c r="B50" s="79" t="s">
        <v>215</v>
      </c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0"/>
      <c r="T50" s="80"/>
      <c r="U50" s="80"/>
      <c r="V50" s="80"/>
      <c r="X50" s="1"/>
    </row>
    <row r="51" spans="1:24" x14ac:dyDescent="0.2">
      <c r="A51" s="27"/>
      <c r="B51" s="82"/>
      <c r="C51" s="27"/>
      <c r="D51" s="27"/>
      <c r="E51" s="27"/>
      <c r="F51" s="27"/>
      <c r="G51" s="27"/>
      <c r="H51" s="27"/>
      <c r="I51" s="27"/>
      <c r="J51" s="27"/>
      <c r="K51" s="27"/>
      <c r="L51" s="1"/>
      <c r="M51" s="1"/>
      <c r="N51" s="1"/>
      <c r="O51" s="1"/>
      <c r="P51" s="1"/>
      <c r="Q51" s="1"/>
      <c r="R51" s="1"/>
      <c r="S51" s="1"/>
      <c r="T51" s="1"/>
      <c r="U51" s="1"/>
      <c r="V51" s="44"/>
      <c r="X51" s="1"/>
    </row>
    <row r="52" spans="1:24" x14ac:dyDescent="0.2">
      <c r="A52" s="83" t="s">
        <v>49</v>
      </c>
      <c r="B52" s="84"/>
      <c r="C52" s="85"/>
      <c r="D52" s="85"/>
      <c r="E52" s="85"/>
      <c r="F52" s="86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7"/>
      <c r="X52" s="1"/>
    </row>
    <row r="53" spans="1:24" x14ac:dyDescent="0.2">
      <c r="A53" s="88" t="s">
        <v>50</v>
      </c>
      <c r="B53" s="89"/>
      <c r="C53" s="90"/>
      <c r="D53" s="90"/>
      <c r="E53" s="90"/>
      <c r="F53" s="19"/>
      <c r="G53" s="90"/>
      <c r="H53" s="90"/>
      <c r="I53" s="90"/>
      <c r="J53" s="90"/>
      <c r="K53" s="90"/>
      <c r="L53" s="3"/>
      <c r="M53" s="3"/>
      <c r="N53" s="3"/>
      <c r="O53" s="3"/>
      <c r="P53" s="3"/>
      <c r="Q53" s="3"/>
      <c r="R53" s="3"/>
      <c r="S53" s="3"/>
      <c r="T53" s="3"/>
      <c r="U53" s="3"/>
      <c r="V53" s="12"/>
    </row>
    <row r="54" spans="1:24" x14ac:dyDescent="0.2">
      <c r="A54" s="91" t="s">
        <v>58</v>
      </c>
      <c r="B54" s="89"/>
      <c r="C54" s="90"/>
      <c r="D54" s="90"/>
      <c r="E54" s="90"/>
      <c r="F54" s="19"/>
      <c r="G54" s="90"/>
      <c r="H54" s="90"/>
      <c r="I54" s="90"/>
      <c r="J54" s="90"/>
      <c r="K54" s="90"/>
      <c r="L54" s="3"/>
      <c r="M54" s="3"/>
      <c r="N54" s="3"/>
      <c r="O54" s="3"/>
      <c r="P54" s="3"/>
      <c r="Q54" s="3"/>
      <c r="R54" s="3"/>
      <c r="S54" s="3"/>
      <c r="T54" s="3"/>
      <c r="U54" s="3"/>
      <c r="V54" s="12"/>
    </row>
    <row r="55" spans="1:24" x14ac:dyDescent="0.2">
      <c r="A55" s="91" t="s">
        <v>59</v>
      </c>
      <c r="B55" s="89"/>
      <c r="C55" s="90"/>
      <c r="D55" s="90"/>
      <c r="E55" s="90"/>
      <c r="F55" s="19"/>
      <c r="G55" s="90"/>
      <c r="H55" s="90"/>
      <c r="I55" s="90"/>
      <c r="J55" s="90"/>
      <c r="K55" s="90"/>
      <c r="L55" s="3"/>
      <c r="M55" s="3"/>
      <c r="N55" s="3"/>
      <c r="O55" s="3"/>
      <c r="P55" s="3"/>
      <c r="Q55" s="3"/>
      <c r="R55" s="3"/>
      <c r="S55" s="3"/>
      <c r="T55" s="3"/>
      <c r="U55" s="3"/>
      <c r="V55" s="12"/>
    </row>
    <row r="56" spans="1:24" x14ac:dyDescent="0.2">
      <c r="A56" s="91" t="s">
        <v>38</v>
      </c>
      <c r="B56" s="89"/>
      <c r="C56" s="90"/>
      <c r="D56" s="90"/>
      <c r="E56" s="90"/>
      <c r="F56" s="19"/>
      <c r="G56" s="90"/>
      <c r="H56" s="90"/>
      <c r="I56" s="90"/>
      <c r="J56" s="90"/>
      <c r="K56" s="90"/>
      <c r="L56" s="3"/>
      <c r="M56" s="3"/>
      <c r="N56" s="3"/>
      <c r="O56" s="3"/>
      <c r="P56" s="3"/>
      <c r="Q56" s="3"/>
      <c r="R56" s="3"/>
      <c r="S56" s="3"/>
      <c r="T56" s="3"/>
      <c r="U56" s="3"/>
      <c r="V56" s="12"/>
    </row>
    <row r="57" spans="1:24" x14ac:dyDescent="0.2">
      <c r="A57" s="92" t="s">
        <v>51</v>
      </c>
      <c r="B57" s="93"/>
      <c r="C57" s="94"/>
      <c r="D57" s="94"/>
      <c r="E57" s="94"/>
      <c r="F57" s="95"/>
      <c r="G57" s="106"/>
      <c r="H57" s="94"/>
      <c r="I57" s="94"/>
      <c r="J57" s="94"/>
      <c r="K57" s="94"/>
      <c r="L57" s="237" t="s">
        <v>132</v>
      </c>
      <c r="M57" s="96"/>
      <c r="N57" s="96"/>
      <c r="O57" s="99"/>
      <c r="P57" s="220"/>
      <c r="Q57" s="220"/>
      <c r="R57" s="94"/>
      <c r="S57" s="94"/>
      <c r="T57" s="94"/>
      <c r="U57" s="94"/>
      <c r="V57" s="97"/>
    </row>
    <row r="58" spans="1:24" x14ac:dyDescent="0.2">
      <c r="A58" s="98"/>
      <c r="B58" s="93"/>
      <c r="C58" s="94"/>
      <c r="D58" s="94"/>
      <c r="E58" s="94"/>
      <c r="F58" s="95"/>
      <c r="G58" s="106"/>
      <c r="H58" s="94"/>
      <c r="I58" s="94"/>
      <c r="J58" s="94"/>
      <c r="K58" s="94"/>
      <c r="L58" s="96"/>
      <c r="M58" s="94"/>
      <c r="N58" s="94"/>
      <c r="O58" s="99"/>
      <c r="P58" s="94"/>
      <c r="Q58" s="94"/>
      <c r="R58" s="94"/>
      <c r="S58" s="94"/>
      <c r="T58" s="94"/>
      <c r="U58" s="94"/>
      <c r="V58" s="97"/>
    </row>
    <row r="59" spans="1:24" x14ac:dyDescent="0.2">
      <c r="A59" s="92" t="s">
        <v>131</v>
      </c>
      <c r="B59" s="93"/>
      <c r="C59" s="94"/>
      <c r="D59" s="94"/>
      <c r="E59" s="94"/>
      <c r="F59" s="95"/>
      <c r="G59" s="106"/>
      <c r="H59" s="94"/>
      <c r="I59" s="94"/>
      <c r="J59" s="94"/>
      <c r="K59" s="94"/>
      <c r="L59" s="99"/>
      <c r="M59" s="94"/>
      <c r="N59" s="94"/>
      <c r="O59" s="94"/>
      <c r="P59" s="94"/>
      <c r="Q59" s="94"/>
      <c r="R59" s="94"/>
      <c r="S59" s="94"/>
      <c r="T59" s="94"/>
      <c r="U59" s="94"/>
      <c r="V59" s="97"/>
    </row>
    <row r="60" spans="1:24" x14ac:dyDescent="0.2">
      <c r="A60" s="100" t="s">
        <v>60</v>
      </c>
      <c r="B60" s="93"/>
      <c r="C60" s="94"/>
      <c r="D60" s="94"/>
      <c r="E60" s="94"/>
      <c r="F60" s="94"/>
      <c r="G60" s="106"/>
      <c r="H60" s="94"/>
      <c r="I60" s="94"/>
      <c r="J60" s="94"/>
      <c r="K60" s="94"/>
      <c r="L60" s="96" t="s">
        <v>61</v>
      </c>
      <c r="M60" s="94"/>
      <c r="N60" s="94"/>
      <c r="O60" s="94"/>
      <c r="P60" s="94"/>
      <c r="Q60" s="94"/>
      <c r="R60" s="94"/>
      <c r="S60" s="94"/>
      <c r="T60" s="94"/>
      <c r="U60" s="94"/>
      <c r="V60" s="97"/>
    </row>
    <row r="61" spans="1:24" x14ac:dyDescent="0.2">
      <c r="A61" s="92"/>
      <c r="B61" s="93"/>
      <c r="C61" s="94"/>
      <c r="D61" s="94"/>
      <c r="E61" s="94"/>
      <c r="F61" s="94"/>
      <c r="G61" s="106"/>
      <c r="H61" s="94"/>
      <c r="I61" s="94"/>
      <c r="J61" s="94"/>
      <c r="K61" s="94"/>
      <c r="L61" s="99" t="s">
        <v>62</v>
      </c>
      <c r="M61" s="94"/>
      <c r="N61" s="94"/>
      <c r="O61" s="94"/>
      <c r="P61" s="94"/>
      <c r="Q61" s="94"/>
      <c r="R61" s="94"/>
      <c r="S61" s="94"/>
      <c r="T61" s="94"/>
      <c r="U61" s="94"/>
      <c r="V61" s="97"/>
    </row>
    <row r="62" spans="1:24" x14ac:dyDescent="0.2">
      <c r="A62" s="101"/>
      <c r="B62" s="102"/>
      <c r="C62" s="103"/>
      <c r="D62" s="103"/>
      <c r="E62" s="103"/>
      <c r="F62" s="103"/>
      <c r="G62" s="107"/>
      <c r="H62" s="103"/>
      <c r="I62" s="103"/>
      <c r="J62" s="103"/>
      <c r="K62" s="103"/>
      <c r="L62" s="104" t="s">
        <v>63</v>
      </c>
      <c r="M62" s="103"/>
      <c r="N62" s="103"/>
      <c r="O62" s="103"/>
      <c r="P62" s="103"/>
      <c r="Q62" s="103"/>
      <c r="R62" s="103"/>
      <c r="S62" s="103"/>
      <c r="T62" s="103"/>
      <c r="U62" s="103"/>
      <c r="V62" s="105"/>
    </row>
    <row r="63" spans="1:24" x14ac:dyDescent="0.2">
      <c r="A63" s="122"/>
      <c r="B63" s="122"/>
      <c r="C63" s="122"/>
    </row>
    <row r="64" spans="1:24" x14ac:dyDescent="0.2">
      <c r="A64" s="122"/>
      <c r="B64" s="122"/>
      <c r="C64" s="122"/>
    </row>
    <row r="65" spans="1:3" x14ac:dyDescent="0.2">
      <c r="A65" s="122"/>
      <c r="B65" s="122"/>
      <c r="C65" s="122"/>
    </row>
  </sheetData>
  <mergeCells count="1">
    <mergeCell ref="N5:O5"/>
  </mergeCells>
  <phoneticPr fontId="3" type="noConversion"/>
  <hyperlinks>
    <hyperlink ref="V1" location="Inhalt!A1" display="Inhalt"/>
  </hyperlinks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Footer>&amp;L&amp;8Ministerium für Bildung und Kultur, Referat B4&amp;R&amp;8Februar 2016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7" enableFormatConditionsCalculation="0">
    <tabColor indexed="43"/>
  </sheetPr>
  <dimension ref="A1:AI65"/>
  <sheetViews>
    <sheetView zoomScale="85" zoomScaleNormal="85" workbookViewId="0">
      <selection activeCell="X18" sqref="X18"/>
    </sheetView>
  </sheetViews>
  <sheetFormatPr baseColWidth="10" defaultColWidth="9.140625" defaultRowHeight="12.75" x14ac:dyDescent="0.2"/>
  <cols>
    <col min="1" max="1" width="9.7109375" customWidth="1"/>
    <col min="2" max="22" width="6.7109375" customWidth="1"/>
    <col min="23" max="23" width="9.140625" customWidth="1"/>
    <col min="24" max="35" width="7.28515625" customWidth="1"/>
  </cols>
  <sheetData>
    <row r="1" spans="1:35" ht="18" x14ac:dyDescent="0.25">
      <c r="A1" s="42" t="s">
        <v>31</v>
      </c>
      <c r="V1" s="43" t="s">
        <v>37</v>
      </c>
      <c r="W1" s="137"/>
    </row>
    <row r="2" spans="1:35" ht="15" customHeight="1" x14ac:dyDescent="0.2">
      <c r="A2" s="57" t="s">
        <v>75</v>
      </c>
      <c r="B2" s="152"/>
      <c r="J2" s="110" t="s">
        <v>66</v>
      </c>
      <c r="K2" s="110"/>
      <c r="L2" s="110"/>
      <c r="M2" s="110"/>
      <c r="N2" s="110">
        <v>3</v>
      </c>
    </row>
    <row r="3" spans="1:35" ht="15.75" customHeight="1" x14ac:dyDescent="0.2">
      <c r="A3" s="153"/>
      <c r="B3" s="153"/>
      <c r="X3" s="3"/>
    </row>
    <row r="4" spans="1:35" x14ac:dyDescent="0.2">
      <c r="A4" s="52"/>
      <c r="B4" s="72" t="s">
        <v>32</v>
      </c>
      <c r="C4" s="73"/>
      <c r="D4" s="74"/>
      <c r="E4" s="74"/>
      <c r="F4" s="74"/>
      <c r="G4" s="74"/>
      <c r="H4" s="74"/>
      <c r="I4" s="74"/>
      <c r="J4" s="75"/>
      <c r="K4" s="75"/>
      <c r="L4" s="75"/>
      <c r="M4" s="75"/>
      <c r="N4" s="76"/>
      <c r="O4" s="75"/>
      <c r="P4" s="75"/>
      <c r="Q4" s="75"/>
      <c r="R4" s="75"/>
      <c r="S4" s="75"/>
      <c r="T4" s="75"/>
      <c r="U4" s="75"/>
      <c r="V4" s="77"/>
      <c r="W4" s="2"/>
    </row>
    <row r="5" spans="1:35" x14ac:dyDescent="0.2">
      <c r="A5" s="53" t="s">
        <v>0</v>
      </c>
      <c r="B5" s="74">
        <v>5</v>
      </c>
      <c r="C5" s="138"/>
      <c r="D5" s="74">
        <v>6</v>
      </c>
      <c r="E5" s="74"/>
      <c r="F5" s="72">
        <v>7</v>
      </c>
      <c r="G5" s="45"/>
      <c r="H5" s="74">
        <v>8</v>
      </c>
      <c r="I5" s="74"/>
      <c r="J5" s="72">
        <v>9</v>
      </c>
      <c r="K5" s="45"/>
      <c r="L5" s="74">
        <v>10</v>
      </c>
      <c r="M5" s="74"/>
      <c r="N5" s="511" t="s">
        <v>39</v>
      </c>
      <c r="O5" s="510"/>
      <c r="P5" s="48" t="s">
        <v>40</v>
      </c>
      <c r="Q5" s="142" t="s">
        <v>41</v>
      </c>
      <c r="R5" s="139" t="s">
        <v>64</v>
      </c>
      <c r="S5" s="77"/>
      <c r="T5" s="142" t="s">
        <v>42</v>
      </c>
      <c r="U5" s="143" t="s">
        <v>43</v>
      </c>
      <c r="V5" s="77"/>
      <c r="W5" s="2"/>
    </row>
    <row r="6" spans="1:35" x14ac:dyDescent="0.2">
      <c r="A6" s="54"/>
      <c r="B6" s="50" t="s">
        <v>1</v>
      </c>
      <c r="C6" s="48" t="s">
        <v>33</v>
      </c>
      <c r="D6" s="50" t="s">
        <v>1</v>
      </c>
      <c r="E6" s="48" t="s">
        <v>33</v>
      </c>
      <c r="F6" s="50" t="s">
        <v>1</v>
      </c>
      <c r="G6" s="48" t="s">
        <v>33</v>
      </c>
      <c r="H6" s="50" t="s">
        <v>1</v>
      </c>
      <c r="I6" s="48" t="s">
        <v>33</v>
      </c>
      <c r="J6" s="50" t="s">
        <v>1</v>
      </c>
      <c r="K6" s="48" t="s">
        <v>33</v>
      </c>
      <c r="L6" s="50" t="s">
        <v>1</v>
      </c>
      <c r="M6" s="48" t="s">
        <v>33</v>
      </c>
      <c r="N6" s="50" t="s">
        <v>1</v>
      </c>
      <c r="O6" s="48" t="s">
        <v>33</v>
      </c>
      <c r="P6" s="50" t="s">
        <v>1</v>
      </c>
      <c r="Q6" s="50" t="s">
        <v>1</v>
      </c>
      <c r="R6" s="50" t="s">
        <v>1</v>
      </c>
      <c r="S6" s="48" t="s">
        <v>33</v>
      </c>
      <c r="T6" s="50" t="s">
        <v>1</v>
      </c>
      <c r="U6" s="50" t="s">
        <v>1</v>
      </c>
      <c r="V6" s="48" t="s">
        <v>33</v>
      </c>
      <c r="W6" s="2"/>
    </row>
    <row r="7" spans="1:35" x14ac:dyDescent="0.2">
      <c r="A7" s="50">
        <v>100</v>
      </c>
      <c r="B7" s="59">
        <v>101</v>
      </c>
      <c r="C7" s="59">
        <v>102</v>
      </c>
      <c r="D7" s="59">
        <v>103</v>
      </c>
      <c r="E7" s="59">
        <v>104</v>
      </c>
      <c r="F7" s="59">
        <v>105</v>
      </c>
      <c r="G7" s="59">
        <v>106</v>
      </c>
      <c r="H7" s="59">
        <v>107</v>
      </c>
      <c r="I7" s="59">
        <v>108</v>
      </c>
      <c r="J7" s="59">
        <v>109</v>
      </c>
      <c r="K7" s="59">
        <v>110</v>
      </c>
      <c r="L7" s="59">
        <v>111</v>
      </c>
      <c r="M7" s="59">
        <v>112</v>
      </c>
      <c r="N7" s="59">
        <v>115</v>
      </c>
      <c r="O7" s="59">
        <v>116</v>
      </c>
      <c r="P7" s="59">
        <v>117</v>
      </c>
      <c r="Q7" s="59">
        <v>118</v>
      </c>
      <c r="R7" s="59">
        <v>113</v>
      </c>
      <c r="S7" s="59">
        <v>114</v>
      </c>
      <c r="T7" s="59">
        <v>119</v>
      </c>
      <c r="U7" s="59">
        <v>120</v>
      </c>
      <c r="V7" s="59">
        <v>121</v>
      </c>
      <c r="W7" s="2"/>
    </row>
    <row r="8" spans="1:35" x14ac:dyDescent="0.2">
      <c r="A8" s="5" t="s">
        <v>2</v>
      </c>
      <c r="B8" s="5">
        <v>70</v>
      </c>
      <c r="C8" s="6">
        <v>3</v>
      </c>
      <c r="D8" s="5">
        <v>87</v>
      </c>
      <c r="E8" s="6">
        <v>3</v>
      </c>
      <c r="F8" s="5">
        <v>69</v>
      </c>
      <c r="G8" s="6">
        <v>3</v>
      </c>
      <c r="H8" s="29">
        <v>86</v>
      </c>
      <c r="I8" s="29">
        <v>3</v>
      </c>
      <c r="J8" s="5">
        <v>82</v>
      </c>
      <c r="K8" s="6">
        <v>3</v>
      </c>
      <c r="L8" s="29">
        <v>33</v>
      </c>
      <c r="M8" s="29">
        <v>2</v>
      </c>
      <c r="N8" s="5">
        <v>3</v>
      </c>
      <c r="O8" s="6">
        <v>0</v>
      </c>
      <c r="P8" s="222">
        <v>8</v>
      </c>
      <c r="Q8" s="226">
        <v>5</v>
      </c>
      <c r="R8" s="247">
        <f t="shared" ref="R8:R37" si="0">B8+D8+F8+H8+J8+L8</f>
        <v>427</v>
      </c>
      <c r="S8" s="248">
        <f t="shared" ref="S8:S37" si="1">C8+E8+G8+I8+K8+M8</f>
        <v>17</v>
      </c>
      <c r="T8" s="249">
        <f t="shared" ref="T8:T37" si="2">+N8+P8+Q8</f>
        <v>16</v>
      </c>
      <c r="U8" s="247">
        <f t="shared" ref="U8:U37" si="3">R8+T8</f>
        <v>443</v>
      </c>
      <c r="V8" s="248">
        <f t="shared" ref="V8:V37" si="4">S8+O8</f>
        <v>17</v>
      </c>
      <c r="W8" s="3"/>
    </row>
    <row r="9" spans="1:35" x14ac:dyDescent="0.2">
      <c r="A9" s="7" t="s">
        <v>3</v>
      </c>
      <c r="B9" s="7">
        <v>85</v>
      </c>
      <c r="C9" s="8">
        <v>3</v>
      </c>
      <c r="D9" s="7">
        <v>68</v>
      </c>
      <c r="E9" s="8">
        <v>3</v>
      </c>
      <c r="F9" s="7">
        <v>83</v>
      </c>
      <c r="G9" s="8">
        <v>3</v>
      </c>
      <c r="H9" s="4">
        <v>72</v>
      </c>
      <c r="I9" s="4">
        <v>3</v>
      </c>
      <c r="J9" s="7">
        <v>86</v>
      </c>
      <c r="K9" s="8">
        <v>3</v>
      </c>
      <c r="L9" s="4">
        <v>38</v>
      </c>
      <c r="M9" s="4">
        <v>2</v>
      </c>
      <c r="N9" s="7">
        <v>6</v>
      </c>
      <c r="O9" s="8">
        <v>1</v>
      </c>
      <c r="P9" s="223">
        <v>3</v>
      </c>
      <c r="Q9" s="127">
        <v>7</v>
      </c>
      <c r="R9" s="247">
        <f t="shared" si="0"/>
        <v>432</v>
      </c>
      <c r="S9" s="248">
        <f t="shared" si="1"/>
        <v>17</v>
      </c>
      <c r="T9" s="249">
        <f t="shared" si="2"/>
        <v>16</v>
      </c>
      <c r="U9" s="247">
        <f t="shared" si="3"/>
        <v>448</v>
      </c>
      <c r="V9" s="248">
        <f t="shared" si="4"/>
        <v>18</v>
      </c>
      <c r="W9" s="3"/>
    </row>
    <row r="10" spans="1:35" x14ac:dyDescent="0.2">
      <c r="A10" s="7" t="s">
        <v>4</v>
      </c>
      <c r="B10" s="7">
        <v>75</v>
      </c>
      <c r="C10" s="8">
        <v>3</v>
      </c>
      <c r="D10" s="7">
        <v>86</v>
      </c>
      <c r="E10" s="8">
        <v>3</v>
      </c>
      <c r="F10" s="7">
        <v>66</v>
      </c>
      <c r="G10" s="8">
        <v>3</v>
      </c>
      <c r="H10" s="4">
        <v>82</v>
      </c>
      <c r="I10" s="4">
        <v>3</v>
      </c>
      <c r="J10" s="7">
        <v>68</v>
      </c>
      <c r="K10" s="8">
        <v>3</v>
      </c>
      <c r="L10" s="4">
        <v>34</v>
      </c>
      <c r="M10" s="4">
        <v>2</v>
      </c>
      <c r="N10" s="7">
        <v>13</v>
      </c>
      <c r="O10" s="8">
        <v>0</v>
      </c>
      <c r="P10" s="223">
        <v>6</v>
      </c>
      <c r="Q10" s="127">
        <v>2</v>
      </c>
      <c r="R10" s="247">
        <f t="shared" si="0"/>
        <v>411</v>
      </c>
      <c r="S10" s="248">
        <f t="shared" si="1"/>
        <v>17</v>
      </c>
      <c r="T10" s="249">
        <f t="shared" si="2"/>
        <v>21</v>
      </c>
      <c r="U10" s="247">
        <f t="shared" si="3"/>
        <v>432</v>
      </c>
      <c r="V10" s="248">
        <f t="shared" si="4"/>
        <v>17</v>
      </c>
      <c r="W10" s="3"/>
    </row>
    <row r="11" spans="1:35" x14ac:dyDescent="0.2">
      <c r="A11" s="7" t="s">
        <v>34</v>
      </c>
      <c r="B11" s="17">
        <v>91</v>
      </c>
      <c r="C11" s="18">
        <v>3</v>
      </c>
      <c r="D11" s="17">
        <v>68</v>
      </c>
      <c r="E11" s="18">
        <v>3</v>
      </c>
      <c r="F11" s="17">
        <v>85</v>
      </c>
      <c r="G11" s="18">
        <v>3</v>
      </c>
      <c r="H11" s="9">
        <v>69</v>
      </c>
      <c r="I11" s="9">
        <v>3</v>
      </c>
      <c r="J11" s="17">
        <v>84</v>
      </c>
      <c r="K11" s="18">
        <v>3</v>
      </c>
      <c r="L11" s="9">
        <v>33</v>
      </c>
      <c r="M11" s="9">
        <v>2</v>
      </c>
      <c r="N11" s="7">
        <v>3</v>
      </c>
      <c r="O11" s="8">
        <v>0</v>
      </c>
      <c r="P11" s="223">
        <v>12</v>
      </c>
      <c r="Q11" s="127">
        <v>5</v>
      </c>
      <c r="R11" s="247">
        <f t="shared" si="0"/>
        <v>430</v>
      </c>
      <c r="S11" s="248">
        <f t="shared" si="1"/>
        <v>17</v>
      </c>
      <c r="T11" s="249">
        <f t="shared" si="2"/>
        <v>20</v>
      </c>
      <c r="U11" s="247">
        <f t="shared" si="3"/>
        <v>450</v>
      </c>
      <c r="V11" s="248">
        <f t="shared" si="4"/>
        <v>17</v>
      </c>
      <c r="W11" s="3"/>
      <c r="X11" s="110"/>
    </row>
    <row r="12" spans="1:35" x14ac:dyDescent="0.2">
      <c r="A12" s="7" t="s">
        <v>35</v>
      </c>
      <c r="B12" s="17">
        <v>100</v>
      </c>
      <c r="C12" s="18">
        <v>4</v>
      </c>
      <c r="D12" s="17">
        <v>80</v>
      </c>
      <c r="E12" s="18">
        <v>3</v>
      </c>
      <c r="F12" s="17">
        <v>69</v>
      </c>
      <c r="G12" s="18">
        <v>3</v>
      </c>
      <c r="H12" s="9">
        <v>90</v>
      </c>
      <c r="I12" s="9">
        <v>3</v>
      </c>
      <c r="J12" s="17">
        <v>68</v>
      </c>
      <c r="K12" s="18">
        <v>3</v>
      </c>
      <c r="L12" s="9">
        <v>33</v>
      </c>
      <c r="M12" s="9">
        <v>2</v>
      </c>
      <c r="N12" s="17">
        <v>11</v>
      </c>
      <c r="O12" s="18">
        <v>0</v>
      </c>
      <c r="P12" s="126">
        <v>7</v>
      </c>
      <c r="Q12" s="135">
        <v>7</v>
      </c>
      <c r="R12" s="247">
        <f t="shared" si="0"/>
        <v>440</v>
      </c>
      <c r="S12" s="248">
        <f t="shared" si="1"/>
        <v>18</v>
      </c>
      <c r="T12" s="249">
        <f t="shared" si="2"/>
        <v>25</v>
      </c>
      <c r="U12" s="247">
        <f t="shared" si="3"/>
        <v>465</v>
      </c>
      <c r="V12" s="248">
        <f t="shared" si="4"/>
        <v>18</v>
      </c>
      <c r="W12" s="3"/>
      <c r="AC12" s="26"/>
      <c r="AD12" s="26"/>
    </row>
    <row r="13" spans="1:35" x14ac:dyDescent="0.2">
      <c r="A13" s="7" t="s">
        <v>65</v>
      </c>
      <c r="B13" s="17">
        <v>79</v>
      </c>
      <c r="C13" s="18">
        <v>3</v>
      </c>
      <c r="D13" s="17">
        <v>97</v>
      </c>
      <c r="E13" s="18">
        <v>4</v>
      </c>
      <c r="F13" s="17">
        <v>83</v>
      </c>
      <c r="G13" s="18">
        <v>3</v>
      </c>
      <c r="H13" s="9">
        <v>73</v>
      </c>
      <c r="I13" s="9">
        <v>3</v>
      </c>
      <c r="J13" s="17">
        <v>87</v>
      </c>
      <c r="K13" s="18">
        <v>3</v>
      </c>
      <c r="L13" s="9">
        <v>16</v>
      </c>
      <c r="M13" s="9">
        <v>1</v>
      </c>
      <c r="N13" s="17">
        <v>6</v>
      </c>
      <c r="O13" s="18">
        <v>0</v>
      </c>
      <c r="P13" s="126">
        <v>12</v>
      </c>
      <c r="Q13" s="135">
        <v>4</v>
      </c>
      <c r="R13" s="247">
        <f t="shared" si="0"/>
        <v>435</v>
      </c>
      <c r="S13" s="248">
        <f t="shared" si="1"/>
        <v>17</v>
      </c>
      <c r="T13" s="249">
        <f t="shared" si="2"/>
        <v>22</v>
      </c>
      <c r="U13" s="247">
        <f t="shared" si="3"/>
        <v>457</v>
      </c>
      <c r="V13" s="248">
        <f t="shared" si="4"/>
        <v>17</v>
      </c>
      <c r="W13" s="3"/>
      <c r="AC13" s="125"/>
      <c r="AD13" s="125"/>
    </row>
    <row r="14" spans="1:35" x14ac:dyDescent="0.2">
      <c r="A14" s="7" t="s">
        <v>36</v>
      </c>
      <c r="B14" s="7">
        <v>58</v>
      </c>
      <c r="C14" s="8">
        <v>2</v>
      </c>
      <c r="D14" s="7">
        <v>77</v>
      </c>
      <c r="E14" s="8">
        <v>3</v>
      </c>
      <c r="F14" s="7">
        <v>93</v>
      </c>
      <c r="G14" s="8">
        <v>4</v>
      </c>
      <c r="H14" s="4">
        <v>85</v>
      </c>
      <c r="I14" s="4">
        <v>3</v>
      </c>
      <c r="J14" s="7">
        <v>62</v>
      </c>
      <c r="K14" s="8">
        <v>3</v>
      </c>
      <c r="L14" s="4">
        <v>34</v>
      </c>
      <c r="M14" s="4">
        <v>2</v>
      </c>
      <c r="N14" s="17">
        <v>5</v>
      </c>
      <c r="O14" s="18">
        <v>0</v>
      </c>
      <c r="P14" s="126">
        <v>6</v>
      </c>
      <c r="Q14" s="135">
        <v>12</v>
      </c>
      <c r="R14" s="247">
        <f t="shared" si="0"/>
        <v>409</v>
      </c>
      <c r="S14" s="248">
        <f t="shared" si="1"/>
        <v>17</v>
      </c>
      <c r="T14" s="249">
        <f t="shared" si="2"/>
        <v>23</v>
      </c>
      <c r="U14" s="247">
        <f t="shared" si="3"/>
        <v>432</v>
      </c>
      <c r="V14" s="248">
        <f t="shared" si="4"/>
        <v>17</v>
      </c>
      <c r="W14" s="3"/>
      <c r="AB14" s="82"/>
    </row>
    <row r="15" spans="1:35" x14ac:dyDescent="0.2">
      <c r="A15" s="13" t="s">
        <v>7</v>
      </c>
      <c r="B15" s="33">
        <v>68</v>
      </c>
      <c r="C15" s="34">
        <v>3</v>
      </c>
      <c r="D15" s="33">
        <v>55</v>
      </c>
      <c r="E15" s="34">
        <v>2</v>
      </c>
      <c r="F15" s="33">
        <v>71</v>
      </c>
      <c r="G15" s="34">
        <v>3</v>
      </c>
      <c r="H15" s="127">
        <v>99</v>
      </c>
      <c r="I15" s="127">
        <v>4</v>
      </c>
      <c r="J15" s="33">
        <v>70</v>
      </c>
      <c r="K15" s="34">
        <v>3</v>
      </c>
      <c r="L15" s="127">
        <v>25</v>
      </c>
      <c r="M15" s="127">
        <v>1</v>
      </c>
      <c r="N15" s="147">
        <v>6</v>
      </c>
      <c r="O15" s="148">
        <v>0</v>
      </c>
      <c r="P15" s="126">
        <v>4</v>
      </c>
      <c r="Q15" s="135">
        <v>8</v>
      </c>
      <c r="R15" s="247">
        <f t="shared" si="0"/>
        <v>388</v>
      </c>
      <c r="S15" s="248">
        <f t="shared" si="1"/>
        <v>16</v>
      </c>
      <c r="T15" s="249">
        <f t="shared" si="2"/>
        <v>18</v>
      </c>
      <c r="U15" s="247">
        <f t="shared" si="3"/>
        <v>406</v>
      </c>
      <c r="V15" s="248">
        <f t="shared" si="4"/>
        <v>16</v>
      </c>
      <c r="W15" s="3"/>
    </row>
    <row r="16" spans="1:35" x14ac:dyDescent="0.2">
      <c r="A16" s="13" t="s">
        <v>8</v>
      </c>
      <c r="B16" s="20">
        <v>71</v>
      </c>
      <c r="C16" s="16">
        <v>3</v>
      </c>
      <c r="D16" s="20">
        <v>69</v>
      </c>
      <c r="E16" s="16">
        <v>3</v>
      </c>
      <c r="F16" s="20">
        <v>55</v>
      </c>
      <c r="G16" s="16">
        <v>2</v>
      </c>
      <c r="H16" s="113">
        <v>73</v>
      </c>
      <c r="I16" s="114">
        <v>3</v>
      </c>
      <c r="J16" s="20">
        <v>89</v>
      </c>
      <c r="K16" s="16">
        <v>4</v>
      </c>
      <c r="L16" s="113">
        <v>30</v>
      </c>
      <c r="M16" s="114">
        <v>1</v>
      </c>
      <c r="N16" s="20">
        <v>8</v>
      </c>
      <c r="O16" s="16">
        <v>0</v>
      </c>
      <c r="P16" s="21">
        <v>7</v>
      </c>
      <c r="Q16" s="113">
        <v>2</v>
      </c>
      <c r="R16" s="247">
        <f t="shared" si="0"/>
        <v>387</v>
      </c>
      <c r="S16" s="248">
        <f t="shared" si="1"/>
        <v>16</v>
      </c>
      <c r="T16" s="249">
        <f t="shared" si="2"/>
        <v>17</v>
      </c>
      <c r="U16" s="247">
        <f t="shared" si="3"/>
        <v>404</v>
      </c>
      <c r="V16" s="248">
        <f t="shared" si="4"/>
        <v>16</v>
      </c>
      <c r="W16" s="1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</row>
    <row r="17" spans="1:23" x14ac:dyDescent="0.2">
      <c r="A17" s="13" t="s">
        <v>9</v>
      </c>
      <c r="B17" s="20">
        <v>64</v>
      </c>
      <c r="C17" s="16">
        <v>3</v>
      </c>
      <c r="D17" s="20">
        <v>70</v>
      </c>
      <c r="E17" s="16">
        <v>3</v>
      </c>
      <c r="F17" s="20">
        <v>69</v>
      </c>
      <c r="G17" s="16">
        <v>3</v>
      </c>
      <c r="H17" s="113">
        <v>56</v>
      </c>
      <c r="I17" s="114">
        <v>2</v>
      </c>
      <c r="J17" s="20">
        <v>74</v>
      </c>
      <c r="K17" s="16">
        <v>3</v>
      </c>
      <c r="L17" s="113">
        <v>33</v>
      </c>
      <c r="M17" s="114">
        <v>2</v>
      </c>
      <c r="N17" s="20">
        <v>8</v>
      </c>
      <c r="O17" s="16">
        <v>0</v>
      </c>
      <c r="P17" s="21">
        <v>8</v>
      </c>
      <c r="Q17" s="113">
        <v>6</v>
      </c>
      <c r="R17" s="247">
        <f t="shared" si="0"/>
        <v>366</v>
      </c>
      <c r="S17" s="248">
        <f t="shared" si="1"/>
        <v>16</v>
      </c>
      <c r="T17" s="249">
        <f t="shared" si="2"/>
        <v>22</v>
      </c>
      <c r="U17" s="247">
        <f t="shared" si="3"/>
        <v>388</v>
      </c>
      <c r="V17" s="248">
        <f t="shared" si="4"/>
        <v>16</v>
      </c>
      <c r="W17" s="1"/>
    </row>
    <row r="18" spans="1:23" x14ac:dyDescent="0.2">
      <c r="A18" s="13" t="s">
        <v>10</v>
      </c>
      <c r="B18" s="20">
        <v>75</v>
      </c>
      <c r="C18" s="16">
        <v>3</v>
      </c>
      <c r="D18" s="20">
        <v>68</v>
      </c>
      <c r="E18" s="16">
        <v>3</v>
      </c>
      <c r="F18" s="20">
        <v>73</v>
      </c>
      <c r="G18" s="16">
        <v>3</v>
      </c>
      <c r="H18" s="113">
        <v>69</v>
      </c>
      <c r="I18" s="114">
        <v>3</v>
      </c>
      <c r="J18" s="20">
        <v>54</v>
      </c>
      <c r="K18" s="16">
        <v>2</v>
      </c>
      <c r="L18" s="113">
        <v>28</v>
      </c>
      <c r="M18" s="114">
        <v>1</v>
      </c>
      <c r="N18" s="20">
        <v>7</v>
      </c>
      <c r="O18" s="16">
        <v>0</v>
      </c>
      <c r="P18" s="21">
        <v>9</v>
      </c>
      <c r="Q18" s="113">
        <v>9</v>
      </c>
      <c r="R18" s="247">
        <f t="shared" si="0"/>
        <v>367</v>
      </c>
      <c r="S18" s="248">
        <f t="shared" si="1"/>
        <v>15</v>
      </c>
      <c r="T18" s="249">
        <f t="shared" si="2"/>
        <v>25</v>
      </c>
      <c r="U18" s="247">
        <f t="shared" si="3"/>
        <v>392</v>
      </c>
      <c r="V18" s="248">
        <f t="shared" si="4"/>
        <v>15</v>
      </c>
      <c r="W18" s="483"/>
    </row>
    <row r="19" spans="1:23" x14ac:dyDescent="0.2">
      <c r="A19" s="13" t="s">
        <v>11</v>
      </c>
      <c r="B19" s="20">
        <v>66</v>
      </c>
      <c r="C19" s="16">
        <v>3</v>
      </c>
      <c r="D19" s="20">
        <v>76</v>
      </c>
      <c r="E19" s="16">
        <v>3</v>
      </c>
      <c r="F19" s="20">
        <v>69</v>
      </c>
      <c r="G19" s="16">
        <v>3</v>
      </c>
      <c r="H19" s="113">
        <v>79</v>
      </c>
      <c r="I19" s="114">
        <v>3</v>
      </c>
      <c r="J19" s="20">
        <v>71</v>
      </c>
      <c r="K19" s="16">
        <v>3</v>
      </c>
      <c r="L19" s="113">
        <v>15</v>
      </c>
      <c r="M19" s="114">
        <v>1</v>
      </c>
      <c r="N19" s="20">
        <v>9</v>
      </c>
      <c r="O19" s="16">
        <v>0</v>
      </c>
      <c r="P19" s="21">
        <v>7</v>
      </c>
      <c r="Q19" s="113">
        <v>9</v>
      </c>
      <c r="R19" s="247">
        <f t="shared" si="0"/>
        <v>376</v>
      </c>
      <c r="S19" s="248">
        <f t="shared" si="1"/>
        <v>16</v>
      </c>
      <c r="T19" s="249">
        <f t="shared" si="2"/>
        <v>25</v>
      </c>
      <c r="U19" s="247">
        <f t="shared" si="3"/>
        <v>401</v>
      </c>
      <c r="V19" s="248">
        <f t="shared" si="4"/>
        <v>16</v>
      </c>
      <c r="W19" s="1"/>
    </row>
    <row r="20" spans="1:23" x14ac:dyDescent="0.2">
      <c r="A20" s="13" t="s">
        <v>12</v>
      </c>
      <c r="B20" s="20">
        <v>78</v>
      </c>
      <c r="C20" s="16">
        <v>3</v>
      </c>
      <c r="D20" s="20">
        <v>71</v>
      </c>
      <c r="E20" s="16">
        <v>3</v>
      </c>
      <c r="F20" s="20">
        <v>78</v>
      </c>
      <c r="G20" s="16">
        <v>3</v>
      </c>
      <c r="H20" s="113">
        <v>74</v>
      </c>
      <c r="I20" s="114">
        <v>3</v>
      </c>
      <c r="J20" s="20">
        <v>82</v>
      </c>
      <c r="K20" s="16">
        <v>3</v>
      </c>
      <c r="L20" s="113">
        <v>20</v>
      </c>
      <c r="M20" s="114">
        <v>1</v>
      </c>
      <c r="N20" s="20">
        <v>8</v>
      </c>
      <c r="O20" s="16">
        <v>0</v>
      </c>
      <c r="P20" s="21">
        <v>9</v>
      </c>
      <c r="Q20" s="113">
        <v>7</v>
      </c>
      <c r="R20" s="247">
        <f t="shared" si="0"/>
        <v>403</v>
      </c>
      <c r="S20" s="248">
        <f t="shared" si="1"/>
        <v>16</v>
      </c>
      <c r="T20" s="249">
        <f t="shared" si="2"/>
        <v>24</v>
      </c>
      <c r="U20" s="247">
        <f t="shared" si="3"/>
        <v>427</v>
      </c>
      <c r="V20" s="248">
        <f t="shared" si="4"/>
        <v>16</v>
      </c>
      <c r="W20" s="1"/>
    </row>
    <row r="21" spans="1:23" x14ac:dyDescent="0.2">
      <c r="A21" s="13" t="s">
        <v>13</v>
      </c>
      <c r="B21" s="20">
        <v>76</v>
      </c>
      <c r="C21" s="16">
        <v>3</v>
      </c>
      <c r="D21" s="20">
        <v>75</v>
      </c>
      <c r="E21" s="16">
        <v>3</v>
      </c>
      <c r="F21" s="20">
        <v>72</v>
      </c>
      <c r="G21" s="16">
        <v>3</v>
      </c>
      <c r="H21" s="113">
        <v>75</v>
      </c>
      <c r="I21" s="114">
        <v>3</v>
      </c>
      <c r="J21" s="20">
        <v>77</v>
      </c>
      <c r="K21" s="16">
        <v>3</v>
      </c>
      <c r="L21" s="113">
        <v>45</v>
      </c>
      <c r="M21" s="114">
        <v>2</v>
      </c>
      <c r="N21" s="20">
        <v>5</v>
      </c>
      <c r="O21" s="16">
        <v>0</v>
      </c>
      <c r="P21" s="21">
        <v>8</v>
      </c>
      <c r="Q21" s="113">
        <v>9</v>
      </c>
      <c r="R21" s="247">
        <f t="shared" si="0"/>
        <v>420</v>
      </c>
      <c r="S21" s="248">
        <f t="shared" si="1"/>
        <v>17</v>
      </c>
      <c r="T21" s="249">
        <f t="shared" si="2"/>
        <v>22</v>
      </c>
      <c r="U21" s="247">
        <f t="shared" si="3"/>
        <v>442</v>
      </c>
      <c r="V21" s="248">
        <f t="shared" si="4"/>
        <v>17</v>
      </c>
      <c r="W21" s="1"/>
    </row>
    <row r="22" spans="1:23" x14ac:dyDescent="0.2">
      <c r="A22" s="33" t="s">
        <v>14</v>
      </c>
      <c r="B22" s="20">
        <v>73</v>
      </c>
      <c r="C22" s="285">
        <v>3</v>
      </c>
      <c r="D22" s="20">
        <v>75</v>
      </c>
      <c r="E22" s="34">
        <v>3</v>
      </c>
      <c r="F22" s="20">
        <v>81</v>
      </c>
      <c r="G22" s="34">
        <v>3</v>
      </c>
      <c r="H22" s="113">
        <v>75</v>
      </c>
      <c r="I22" s="127">
        <v>3</v>
      </c>
      <c r="J22" s="20">
        <v>73</v>
      </c>
      <c r="K22" s="34">
        <v>3</v>
      </c>
      <c r="L22" s="113">
        <v>44</v>
      </c>
      <c r="M22" s="127">
        <v>2</v>
      </c>
      <c r="N22" s="20">
        <v>14</v>
      </c>
      <c r="O22" s="34">
        <v>0</v>
      </c>
      <c r="P22" s="21">
        <v>10</v>
      </c>
      <c r="Q22" s="113">
        <v>7</v>
      </c>
      <c r="R22" s="247">
        <f t="shared" si="0"/>
        <v>421</v>
      </c>
      <c r="S22" s="248">
        <f t="shared" si="1"/>
        <v>17</v>
      </c>
      <c r="T22" s="249">
        <f t="shared" si="2"/>
        <v>31</v>
      </c>
      <c r="U22" s="247">
        <f t="shared" si="3"/>
        <v>452</v>
      </c>
      <c r="V22" s="248">
        <f t="shared" si="4"/>
        <v>17</v>
      </c>
      <c r="W22" s="1"/>
    </row>
    <row r="23" spans="1:23" x14ac:dyDescent="0.2">
      <c r="A23" s="13" t="s">
        <v>15</v>
      </c>
      <c r="B23" s="20">
        <v>76</v>
      </c>
      <c r="C23" s="285">
        <v>3</v>
      </c>
      <c r="D23" s="20">
        <v>78</v>
      </c>
      <c r="E23" s="34">
        <v>3</v>
      </c>
      <c r="F23" s="20">
        <v>74</v>
      </c>
      <c r="G23" s="34">
        <v>3</v>
      </c>
      <c r="H23" s="113">
        <v>76</v>
      </c>
      <c r="I23" s="127">
        <v>3</v>
      </c>
      <c r="J23" s="20">
        <v>80</v>
      </c>
      <c r="K23" s="34">
        <v>3</v>
      </c>
      <c r="L23" s="113">
        <v>48</v>
      </c>
      <c r="M23" s="127">
        <v>2</v>
      </c>
      <c r="N23" s="20">
        <v>17</v>
      </c>
      <c r="O23" s="34">
        <v>1</v>
      </c>
      <c r="P23" s="21">
        <v>14</v>
      </c>
      <c r="Q23" s="113">
        <v>10</v>
      </c>
      <c r="R23" s="247">
        <f t="shared" si="0"/>
        <v>432</v>
      </c>
      <c r="S23" s="248">
        <f t="shared" si="1"/>
        <v>17</v>
      </c>
      <c r="T23" s="249">
        <f t="shared" si="2"/>
        <v>41</v>
      </c>
      <c r="U23" s="247">
        <f t="shared" si="3"/>
        <v>473</v>
      </c>
      <c r="V23" s="248">
        <f t="shared" si="4"/>
        <v>18</v>
      </c>
      <c r="W23" s="1"/>
    </row>
    <row r="24" spans="1:23" x14ac:dyDescent="0.2">
      <c r="A24" s="13" t="s">
        <v>16</v>
      </c>
      <c r="B24" s="268">
        <v>74</v>
      </c>
      <c r="C24" s="310">
        <v>3</v>
      </c>
      <c r="D24" s="20">
        <v>78</v>
      </c>
      <c r="E24" s="34">
        <v>3</v>
      </c>
      <c r="F24" s="20">
        <v>83</v>
      </c>
      <c r="G24" s="34">
        <v>3</v>
      </c>
      <c r="H24" s="113">
        <v>78</v>
      </c>
      <c r="I24" s="127">
        <v>3</v>
      </c>
      <c r="J24" s="20">
        <v>80</v>
      </c>
      <c r="K24" s="34">
        <v>3</v>
      </c>
      <c r="L24" s="113">
        <v>51</v>
      </c>
      <c r="M24" s="127">
        <v>2</v>
      </c>
      <c r="N24" s="20">
        <v>17</v>
      </c>
      <c r="O24" s="34">
        <v>2</v>
      </c>
      <c r="P24" s="21">
        <v>19</v>
      </c>
      <c r="Q24" s="113">
        <v>10</v>
      </c>
      <c r="R24" s="247">
        <f t="shared" si="0"/>
        <v>444</v>
      </c>
      <c r="S24" s="248">
        <f t="shared" si="1"/>
        <v>17</v>
      </c>
      <c r="T24" s="249">
        <f t="shared" si="2"/>
        <v>46</v>
      </c>
      <c r="U24" s="247">
        <f t="shared" si="3"/>
        <v>490</v>
      </c>
      <c r="V24" s="248">
        <f t="shared" si="4"/>
        <v>19</v>
      </c>
      <c r="W24" s="1"/>
    </row>
    <row r="25" spans="1:23" s="1" customFormat="1" x14ac:dyDescent="0.2">
      <c r="A25" s="33" t="s">
        <v>17</v>
      </c>
      <c r="B25" s="20">
        <v>80</v>
      </c>
      <c r="C25" s="285">
        <v>3</v>
      </c>
      <c r="D25" s="268">
        <v>78</v>
      </c>
      <c r="E25" s="270">
        <v>3</v>
      </c>
      <c r="F25" s="20">
        <v>84</v>
      </c>
      <c r="G25" s="34">
        <v>3</v>
      </c>
      <c r="H25" s="264">
        <v>85</v>
      </c>
      <c r="I25" s="127">
        <v>3</v>
      </c>
      <c r="J25" s="20">
        <v>84</v>
      </c>
      <c r="K25" s="34">
        <v>3</v>
      </c>
      <c r="L25" s="264">
        <v>49</v>
      </c>
      <c r="M25" s="127">
        <v>2</v>
      </c>
      <c r="N25" s="20">
        <v>15</v>
      </c>
      <c r="O25" s="34">
        <v>1</v>
      </c>
      <c r="P25" s="266">
        <v>16</v>
      </c>
      <c r="Q25" s="264">
        <v>16</v>
      </c>
      <c r="R25" s="247">
        <f t="shared" si="0"/>
        <v>460</v>
      </c>
      <c r="S25" s="248">
        <f t="shared" si="1"/>
        <v>17</v>
      </c>
      <c r="T25" s="249">
        <f t="shared" si="2"/>
        <v>47</v>
      </c>
      <c r="U25" s="247">
        <f t="shared" si="3"/>
        <v>507</v>
      </c>
      <c r="V25" s="248">
        <f t="shared" si="4"/>
        <v>18</v>
      </c>
    </row>
    <row r="26" spans="1:23" x14ac:dyDescent="0.2">
      <c r="A26" s="13" t="s">
        <v>18</v>
      </c>
      <c r="B26" s="20">
        <v>64</v>
      </c>
      <c r="C26" s="285">
        <v>3</v>
      </c>
      <c r="D26" s="20">
        <v>85</v>
      </c>
      <c r="E26" s="34">
        <v>3</v>
      </c>
      <c r="F26" s="268">
        <v>86</v>
      </c>
      <c r="G26" s="270">
        <v>3</v>
      </c>
      <c r="H26" s="113">
        <v>89</v>
      </c>
      <c r="I26" s="127">
        <v>3</v>
      </c>
      <c r="J26" s="20">
        <v>86</v>
      </c>
      <c r="K26" s="34">
        <v>3</v>
      </c>
      <c r="L26" s="113">
        <v>58</v>
      </c>
      <c r="M26" s="127">
        <v>2</v>
      </c>
      <c r="N26" s="20">
        <v>19</v>
      </c>
      <c r="O26" s="34">
        <v>1</v>
      </c>
      <c r="P26" s="21">
        <v>17</v>
      </c>
      <c r="Q26" s="113">
        <v>10</v>
      </c>
      <c r="R26" s="247">
        <f t="shared" si="0"/>
        <v>468</v>
      </c>
      <c r="S26" s="248">
        <f t="shared" si="1"/>
        <v>17</v>
      </c>
      <c r="T26" s="249">
        <f t="shared" si="2"/>
        <v>46</v>
      </c>
      <c r="U26" s="247">
        <f t="shared" si="3"/>
        <v>514</v>
      </c>
      <c r="V26" s="248">
        <f t="shared" si="4"/>
        <v>18</v>
      </c>
      <c r="W26" s="1"/>
    </row>
    <row r="27" spans="1:23" x14ac:dyDescent="0.2">
      <c r="A27" s="13" t="s">
        <v>19</v>
      </c>
      <c r="B27" s="20">
        <v>79</v>
      </c>
      <c r="C27" s="285">
        <v>3</v>
      </c>
      <c r="D27" s="20">
        <v>65</v>
      </c>
      <c r="E27" s="34">
        <v>3</v>
      </c>
      <c r="F27" s="20">
        <v>86</v>
      </c>
      <c r="G27" s="34">
        <v>3</v>
      </c>
      <c r="H27" s="268">
        <v>89</v>
      </c>
      <c r="I27" s="270">
        <v>3</v>
      </c>
      <c r="J27" s="20">
        <v>92</v>
      </c>
      <c r="K27" s="34">
        <v>3</v>
      </c>
      <c r="L27" s="113">
        <v>60</v>
      </c>
      <c r="M27" s="127">
        <v>2</v>
      </c>
      <c r="N27" s="20">
        <v>30</v>
      </c>
      <c r="O27" s="34">
        <v>0</v>
      </c>
      <c r="P27" s="21">
        <v>15</v>
      </c>
      <c r="Q27" s="113">
        <v>16</v>
      </c>
      <c r="R27" s="247">
        <f t="shared" si="0"/>
        <v>471</v>
      </c>
      <c r="S27" s="248">
        <f t="shared" si="1"/>
        <v>17</v>
      </c>
      <c r="T27" s="249">
        <f t="shared" si="2"/>
        <v>61</v>
      </c>
      <c r="U27" s="247">
        <f t="shared" si="3"/>
        <v>532</v>
      </c>
      <c r="V27" s="248">
        <f t="shared" si="4"/>
        <v>17</v>
      </c>
      <c r="W27" s="1"/>
    </row>
    <row r="28" spans="1:23" x14ac:dyDescent="0.2">
      <c r="A28" s="13" t="s">
        <v>20</v>
      </c>
      <c r="B28" s="20">
        <v>79</v>
      </c>
      <c r="C28" s="285">
        <v>3</v>
      </c>
      <c r="D28" s="20">
        <v>78</v>
      </c>
      <c r="E28" s="34">
        <v>3</v>
      </c>
      <c r="F28" s="20">
        <v>72</v>
      </c>
      <c r="G28" s="34">
        <v>3</v>
      </c>
      <c r="H28" s="113">
        <v>88</v>
      </c>
      <c r="I28" s="127">
        <v>3</v>
      </c>
      <c r="J28" s="268">
        <v>89</v>
      </c>
      <c r="K28" s="270">
        <v>3</v>
      </c>
      <c r="L28" s="113">
        <v>69</v>
      </c>
      <c r="M28" s="127">
        <v>3</v>
      </c>
      <c r="N28" s="20">
        <v>28</v>
      </c>
      <c r="O28" s="34">
        <v>0</v>
      </c>
      <c r="P28" s="21">
        <v>31</v>
      </c>
      <c r="Q28" s="113">
        <v>9</v>
      </c>
      <c r="R28" s="247">
        <f t="shared" si="0"/>
        <v>475</v>
      </c>
      <c r="S28" s="248">
        <f t="shared" si="1"/>
        <v>18</v>
      </c>
      <c r="T28" s="249">
        <f t="shared" si="2"/>
        <v>68</v>
      </c>
      <c r="U28" s="247">
        <f t="shared" si="3"/>
        <v>543</v>
      </c>
      <c r="V28" s="248">
        <f t="shared" si="4"/>
        <v>18</v>
      </c>
      <c r="W28" s="1"/>
    </row>
    <row r="29" spans="1:23" x14ac:dyDescent="0.2">
      <c r="A29" s="13" t="s">
        <v>21</v>
      </c>
      <c r="B29" s="20">
        <v>71</v>
      </c>
      <c r="C29" s="144">
        <v>3</v>
      </c>
      <c r="D29" s="20">
        <v>83</v>
      </c>
      <c r="E29" s="34">
        <v>3</v>
      </c>
      <c r="F29" s="20">
        <v>79</v>
      </c>
      <c r="G29" s="34">
        <v>3</v>
      </c>
      <c r="H29" s="113">
        <v>83</v>
      </c>
      <c r="I29" s="127">
        <v>3</v>
      </c>
      <c r="J29" s="20">
        <v>81</v>
      </c>
      <c r="K29" s="34">
        <v>3</v>
      </c>
      <c r="L29" s="268">
        <v>54</v>
      </c>
      <c r="M29" s="270">
        <v>2</v>
      </c>
      <c r="N29" s="20">
        <v>30</v>
      </c>
      <c r="O29" s="34">
        <v>0</v>
      </c>
      <c r="P29" s="21">
        <v>29</v>
      </c>
      <c r="Q29" s="113">
        <v>25</v>
      </c>
      <c r="R29" s="33">
        <f t="shared" si="0"/>
        <v>451</v>
      </c>
      <c r="S29" s="34">
        <f t="shared" si="1"/>
        <v>17</v>
      </c>
      <c r="T29" s="127">
        <f t="shared" si="2"/>
        <v>84</v>
      </c>
      <c r="U29" s="33">
        <f t="shared" si="3"/>
        <v>535</v>
      </c>
      <c r="V29" s="34">
        <f t="shared" si="4"/>
        <v>17</v>
      </c>
    </row>
    <row r="30" spans="1:23" x14ac:dyDescent="0.2">
      <c r="A30" s="109" t="s">
        <v>22</v>
      </c>
      <c r="B30" s="117">
        <v>78</v>
      </c>
      <c r="C30" s="145">
        <v>3</v>
      </c>
      <c r="D30" s="117">
        <v>72</v>
      </c>
      <c r="E30" s="12">
        <v>3</v>
      </c>
      <c r="F30" s="117">
        <v>86</v>
      </c>
      <c r="G30" s="12">
        <v>3</v>
      </c>
      <c r="H30" s="116">
        <v>84</v>
      </c>
      <c r="I30" s="3">
        <v>3</v>
      </c>
      <c r="J30" s="117">
        <v>82</v>
      </c>
      <c r="K30" s="12">
        <v>3</v>
      </c>
      <c r="L30" s="116">
        <v>56</v>
      </c>
      <c r="M30" s="3">
        <v>2</v>
      </c>
      <c r="N30" s="117">
        <v>25</v>
      </c>
      <c r="O30" s="12">
        <v>1</v>
      </c>
      <c r="P30" s="118">
        <v>29</v>
      </c>
      <c r="Q30" s="116">
        <v>23</v>
      </c>
      <c r="R30" s="23">
        <f t="shared" si="0"/>
        <v>458</v>
      </c>
      <c r="S30" s="12">
        <f t="shared" si="1"/>
        <v>17</v>
      </c>
      <c r="T30" s="3">
        <f t="shared" si="2"/>
        <v>77</v>
      </c>
      <c r="U30" s="23">
        <f t="shared" si="3"/>
        <v>535</v>
      </c>
      <c r="V30" s="12">
        <f t="shared" si="4"/>
        <v>18</v>
      </c>
      <c r="W30" t="s">
        <v>213</v>
      </c>
    </row>
    <row r="31" spans="1:23" x14ac:dyDescent="0.2">
      <c r="A31" s="108" t="s">
        <v>23</v>
      </c>
      <c r="B31" s="117">
        <v>80</v>
      </c>
      <c r="C31" s="145">
        <v>3</v>
      </c>
      <c r="D31" s="117">
        <v>79</v>
      </c>
      <c r="E31" s="12">
        <v>3</v>
      </c>
      <c r="F31" s="117">
        <v>75</v>
      </c>
      <c r="G31" s="12">
        <v>3</v>
      </c>
      <c r="H31" s="116">
        <v>92</v>
      </c>
      <c r="I31" s="3">
        <v>3</v>
      </c>
      <c r="J31" s="117">
        <v>83</v>
      </c>
      <c r="K31" s="12">
        <v>3</v>
      </c>
      <c r="L31" s="116">
        <v>56</v>
      </c>
      <c r="M31" s="3">
        <v>2</v>
      </c>
      <c r="N31" s="117">
        <v>26</v>
      </c>
      <c r="O31" s="12">
        <v>1</v>
      </c>
      <c r="P31" s="118">
        <v>24</v>
      </c>
      <c r="Q31" s="116">
        <v>23</v>
      </c>
      <c r="R31" s="23">
        <f t="shared" si="0"/>
        <v>465</v>
      </c>
      <c r="S31" s="12">
        <f t="shared" si="1"/>
        <v>17</v>
      </c>
      <c r="T31" s="3">
        <f t="shared" si="2"/>
        <v>73</v>
      </c>
      <c r="U31" s="23">
        <f t="shared" si="3"/>
        <v>538</v>
      </c>
      <c r="V31" s="12">
        <f t="shared" si="4"/>
        <v>18</v>
      </c>
    </row>
    <row r="32" spans="1:23" x14ac:dyDescent="0.2">
      <c r="A32" s="109" t="s">
        <v>24</v>
      </c>
      <c r="B32" s="117">
        <v>82</v>
      </c>
      <c r="C32" s="145">
        <v>3</v>
      </c>
      <c r="D32" s="117">
        <v>81</v>
      </c>
      <c r="E32" s="12">
        <v>3</v>
      </c>
      <c r="F32" s="117">
        <v>82</v>
      </c>
      <c r="G32" s="12">
        <v>3</v>
      </c>
      <c r="H32" s="116">
        <v>80</v>
      </c>
      <c r="I32" s="3">
        <v>3</v>
      </c>
      <c r="J32" s="117">
        <v>91</v>
      </c>
      <c r="K32" s="12">
        <v>3</v>
      </c>
      <c r="L32" s="116">
        <v>57</v>
      </c>
      <c r="M32" s="3">
        <v>2</v>
      </c>
      <c r="N32" s="117">
        <v>26</v>
      </c>
      <c r="O32" s="12">
        <v>1</v>
      </c>
      <c r="P32" s="118">
        <v>25</v>
      </c>
      <c r="Q32" s="116">
        <v>19</v>
      </c>
      <c r="R32" s="23">
        <f t="shared" si="0"/>
        <v>473</v>
      </c>
      <c r="S32" s="12">
        <f t="shared" si="1"/>
        <v>17</v>
      </c>
      <c r="T32" s="3">
        <f t="shared" si="2"/>
        <v>70</v>
      </c>
      <c r="U32" s="23">
        <f t="shared" si="3"/>
        <v>543</v>
      </c>
      <c r="V32" s="12">
        <f t="shared" si="4"/>
        <v>18</v>
      </c>
    </row>
    <row r="33" spans="1:22" x14ac:dyDescent="0.2">
      <c r="A33" s="108" t="s">
        <v>25</v>
      </c>
      <c r="B33" s="117">
        <v>80</v>
      </c>
      <c r="C33" s="145">
        <v>3</v>
      </c>
      <c r="D33" s="117">
        <v>83</v>
      </c>
      <c r="E33" s="12">
        <v>3</v>
      </c>
      <c r="F33" s="117">
        <v>84</v>
      </c>
      <c r="G33" s="12">
        <v>3</v>
      </c>
      <c r="H33" s="116">
        <v>87</v>
      </c>
      <c r="I33" s="3">
        <v>3</v>
      </c>
      <c r="J33" s="117">
        <v>79</v>
      </c>
      <c r="K33" s="12">
        <v>3</v>
      </c>
      <c r="L33" s="116">
        <v>62</v>
      </c>
      <c r="M33" s="3">
        <v>3</v>
      </c>
      <c r="N33" s="117">
        <v>27</v>
      </c>
      <c r="O33" s="12">
        <v>1</v>
      </c>
      <c r="P33" s="118">
        <v>25</v>
      </c>
      <c r="Q33" s="116">
        <v>20</v>
      </c>
      <c r="R33" s="23">
        <f t="shared" si="0"/>
        <v>475</v>
      </c>
      <c r="S33" s="12">
        <f t="shared" si="1"/>
        <v>18</v>
      </c>
      <c r="T33" s="3">
        <f t="shared" si="2"/>
        <v>72</v>
      </c>
      <c r="U33" s="23">
        <f t="shared" si="3"/>
        <v>547</v>
      </c>
      <c r="V33" s="12">
        <f t="shared" si="4"/>
        <v>19</v>
      </c>
    </row>
    <row r="34" spans="1:22" x14ac:dyDescent="0.2">
      <c r="A34" s="109" t="s">
        <v>26</v>
      </c>
      <c r="B34" s="117">
        <v>82</v>
      </c>
      <c r="C34" s="145">
        <v>3</v>
      </c>
      <c r="D34" s="117">
        <v>81</v>
      </c>
      <c r="E34" s="12">
        <v>3</v>
      </c>
      <c r="F34" s="117">
        <v>86</v>
      </c>
      <c r="G34" s="12">
        <v>3</v>
      </c>
      <c r="H34" s="116">
        <v>90</v>
      </c>
      <c r="I34" s="3">
        <v>3</v>
      </c>
      <c r="J34" s="117">
        <v>86</v>
      </c>
      <c r="K34" s="12">
        <v>3</v>
      </c>
      <c r="L34" s="116">
        <v>54</v>
      </c>
      <c r="M34" s="3">
        <v>2</v>
      </c>
      <c r="N34" s="117">
        <v>29</v>
      </c>
      <c r="O34" s="12">
        <v>1</v>
      </c>
      <c r="P34" s="118">
        <v>26</v>
      </c>
      <c r="Q34" s="116">
        <v>20</v>
      </c>
      <c r="R34" s="23">
        <f t="shared" si="0"/>
        <v>479</v>
      </c>
      <c r="S34" s="12">
        <f t="shared" si="1"/>
        <v>17</v>
      </c>
      <c r="T34" s="3">
        <f t="shared" si="2"/>
        <v>75</v>
      </c>
      <c r="U34" s="23">
        <f t="shared" si="3"/>
        <v>554</v>
      </c>
      <c r="V34" s="12">
        <f t="shared" si="4"/>
        <v>18</v>
      </c>
    </row>
    <row r="35" spans="1:22" x14ac:dyDescent="0.2">
      <c r="A35" s="108" t="s">
        <v>27</v>
      </c>
      <c r="B35" s="117">
        <v>84</v>
      </c>
      <c r="C35" s="145">
        <v>3</v>
      </c>
      <c r="D35" s="117">
        <v>83</v>
      </c>
      <c r="E35" s="12">
        <v>3</v>
      </c>
      <c r="F35" s="117">
        <v>84</v>
      </c>
      <c r="G35" s="12">
        <v>3</v>
      </c>
      <c r="H35" s="116">
        <v>92</v>
      </c>
      <c r="I35" s="3">
        <v>3</v>
      </c>
      <c r="J35" s="117">
        <v>89</v>
      </c>
      <c r="K35" s="12">
        <v>3</v>
      </c>
      <c r="L35" s="116">
        <v>59</v>
      </c>
      <c r="M35" s="3">
        <v>3</v>
      </c>
      <c r="N35" s="117">
        <v>25</v>
      </c>
      <c r="O35" s="12">
        <v>1</v>
      </c>
      <c r="P35" s="118">
        <v>28</v>
      </c>
      <c r="Q35" s="116">
        <v>21</v>
      </c>
      <c r="R35" s="23">
        <f t="shared" si="0"/>
        <v>491</v>
      </c>
      <c r="S35" s="12">
        <f t="shared" si="1"/>
        <v>18</v>
      </c>
      <c r="T35" s="3">
        <f t="shared" si="2"/>
        <v>74</v>
      </c>
      <c r="U35" s="23">
        <f t="shared" si="3"/>
        <v>565</v>
      </c>
      <c r="V35" s="12">
        <f t="shared" si="4"/>
        <v>19</v>
      </c>
    </row>
    <row r="36" spans="1:22" x14ac:dyDescent="0.2">
      <c r="A36" s="109" t="s">
        <v>28</v>
      </c>
      <c r="B36" s="117">
        <v>80</v>
      </c>
      <c r="C36" s="145">
        <v>3</v>
      </c>
      <c r="D36" s="117">
        <v>86</v>
      </c>
      <c r="E36" s="12">
        <v>3</v>
      </c>
      <c r="F36" s="117">
        <v>86</v>
      </c>
      <c r="G36" s="12">
        <v>3</v>
      </c>
      <c r="H36" s="116">
        <v>90</v>
      </c>
      <c r="I36" s="3">
        <v>3</v>
      </c>
      <c r="J36" s="117">
        <v>91</v>
      </c>
      <c r="K36" s="12">
        <v>3</v>
      </c>
      <c r="L36" s="116">
        <v>61</v>
      </c>
      <c r="M36" s="3">
        <v>3</v>
      </c>
      <c r="N36" s="117">
        <v>28</v>
      </c>
      <c r="O36" s="12">
        <v>1</v>
      </c>
      <c r="P36" s="118">
        <v>24</v>
      </c>
      <c r="Q36" s="116">
        <v>22</v>
      </c>
      <c r="R36" s="23">
        <f t="shared" si="0"/>
        <v>494</v>
      </c>
      <c r="S36" s="12">
        <f t="shared" si="1"/>
        <v>18</v>
      </c>
      <c r="T36" s="3">
        <f t="shared" si="2"/>
        <v>74</v>
      </c>
      <c r="U36" s="23">
        <f t="shared" si="3"/>
        <v>568</v>
      </c>
      <c r="V36" s="12">
        <f t="shared" si="4"/>
        <v>19</v>
      </c>
    </row>
    <row r="37" spans="1:22" x14ac:dyDescent="0.2">
      <c r="A37" s="108" t="s">
        <v>29</v>
      </c>
      <c r="B37" s="117">
        <v>81</v>
      </c>
      <c r="C37" s="145">
        <v>3</v>
      </c>
      <c r="D37" s="117">
        <v>81</v>
      </c>
      <c r="E37" s="12">
        <v>3</v>
      </c>
      <c r="F37" s="117">
        <v>89</v>
      </c>
      <c r="G37" s="12">
        <v>3</v>
      </c>
      <c r="H37" s="116">
        <v>92</v>
      </c>
      <c r="I37" s="3">
        <v>3</v>
      </c>
      <c r="J37" s="117">
        <v>89</v>
      </c>
      <c r="K37" s="12">
        <v>3</v>
      </c>
      <c r="L37" s="116">
        <v>62</v>
      </c>
      <c r="M37" s="3">
        <v>3</v>
      </c>
      <c r="N37" s="117">
        <v>29</v>
      </c>
      <c r="O37" s="12">
        <v>1</v>
      </c>
      <c r="P37" s="118">
        <v>27</v>
      </c>
      <c r="Q37" s="116">
        <v>19</v>
      </c>
      <c r="R37" s="23">
        <f t="shared" si="0"/>
        <v>494</v>
      </c>
      <c r="S37" s="12">
        <f t="shared" si="1"/>
        <v>18</v>
      </c>
      <c r="T37" s="3">
        <f t="shared" si="2"/>
        <v>75</v>
      </c>
      <c r="U37" s="23">
        <f t="shared" si="3"/>
        <v>569</v>
      </c>
      <c r="V37" s="12">
        <f t="shared" si="4"/>
        <v>19</v>
      </c>
    </row>
    <row r="38" spans="1:22" x14ac:dyDescent="0.2">
      <c r="A38" s="108" t="s">
        <v>30</v>
      </c>
      <c r="B38" s="117">
        <v>85</v>
      </c>
      <c r="C38" s="145">
        <v>3</v>
      </c>
      <c r="D38" s="117">
        <v>82</v>
      </c>
      <c r="E38" s="12">
        <v>3</v>
      </c>
      <c r="F38" s="117">
        <v>84</v>
      </c>
      <c r="G38" s="12">
        <v>3</v>
      </c>
      <c r="H38" s="116">
        <v>95</v>
      </c>
      <c r="I38" s="3">
        <v>3</v>
      </c>
      <c r="J38" s="117">
        <v>91</v>
      </c>
      <c r="K38" s="12">
        <v>3</v>
      </c>
      <c r="L38" s="116">
        <v>61</v>
      </c>
      <c r="M38" s="3">
        <v>3</v>
      </c>
      <c r="N38" s="117">
        <v>29</v>
      </c>
      <c r="O38" s="12">
        <v>1</v>
      </c>
      <c r="P38" s="118">
        <v>28</v>
      </c>
      <c r="Q38" s="116">
        <v>21</v>
      </c>
      <c r="R38" s="23">
        <f>B38+D38+F38+H38+J38+L38</f>
        <v>498</v>
      </c>
      <c r="S38" s="12">
        <f>C38+E38+G38+I38+K38+M38</f>
        <v>18</v>
      </c>
      <c r="T38" s="3">
        <f>+N38+P38+Q38</f>
        <v>78</v>
      </c>
      <c r="U38" s="23">
        <f>R38+T38</f>
        <v>576</v>
      </c>
      <c r="V38" s="12">
        <f>S38+O38</f>
        <v>19</v>
      </c>
    </row>
    <row r="39" spans="1:22" x14ac:dyDescent="0.2">
      <c r="A39" s="108" t="s">
        <v>45</v>
      </c>
      <c r="B39" s="117">
        <v>86</v>
      </c>
      <c r="C39" s="145">
        <v>3</v>
      </c>
      <c r="D39" s="117">
        <v>87</v>
      </c>
      <c r="E39" s="12">
        <v>3</v>
      </c>
      <c r="F39" s="117">
        <v>85</v>
      </c>
      <c r="G39" s="12">
        <v>3</v>
      </c>
      <c r="H39" s="116">
        <v>90</v>
      </c>
      <c r="I39" s="3">
        <v>3</v>
      </c>
      <c r="J39" s="117">
        <v>94</v>
      </c>
      <c r="K39" s="12">
        <v>3</v>
      </c>
      <c r="L39" s="116">
        <v>62</v>
      </c>
      <c r="M39" s="3">
        <v>3</v>
      </c>
      <c r="N39" s="117">
        <v>29</v>
      </c>
      <c r="O39" s="12">
        <v>1</v>
      </c>
      <c r="P39" s="118">
        <v>28</v>
      </c>
      <c r="Q39" s="116">
        <v>22</v>
      </c>
      <c r="R39" s="23">
        <f t="shared" ref="R39:R48" si="5">B39+D39+F39+H39+J39+L39</f>
        <v>504</v>
      </c>
      <c r="S39" s="12">
        <f t="shared" ref="S39:S48" si="6">C39+E39+G39+I39+K39+M39</f>
        <v>18</v>
      </c>
      <c r="T39" s="3">
        <f t="shared" ref="T39:T48" si="7">+N39+P39+Q39</f>
        <v>79</v>
      </c>
      <c r="U39" s="23">
        <f t="shared" ref="U39:U48" si="8">R39+T39</f>
        <v>583</v>
      </c>
      <c r="V39" s="12">
        <f t="shared" ref="V39:V48" si="9">S39+O39</f>
        <v>19</v>
      </c>
    </row>
    <row r="40" spans="1:22" x14ac:dyDescent="0.2">
      <c r="A40" s="108" t="s">
        <v>46</v>
      </c>
      <c r="B40" s="117">
        <v>87</v>
      </c>
      <c r="C40" s="145">
        <v>3</v>
      </c>
      <c r="D40" s="117">
        <v>88</v>
      </c>
      <c r="E40" s="12">
        <v>3</v>
      </c>
      <c r="F40" s="117">
        <v>90</v>
      </c>
      <c r="G40" s="12">
        <v>3</v>
      </c>
      <c r="H40" s="116">
        <v>91</v>
      </c>
      <c r="I40" s="3">
        <v>3</v>
      </c>
      <c r="J40" s="117">
        <v>89</v>
      </c>
      <c r="K40" s="12">
        <v>3</v>
      </c>
      <c r="L40" s="116">
        <v>64</v>
      </c>
      <c r="M40" s="3">
        <v>3</v>
      </c>
      <c r="N40" s="117">
        <v>29</v>
      </c>
      <c r="O40" s="12">
        <v>1</v>
      </c>
      <c r="P40" s="118">
        <v>28</v>
      </c>
      <c r="Q40" s="116">
        <v>22</v>
      </c>
      <c r="R40" s="23">
        <f t="shared" si="5"/>
        <v>509</v>
      </c>
      <c r="S40" s="12">
        <f t="shared" si="6"/>
        <v>18</v>
      </c>
      <c r="T40" s="3">
        <f t="shared" si="7"/>
        <v>79</v>
      </c>
      <c r="U40" s="23">
        <f t="shared" si="8"/>
        <v>588</v>
      </c>
      <c r="V40" s="12">
        <f t="shared" si="9"/>
        <v>19</v>
      </c>
    </row>
    <row r="41" spans="1:22" x14ac:dyDescent="0.2">
      <c r="A41" s="108" t="s">
        <v>171</v>
      </c>
      <c r="B41" s="117">
        <v>87</v>
      </c>
      <c r="C41" s="145">
        <v>3</v>
      </c>
      <c r="D41" s="117">
        <v>89</v>
      </c>
      <c r="E41" s="12">
        <v>3</v>
      </c>
      <c r="F41" s="117">
        <v>91</v>
      </c>
      <c r="G41" s="12">
        <v>3</v>
      </c>
      <c r="H41" s="116">
        <v>96</v>
      </c>
      <c r="I41" s="3">
        <v>3</v>
      </c>
      <c r="J41" s="117">
        <v>90</v>
      </c>
      <c r="K41" s="12">
        <v>3</v>
      </c>
      <c r="L41" s="116">
        <v>61</v>
      </c>
      <c r="M41" s="3">
        <v>3</v>
      </c>
      <c r="N41" s="117">
        <v>30</v>
      </c>
      <c r="O41" s="12">
        <v>2</v>
      </c>
      <c r="P41" s="118">
        <v>28</v>
      </c>
      <c r="Q41" s="116">
        <v>22</v>
      </c>
      <c r="R41" s="23">
        <f t="shared" si="5"/>
        <v>514</v>
      </c>
      <c r="S41" s="12">
        <f t="shared" si="6"/>
        <v>18</v>
      </c>
      <c r="T41" s="3">
        <f t="shared" si="7"/>
        <v>80</v>
      </c>
      <c r="U41" s="23">
        <f t="shared" si="8"/>
        <v>594</v>
      </c>
      <c r="V41" s="12">
        <f t="shared" si="9"/>
        <v>20</v>
      </c>
    </row>
    <row r="42" spans="1:22" x14ac:dyDescent="0.2">
      <c r="A42" s="108" t="s">
        <v>172</v>
      </c>
      <c r="B42" s="117">
        <v>87</v>
      </c>
      <c r="C42" s="145">
        <v>3</v>
      </c>
      <c r="D42" s="117">
        <v>89</v>
      </c>
      <c r="E42" s="12">
        <v>3</v>
      </c>
      <c r="F42" s="117">
        <v>93</v>
      </c>
      <c r="G42" s="12">
        <v>3</v>
      </c>
      <c r="H42" s="116">
        <v>97</v>
      </c>
      <c r="I42" s="3">
        <v>4</v>
      </c>
      <c r="J42" s="117">
        <v>95</v>
      </c>
      <c r="K42" s="12">
        <v>3</v>
      </c>
      <c r="L42" s="116">
        <v>62</v>
      </c>
      <c r="M42" s="3">
        <v>3</v>
      </c>
      <c r="N42" s="117">
        <v>29</v>
      </c>
      <c r="O42" s="12">
        <v>1</v>
      </c>
      <c r="P42" s="118">
        <v>29</v>
      </c>
      <c r="Q42" s="116">
        <v>22</v>
      </c>
      <c r="R42" s="23">
        <f t="shared" si="5"/>
        <v>523</v>
      </c>
      <c r="S42" s="12">
        <f t="shared" si="6"/>
        <v>19</v>
      </c>
      <c r="T42" s="3">
        <f t="shared" si="7"/>
        <v>80</v>
      </c>
      <c r="U42" s="23">
        <f t="shared" si="8"/>
        <v>603</v>
      </c>
      <c r="V42" s="12">
        <f t="shared" si="9"/>
        <v>20</v>
      </c>
    </row>
    <row r="43" spans="1:22" x14ac:dyDescent="0.2">
      <c r="A43" s="108" t="s">
        <v>173</v>
      </c>
      <c r="B43" s="117">
        <v>87</v>
      </c>
      <c r="C43" s="145">
        <v>3</v>
      </c>
      <c r="D43" s="117">
        <v>89</v>
      </c>
      <c r="E43" s="12">
        <v>3</v>
      </c>
      <c r="F43" s="117">
        <v>93</v>
      </c>
      <c r="G43" s="12">
        <v>3</v>
      </c>
      <c r="H43" s="116">
        <v>99</v>
      </c>
      <c r="I43" s="3">
        <v>4</v>
      </c>
      <c r="J43" s="117">
        <v>96</v>
      </c>
      <c r="K43" s="12">
        <v>4</v>
      </c>
      <c r="L43" s="116">
        <v>65</v>
      </c>
      <c r="M43" s="3">
        <v>3</v>
      </c>
      <c r="N43" s="117">
        <v>29</v>
      </c>
      <c r="O43" s="12">
        <v>1</v>
      </c>
      <c r="P43" s="118">
        <v>28</v>
      </c>
      <c r="Q43" s="116">
        <v>23</v>
      </c>
      <c r="R43" s="23">
        <f t="shared" si="5"/>
        <v>529</v>
      </c>
      <c r="S43" s="12">
        <f t="shared" si="6"/>
        <v>20</v>
      </c>
      <c r="T43" s="3">
        <f t="shared" si="7"/>
        <v>80</v>
      </c>
      <c r="U43" s="23">
        <f t="shared" si="8"/>
        <v>609</v>
      </c>
      <c r="V43" s="12">
        <f t="shared" si="9"/>
        <v>21</v>
      </c>
    </row>
    <row r="44" spans="1:22" x14ac:dyDescent="0.2">
      <c r="A44" s="108" t="s">
        <v>174</v>
      </c>
      <c r="B44" s="117">
        <v>86</v>
      </c>
      <c r="C44" s="145">
        <v>3</v>
      </c>
      <c r="D44" s="117">
        <v>89</v>
      </c>
      <c r="E44" s="12">
        <v>3</v>
      </c>
      <c r="F44" s="117">
        <v>93</v>
      </c>
      <c r="G44" s="12">
        <v>3</v>
      </c>
      <c r="H44" s="116">
        <v>99</v>
      </c>
      <c r="I44" s="3">
        <v>4</v>
      </c>
      <c r="J44" s="117">
        <v>98</v>
      </c>
      <c r="K44" s="12">
        <v>4</v>
      </c>
      <c r="L44" s="116">
        <v>66</v>
      </c>
      <c r="M44" s="3">
        <v>3</v>
      </c>
      <c r="N44" s="117">
        <v>31</v>
      </c>
      <c r="O44" s="12">
        <v>2</v>
      </c>
      <c r="P44" s="118">
        <v>28</v>
      </c>
      <c r="Q44" s="116">
        <v>22</v>
      </c>
      <c r="R44" s="23">
        <f t="shared" si="5"/>
        <v>531</v>
      </c>
      <c r="S44" s="12">
        <f t="shared" si="6"/>
        <v>20</v>
      </c>
      <c r="T44" s="3">
        <f t="shared" si="7"/>
        <v>81</v>
      </c>
      <c r="U44" s="23">
        <f t="shared" si="8"/>
        <v>612</v>
      </c>
      <c r="V44" s="12">
        <f t="shared" si="9"/>
        <v>22</v>
      </c>
    </row>
    <row r="45" spans="1:22" x14ac:dyDescent="0.2">
      <c r="A45" s="108" t="s">
        <v>175</v>
      </c>
      <c r="B45" s="117">
        <v>86</v>
      </c>
      <c r="C45" s="145">
        <v>3</v>
      </c>
      <c r="D45" s="117">
        <v>88</v>
      </c>
      <c r="E45" s="12">
        <v>3</v>
      </c>
      <c r="F45" s="117">
        <v>93</v>
      </c>
      <c r="G45" s="12">
        <v>3</v>
      </c>
      <c r="H45" s="116">
        <v>99</v>
      </c>
      <c r="I45" s="3">
        <v>4</v>
      </c>
      <c r="J45" s="117">
        <v>98</v>
      </c>
      <c r="K45" s="12">
        <v>4</v>
      </c>
      <c r="L45" s="116">
        <v>67</v>
      </c>
      <c r="M45" s="3">
        <v>3</v>
      </c>
      <c r="N45" s="117">
        <v>31</v>
      </c>
      <c r="O45" s="12">
        <v>2</v>
      </c>
      <c r="P45" s="118">
        <v>30</v>
      </c>
      <c r="Q45" s="116">
        <v>22</v>
      </c>
      <c r="R45" s="23">
        <f t="shared" si="5"/>
        <v>531</v>
      </c>
      <c r="S45" s="12">
        <f t="shared" si="6"/>
        <v>20</v>
      </c>
      <c r="T45" s="3">
        <f t="shared" si="7"/>
        <v>83</v>
      </c>
      <c r="U45" s="23">
        <f t="shared" si="8"/>
        <v>614</v>
      </c>
      <c r="V45" s="12">
        <f t="shared" si="9"/>
        <v>22</v>
      </c>
    </row>
    <row r="46" spans="1:22" x14ac:dyDescent="0.2">
      <c r="A46" s="108" t="s">
        <v>176</v>
      </c>
      <c r="B46" s="117">
        <v>85</v>
      </c>
      <c r="C46" s="145">
        <v>3</v>
      </c>
      <c r="D46" s="117">
        <v>88</v>
      </c>
      <c r="E46" s="12">
        <v>3</v>
      </c>
      <c r="F46" s="117">
        <v>91</v>
      </c>
      <c r="G46" s="12">
        <v>3</v>
      </c>
      <c r="H46" s="116">
        <v>99</v>
      </c>
      <c r="I46" s="3">
        <v>4</v>
      </c>
      <c r="J46" s="117">
        <v>98</v>
      </c>
      <c r="K46" s="12">
        <v>4</v>
      </c>
      <c r="L46" s="116">
        <v>67</v>
      </c>
      <c r="M46" s="3">
        <v>3</v>
      </c>
      <c r="N46" s="117">
        <v>32</v>
      </c>
      <c r="O46" s="12">
        <v>2</v>
      </c>
      <c r="P46" s="118">
        <v>30</v>
      </c>
      <c r="Q46" s="116">
        <v>24</v>
      </c>
      <c r="R46" s="23">
        <f t="shared" si="5"/>
        <v>528</v>
      </c>
      <c r="S46" s="12">
        <f t="shared" si="6"/>
        <v>20</v>
      </c>
      <c r="T46" s="3">
        <f t="shared" si="7"/>
        <v>86</v>
      </c>
      <c r="U46" s="23">
        <f t="shared" si="8"/>
        <v>614</v>
      </c>
      <c r="V46" s="12">
        <f t="shared" si="9"/>
        <v>22</v>
      </c>
    </row>
    <row r="47" spans="1:22" x14ac:dyDescent="0.2">
      <c r="A47" s="108" t="s">
        <v>177</v>
      </c>
      <c r="B47" s="117">
        <v>83</v>
      </c>
      <c r="C47" s="145">
        <v>3</v>
      </c>
      <c r="D47" s="117">
        <v>87</v>
      </c>
      <c r="E47" s="12">
        <v>3</v>
      </c>
      <c r="F47" s="117">
        <v>91</v>
      </c>
      <c r="G47" s="12">
        <v>3</v>
      </c>
      <c r="H47" s="116">
        <v>97</v>
      </c>
      <c r="I47" s="3">
        <v>4</v>
      </c>
      <c r="J47" s="117">
        <v>98</v>
      </c>
      <c r="K47" s="12">
        <v>4</v>
      </c>
      <c r="L47" s="116">
        <v>67</v>
      </c>
      <c r="M47" s="3">
        <v>3</v>
      </c>
      <c r="N47" s="117">
        <v>32</v>
      </c>
      <c r="O47" s="12">
        <v>2</v>
      </c>
      <c r="P47" s="118">
        <v>31</v>
      </c>
      <c r="Q47" s="116">
        <v>24</v>
      </c>
      <c r="R47" s="23">
        <f t="shared" si="5"/>
        <v>523</v>
      </c>
      <c r="S47" s="12">
        <f t="shared" si="6"/>
        <v>20</v>
      </c>
      <c r="T47" s="3">
        <f t="shared" si="7"/>
        <v>87</v>
      </c>
      <c r="U47" s="23">
        <f t="shared" si="8"/>
        <v>610</v>
      </c>
      <c r="V47" s="12">
        <f t="shared" si="9"/>
        <v>22</v>
      </c>
    </row>
    <row r="48" spans="1:22" x14ac:dyDescent="0.2">
      <c r="A48" s="240" t="s">
        <v>178</v>
      </c>
      <c r="B48" s="119">
        <v>82</v>
      </c>
      <c r="C48" s="146">
        <v>3</v>
      </c>
      <c r="D48" s="119">
        <v>84</v>
      </c>
      <c r="E48" s="28">
        <v>3</v>
      </c>
      <c r="F48" s="119">
        <v>90</v>
      </c>
      <c r="G48" s="28">
        <v>3</v>
      </c>
      <c r="H48" s="120">
        <v>97</v>
      </c>
      <c r="I48" s="40">
        <v>4</v>
      </c>
      <c r="J48" s="119">
        <v>96</v>
      </c>
      <c r="K48" s="28">
        <v>4</v>
      </c>
      <c r="L48" s="120">
        <v>67</v>
      </c>
      <c r="M48" s="40">
        <v>3</v>
      </c>
      <c r="N48" s="119">
        <v>32</v>
      </c>
      <c r="O48" s="28">
        <v>2</v>
      </c>
      <c r="P48" s="121">
        <v>31</v>
      </c>
      <c r="Q48" s="120">
        <v>25</v>
      </c>
      <c r="R48" s="24">
        <f t="shared" si="5"/>
        <v>516</v>
      </c>
      <c r="S48" s="28">
        <f t="shared" si="6"/>
        <v>20</v>
      </c>
      <c r="T48" s="40">
        <f t="shared" si="7"/>
        <v>88</v>
      </c>
      <c r="U48" s="24">
        <f t="shared" si="8"/>
        <v>604</v>
      </c>
      <c r="V48" s="28">
        <f t="shared" si="9"/>
        <v>22</v>
      </c>
    </row>
    <row r="49" spans="1:24" x14ac:dyDescent="0.2">
      <c r="A49" s="78" t="s">
        <v>47</v>
      </c>
      <c r="B49" s="79" t="s">
        <v>214</v>
      </c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 t="s">
        <v>48</v>
      </c>
      <c r="T49" s="80"/>
      <c r="U49" s="80"/>
      <c r="V49" s="80"/>
      <c r="X49" s="1"/>
    </row>
    <row r="50" spans="1:24" x14ac:dyDescent="0.2">
      <c r="A50" s="81"/>
      <c r="B50" s="79" t="s">
        <v>215</v>
      </c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0"/>
      <c r="T50" s="80"/>
      <c r="U50" s="80"/>
      <c r="V50" s="80"/>
      <c r="X50" s="1"/>
    </row>
    <row r="51" spans="1:24" x14ac:dyDescent="0.2">
      <c r="A51" s="27"/>
      <c r="B51" s="82"/>
      <c r="C51" s="27"/>
      <c r="D51" s="27"/>
      <c r="E51" s="27"/>
      <c r="F51" s="27"/>
      <c r="G51" s="27"/>
      <c r="H51" s="27"/>
      <c r="I51" s="27"/>
      <c r="J51" s="27"/>
      <c r="K51" s="27"/>
      <c r="L51" s="1"/>
      <c r="M51" s="1"/>
      <c r="N51" s="1"/>
      <c r="O51" s="1"/>
      <c r="P51" s="1"/>
      <c r="Q51" s="1"/>
      <c r="R51" s="1"/>
      <c r="S51" s="1"/>
      <c r="T51" s="1"/>
      <c r="U51" s="1"/>
      <c r="V51" s="44"/>
      <c r="X51" s="1"/>
    </row>
    <row r="52" spans="1:24" x14ac:dyDescent="0.2">
      <c r="A52" s="83" t="s">
        <v>49</v>
      </c>
      <c r="B52" s="84"/>
      <c r="C52" s="85"/>
      <c r="D52" s="85"/>
      <c r="E52" s="85"/>
      <c r="F52" s="86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7"/>
      <c r="X52" s="1"/>
    </row>
    <row r="53" spans="1:24" x14ac:dyDescent="0.2">
      <c r="A53" s="88" t="s">
        <v>50</v>
      </c>
      <c r="B53" s="89"/>
      <c r="C53" s="90"/>
      <c r="D53" s="90"/>
      <c r="E53" s="90"/>
      <c r="F53" s="19"/>
      <c r="G53" s="90"/>
      <c r="H53" s="90"/>
      <c r="I53" s="90"/>
      <c r="J53" s="90"/>
      <c r="K53" s="90"/>
      <c r="L53" s="3"/>
      <c r="M53" s="3"/>
      <c r="N53" s="3"/>
      <c r="O53" s="3"/>
      <c r="P53" s="3"/>
      <c r="Q53" s="3"/>
      <c r="R53" s="3"/>
      <c r="S53" s="3"/>
      <c r="T53" s="3"/>
      <c r="U53" s="3"/>
      <c r="V53" s="12"/>
    </row>
    <row r="54" spans="1:24" x14ac:dyDescent="0.2">
      <c r="A54" s="91" t="s">
        <v>58</v>
      </c>
      <c r="B54" s="89"/>
      <c r="C54" s="90"/>
      <c r="D54" s="90"/>
      <c r="E54" s="90"/>
      <c r="F54" s="19"/>
      <c r="G54" s="90"/>
      <c r="H54" s="90"/>
      <c r="I54" s="90"/>
      <c r="J54" s="90"/>
      <c r="K54" s="90"/>
      <c r="L54" s="3"/>
      <c r="M54" s="3"/>
      <c r="N54" s="3"/>
      <c r="O54" s="3"/>
      <c r="P54" s="3"/>
      <c r="Q54" s="3"/>
      <c r="R54" s="3"/>
      <c r="S54" s="3"/>
      <c r="T54" s="3"/>
      <c r="U54" s="3"/>
      <c r="V54" s="12"/>
    </row>
    <row r="55" spans="1:24" x14ac:dyDescent="0.2">
      <c r="A55" s="91" t="s">
        <v>59</v>
      </c>
      <c r="B55" s="89"/>
      <c r="C55" s="90"/>
      <c r="D55" s="90"/>
      <c r="E55" s="90"/>
      <c r="F55" s="19"/>
      <c r="G55" s="90"/>
      <c r="H55" s="90"/>
      <c r="I55" s="90"/>
      <c r="J55" s="90"/>
      <c r="K55" s="90"/>
      <c r="L55" s="3"/>
      <c r="M55" s="3"/>
      <c r="N55" s="3"/>
      <c r="O55" s="3"/>
      <c r="P55" s="3"/>
      <c r="Q55" s="3"/>
      <c r="R55" s="3"/>
      <c r="S55" s="3"/>
      <c r="T55" s="3"/>
      <c r="U55" s="3"/>
      <c r="V55" s="12"/>
    </row>
    <row r="56" spans="1:24" x14ac:dyDescent="0.2">
      <c r="A56" s="91" t="s">
        <v>38</v>
      </c>
      <c r="B56" s="89"/>
      <c r="C56" s="90"/>
      <c r="D56" s="90"/>
      <c r="E56" s="90"/>
      <c r="F56" s="19"/>
      <c r="G56" s="90"/>
      <c r="H56" s="90"/>
      <c r="I56" s="90"/>
      <c r="J56" s="90"/>
      <c r="K56" s="90"/>
      <c r="L56" s="3"/>
      <c r="M56" s="3"/>
      <c r="N56" s="3"/>
      <c r="O56" s="3"/>
      <c r="P56" s="3"/>
      <c r="Q56" s="3"/>
      <c r="R56" s="3"/>
      <c r="S56" s="3"/>
      <c r="T56" s="3"/>
      <c r="U56" s="3"/>
      <c r="V56" s="12"/>
    </row>
    <row r="57" spans="1:24" x14ac:dyDescent="0.2">
      <c r="A57" s="92" t="s">
        <v>51</v>
      </c>
      <c r="B57" s="93"/>
      <c r="C57" s="94"/>
      <c r="D57" s="94"/>
      <c r="E57" s="94"/>
      <c r="F57" s="95"/>
      <c r="G57" s="106"/>
      <c r="H57" s="94"/>
      <c r="I57" s="94"/>
      <c r="J57" s="94"/>
      <c r="K57" s="94"/>
      <c r="L57" s="237" t="s">
        <v>132</v>
      </c>
      <c r="M57" s="96"/>
      <c r="N57" s="96"/>
      <c r="O57" s="99"/>
      <c r="P57" s="220"/>
      <c r="Q57" s="220"/>
      <c r="R57" s="94"/>
      <c r="S57" s="94"/>
      <c r="T57" s="94"/>
      <c r="U57" s="94"/>
      <c r="V57" s="97"/>
    </row>
    <row r="58" spans="1:24" x14ac:dyDescent="0.2">
      <c r="A58" s="98"/>
      <c r="B58" s="93"/>
      <c r="C58" s="94"/>
      <c r="D58" s="94"/>
      <c r="E58" s="94"/>
      <c r="F58" s="95"/>
      <c r="G58" s="106"/>
      <c r="H58" s="94"/>
      <c r="I58" s="94"/>
      <c r="J58" s="94"/>
      <c r="K58" s="94"/>
      <c r="L58" s="96"/>
      <c r="M58" s="94"/>
      <c r="N58" s="94"/>
      <c r="O58" s="99"/>
      <c r="P58" s="94"/>
      <c r="Q58" s="94"/>
      <c r="R58" s="94"/>
      <c r="S58" s="94"/>
      <c r="T58" s="94"/>
      <c r="U58" s="94"/>
      <c r="V58" s="97"/>
    </row>
    <row r="59" spans="1:24" x14ac:dyDescent="0.2">
      <c r="A59" s="92" t="s">
        <v>131</v>
      </c>
      <c r="B59" s="93"/>
      <c r="C59" s="94"/>
      <c r="D59" s="94"/>
      <c r="E59" s="94"/>
      <c r="F59" s="95"/>
      <c r="G59" s="106"/>
      <c r="H59" s="94"/>
      <c r="I59" s="94"/>
      <c r="J59" s="94"/>
      <c r="K59" s="94"/>
      <c r="L59" s="99"/>
      <c r="M59" s="94"/>
      <c r="N59" s="94"/>
      <c r="O59" s="94"/>
      <c r="P59" s="94"/>
      <c r="Q59" s="94"/>
      <c r="R59" s="94"/>
      <c r="S59" s="94"/>
      <c r="T59" s="94"/>
      <c r="U59" s="94"/>
      <c r="V59" s="97"/>
    </row>
    <row r="60" spans="1:24" x14ac:dyDescent="0.2">
      <c r="A60" s="100" t="s">
        <v>60</v>
      </c>
      <c r="B60" s="93"/>
      <c r="C60" s="94"/>
      <c r="D60" s="94"/>
      <c r="E60" s="94"/>
      <c r="F60" s="94"/>
      <c r="G60" s="106"/>
      <c r="H60" s="94"/>
      <c r="I60" s="94"/>
      <c r="J60" s="94"/>
      <c r="K60" s="94"/>
      <c r="L60" s="96" t="s">
        <v>61</v>
      </c>
      <c r="M60" s="94"/>
      <c r="N60" s="94"/>
      <c r="O60" s="94"/>
      <c r="P60" s="94"/>
      <c r="Q60" s="94"/>
      <c r="R60" s="94"/>
      <c r="S60" s="94"/>
      <c r="T60" s="94"/>
      <c r="U60" s="94"/>
      <c r="V60" s="97"/>
    </row>
    <row r="61" spans="1:24" x14ac:dyDescent="0.2">
      <c r="A61" s="92"/>
      <c r="B61" s="93"/>
      <c r="C61" s="94"/>
      <c r="D61" s="94"/>
      <c r="E61" s="94"/>
      <c r="F61" s="94"/>
      <c r="G61" s="106"/>
      <c r="H61" s="94"/>
      <c r="I61" s="94"/>
      <c r="J61" s="94"/>
      <c r="K61" s="94"/>
      <c r="L61" s="99" t="s">
        <v>62</v>
      </c>
      <c r="M61" s="94"/>
      <c r="N61" s="94"/>
      <c r="O61" s="94"/>
      <c r="P61" s="94"/>
      <c r="Q61" s="94"/>
      <c r="R61" s="94"/>
      <c r="S61" s="94"/>
      <c r="T61" s="94"/>
      <c r="U61" s="94"/>
      <c r="V61" s="97"/>
    </row>
    <row r="62" spans="1:24" x14ac:dyDescent="0.2">
      <c r="A62" s="101"/>
      <c r="B62" s="102"/>
      <c r="C62" s="103"/>
      <c r="D62" s="103"/>
      <c r="E62" s="103"/>
      <c r="F62" s="103"/>
      <c r="G62" s="107"/>
      <c r="H62" s="103"/>
      <c r="I62" s="103"/>
      <c r="J62" s="103"/>
      <c r="K62" s="103"/>
      <c r="L62" s="104" t="s">
        <v>63</v>
      </c>
      <c r="M62" s="103"/>
      <c r="N62" s="103"/>
      <c r="O62" s="103"/>
      <c r="P62" s="103"/>
      <c r="Q62" s="103"/>
      <c r="R62" s="103"/>
      <c r="S62" s="103"/>
      <c r="T62" s="103"/>
      <c r="U62" s="103"/>
      <c r="V62" s="105"/>
    </row>
    <row r="63" spans="1:24" x14ac:dyDescent="0.2">
      <c r="A63" s="122"/>
      <c r="B63" s="122"/>
      <c r="C63" s="122"/>
    </row>
    <row r="64" spans="1:24" x14ac:dyDescent="0.2">
      <c r="A64" s="122"/>
      <c r="B64" s="122"/>
      <c r="C64" s="122"/>
    </row>
    <row r="65" spans="1:3" x14ac:dyDescent="0.2">
      <c r="A65" s="122"/>
      <c r="B65" s="122"/>
      <c r="C65" s="122"/>
    </row>
  </sheetData>
  <mergeCells count="1">
    <mergeCell ref="N5:O5"/>
  </mergeCells>
  <phoneticPr fontId="3" type="noConversion"/>
  <hyperlinks>
    <hyperlink ref="V1" location="Inhalt!A1" display="Inhalt"/>
  </hyperlinks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Footer>&amp;L&amp;8Ministerium für Bildung und Kultur, Referat B4&amp;R&amp;8Februar 2016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2" enableFormatConditionsCalculation="0">
    <tabColor indexed="43"/>
  </sheetPr>
  <dimension ref="A1:V62"/>
  <sheetViews>
    <sheetView zoomScale="85" zoomScaleNormal="85" workbookViewId="0">
      <selection activeCell="X18" sqref="X18"/>
    </sheetView>
  </sheetViews>
  <sheetFormatPr baseColWidth="10" defaultColWidth="9.140625" defaultRowHeight="12.75" x14ac:dyDescent="0.2"/>
  <cols>
    <col min="1" max="1" width="10.140625" customWidth="1"/>
    <col min="2" max="22" width="6.7109375" customWidth="1"/>
  </cols>
  <sheetData>
    <row r="1" spans="1:22" ht="18" x14ac:dyDescent="0.25">
      <c r="A1" s="55" t="s">
        <v>31</v>
      </c>
      <c r="V1" s="229" t="s">
        <v>37</v>
      </c>
    </row>
    <row r="2" spans="1:22" ht="15" x14ac:dyDescent="0.2">
      <c r="A2" s="57" t="s">
        <v>119</v>
      </c>
      <c r="B2" s="1"/>
      <c r="J2" s="110" t="s">
        <v>66</v>
      </c>
      <c r="K2" s="110"/>
      <c r="L2" s="110"/>
      <c r="M2" s="110"/>
      <c r="N2" s="110">
        <v>6</v>
      </c>
    </row>
    <row r="3" spans="1:22" ht="15.75" x14ac:dyDescent="0.25">
      <c r="A3" s="56"/>
      <c r="B3" s="3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22" x14ac:dyDescent="0.2">
      <c r="A4" s="52"/>
      <c r="B4" s="511" t="s">
        <v>32</v>
      </c>
      <c r="C4" s="512"/>
      <c r="D4" s="512"/>
      <c r="E4" s="512"/>
      <c r="F4" s="512"/>
      <c r="G4" s="512"/>
      <c r="H4" s="512"/>
      <c r="I4" s="512"/>
      <c r="J4" s="512"/>
      <c r="K4" s="512"/>
      <c r="L4" s="512"/>
      <c r="M4" s="512"/>
      <c r="N4" s="512"/>
      <c r="O4" s="512"/>
      <c r="P4" s="512"/>
      <c r="Q4" s="512"/>
      <c r="R4" s="512"/>
      <c r="S4" s="512"/>
      <c r="T4" s="512"/>
      <c r="U4" s="512"/>
      <c r="V4" s="510"/>
    </row>
    <row r="5" spans="1:22" x14ac:dyDescent="0.2">
      <c r="A5" s="53" t="s">
        <v>0</v>
      </c>
      <c r="B5" s="45">
        <v>5</v>
      </c>
      <c r="C5" s="46"/>
      <c r="D5" s="47">
        <v>6</v>
      </c>
      <c r="E5" s="47"/>
      <c r="F5" s="47">
        <v>7</v>
      </c>
      <c r="G5" s="46"/>
      <c r="H5" s="47">
        <v>8</v>
      </c>
      <c r="I5" s="46"/>
      <c r="J5" s="47">
        <v>9</v>
      </c>
      <c r="K5" s="46"/>
      <c r="L5" s="47">
        <v>10</v>
      </c>
      <c r="M5" s="47"/>
      <c r="N5" s="511" t="s">
        <v>39</v>
      </c>
      <c r="O5" s="510"/>
      <c r="P5" s="48" t="s">
        <v>40</v>
      </c>
      <c r="Q5" s="142" t="s">
        <v>41</v>
      </c>
      <c r="R5" s="230" t="s">
        <v>64</v>
      </c>
      <c r="S5" s="231"/>
      <c r="T5" s="142" t="s">
        <v>42</v>
      </c>
      <c r="U5" s="143" t="s">
        <v>43</v>
      </c>
      <c r="V5" s="77"/>
    </row>
    <row r="6" spans="1:22" x14ac:dyDescent="0.2">
      <c r="A6" s="54"/>
      <c r="B6" s="49" t="s">
        <v>1</v>
      </c>
      <c r="C6" s="48" t="s">
        <v>33</v>
      </c>
      <c r="D6" s="50" t="s">
        <v>1</v>
      </c>
      <c r="E6" s="48" t="s">
        <v>33</v>
      </c>
      <c r="F6" s="50" t="s">
        <v>1</v>
      </c>
      <c r="G6" s="48" t="s">
        <v>33</v>
      </c>
      <c r="H6" s="50" t="s">
        <v>1</v>
      </c>
      <c r="I6" s="48" t="s">
        <v>33</v>
      </c>
      <c r="J6" s="50" t="s">
        <v>1</v>
      </c>
      <c r="K6" s="48" t="s">
        <v>33</v>
      </c>
      <c r="L6" s="50" t="s">
        <v>1</v>
      </c>
      <c r="M6" s="48" t="s">
        <v>33</v>
      </c>
      <c r="N6" s="50" t="s">
        <v>1</v>
      </c>
      <c r="O6" s="48" t="s">
        <v>33</v>
      </c>
      <c r="P6" s="50" t="s">
        <v>1</v>
      </c>
      <c r="Q6" s="50" t="s">
        <v>1</v>
      </c>
      <c r="R6" s="50" t="s">
        <v>1</v>
      </c>
      <c r="S6" s="48" t="s">
        <v>33</v>
      </c>
      <c r="T6" s="50" t="s">
        <v>1</v>
      </c>
      <c r="U6" s="50" t="s">
        <v>1</v>
      </c>
      <c r="V6" s="48" t="s">
        <v>33</v>
      </c>
    </row>
    <row r="7" spans="1:22" x14ac:dyDescent="0.2">
      <c r="A7" s="50">
        <v>100</v>
      </c>
      <c r="B7" s="59">
        <v>101</v>
      </c>
      <c r="C7" s="59">
        <v>102</v>
      </c>
      <c r="D7" s="59">
        <v>103</v>
      </c>
      <c r="E7" s="59">
        <v>104</v>
      </c>
      <c r="F7" s="59">
        <v>109</v>
      </c>
      <c r="G7" s="59">
        <v>110</v>
      </c>
      <c r="H7" s="59">
        <v>115</v>
      </c>
      <c r="I7" s="59">
        <v>116</v>
      </c>
      <c r="J7" s="59">
        <v>121</v>
      </c>
      <c r="K7" s="59">
        <v>122</v>
      </c>
      <c r="L7" s="59">
        <v>123</v>
      </c>
      <c r="M7" s="59">
        <v>124</v>
      </c>
      <c r="N7" s="59">
        <v>115</v>
      </c>
      <c r="O7" s="59">
        <v>116</v>
      </c>
      <c r="P7" s="59">
        <v>117</v>
      </c>
      <c r="Q7" s="59">
        <v>118</v>
      </c>
      <c r="R7" s="59">
        <v>125</v>
      </c>
      <c r="S7" s="59">
        <v>126</v>
      </c>
      <c r="T7" s="59">
        <v>119</v>
      </c>
      <c r="U7" s="59">
        <v>120</v>
      </c>
      <c r="V7" s="59">
        <v>121</v>
      </c>
    </row>
    <row r="8" spans="1:22" x14ac:dyDescent="0.2">
      <c r="A8" s="232" t="s">
        <v>2</v>
      </c>
      <c r="B8" s="5"/>
      <c r="C8" s="6"/>
      <c r="D8" s="29"/>
      <c r="E8" s="6"/>
      <c r="F8" s="7"/>
      <c r="G8" s="8"/>
      <c r="H8" s="7"/>
      <c r="I8" s="8"/>
      <c r="J8" s="7"/>
      <c r="K8" s="8"/>
      <c r="L8" s="7"/>
      <c r="M8" s="8"/>
      <c r="N8" s="5"/>
      <c r="O8" s="6"/>
      <c r="P8" s="222"/>
      <c r="Q8" s="226"/>
      <c r="R8" s="7"/>
      <c r="S8" s="8"/>
      <c r="T8" s="4"/>
      <c r="U8" s="5"/>
      <c r="V8" s="6"/>
    </row>
    <row r="9" spans="1:22" x14ac:dyDescent="0.2">
      <c r="A9" s="233" t="s">
        <v>3</v>
      </c>
      <c r="B9" s="7"/>
      <c r="C9" s="8"/>
      <c r="D9" s="7"/>
      <c r="E9" s="8"/>
      <c r="F9" s="17"/>
      <c r="G9" s="18"/>
      <c r="H9" s="17"/>
      <c r="I9" s="18"/>
      <c r="J9" s="17"/>
      <c r="K9" s="18"/>
      <c r="L9" s="17"/>
      <c r="M9" s="18"/>
      <c r="N9" s="7"/>
      <c r="O9" s="8"/>
      <c r="P9" s="223"/>
      <c r="Q9" s="127"/>
      <c r="R9" s="17"/>
      <c r="S9" s="18"/>
      <c r="T9" s="4"/>
      <c r="U9" s="7"/>
      <c r="V9" s="8"/>
    </row>
    <row r="10" spans="1:22" x14ac:dyDescent="0.2">
      <c r="A10" s="233" t="s">
        <v>4</v>
      </c>
      <c r="B10" s="7">
        <v>120</v>
      </c>
      <c r="C10" s="8">
        <v>4</v>
      </c>
      <c r="D10" s="17"/>
      <c r="E10" s="18"/>
      <c r="F10" s="17"/>
      <c r="G10" s="18"/>
      <c r="H10" s="17"/>
      <c r="I10" s="18"/>
      <c r="J10" s="17"/>
      <c r="K10" s="18"/>
      <c r="L10" s="17"/>
      <c r="M10" s="18"/>
      <c r="N10" s="7"/>
      <c r="O10" s="8"/>
      <c r="P10" s="223"/>
      <c r="Q10" s="127"/>
      <c r="R10" s="247">
        <f t="shared" ref="R10:R37" si="0">B10+D10+F10+H10+J10+L10</f>
        <v>120</v>
      </c>
      <c r="S10" s="248">
        <f t="shared" ref="S10:S37" si="1">C10+E10+G10+I10+K10+M10</f>
        <v>4</v>
      </c>
      <c r="T10" s="249">
        <f t="shared" ref="T10:T37" si="2">+N10+P10+Q10</f>
        <v>0</v>
      </c>
      <c r="U10" s="247">
        <f t="shared" ref="U10:U37" si="3">R10+T10</f>
        <v>120</v>
      </c>
      <c r="V10" s="248">
        <f t="shared" ref="V10:V37" si="4">S10+O10</f>
        <v>4</v>
      </c>
    </row>
    <row r="11" spans="1:22" x14ac:dyDescent="0.2">
      <c r="A11" s="233" t="s">
        <v>34</v>
      </c>
      <c r="B11" s="7">
        <v>121</v>
      </c>
      <c r="C11" s="8">
        <v>5</v>
      </c>
      <c r="D11" s="17">
        <v>129</v>
      </c>
      <c r="E11" s="18">
        <v>4</v>
      </c>
      <c r="F11" s="33"/>
      <c r="G11" s="34"/>
      <c r="H11" s="33"/>
      <c r="I11" s="34"/>
      <c r="J11" s="33"/>
      <c r="K11" s="34"/>
      <c r="L11" s="33"/>
      <c r="M11" s="34"/>
      <c r="N11" s="7"/>
      <c r="O11" s="8"/>
      <c r="P11" s="223"/>
      <c r="Q11" s="127"/>
      <c r="R11" s="247">
        <f t="shared" si="0"/>
        <v>250</v>
      </c>
      <c r="S11" s="248">
        <f t="shared" si="1"/>
        <v>9</v>
      </c>
      <c r="T11" s="249">
        <f t="shared" si="2"/>
        <v>0</v>
      </c>
      <c r="U11" s="247">
        <f t="shared" si="3"/>
        <v>250</v>
      </c>
      <c r="V11" s="248">
        <f t="shared" si="4"/>
        <v>9</v>
      </c>
    </row>
    <row r="12" spans="1:22" x14ac:dyDescent="0.2">
      <c r="A12" s="233" t="s">
        <v>5</v>
      </c>
      <c r="B12" s="17">
        <v>134</v>
      </c>
      <c r="C12" s="18">
        <v>5</v>
      </c>
      <c r="D12" s="33">
        <v>126</v>
      </c>
      <c r="E12" s="34">
        <v>5</v>
      </c>
      <c r="F12" s="20">
        <v>133</v>
      </c>
      <c r="G12" s="16">
        <v>5</v>
      </c>
      <c r="H12" s="20"/>
      <c r="I12" s="16"/>
      <c r="J12" s="20"/>
      <c r="K12" s="16"/>
      <c r="L12" s="20"/>
      <c r="M12" s="16"/>
      <c r="N12" s="17"/>
      <c r="O12" s="18"/>
      <c r="P12" s="223"/>
      <c r="Q12" s="127"/>
      <c r="R12" s="247">
        <f t="shared" si="0"/>
        <v>393</v>
      </c>
      <c r="S12" s="248">
        <f t="shared" si="1"/>
        <v>15</v>
      </c>
      <c r="T12" s="249">
        <f t="shared" si="2"/>
        <v>0</v>
      </c>
      <c r="U12" s="247">
        <f t="shared" si="3"/>
        <v>393</v>
      </c>
      <c r="V12" s="248">
        <f t="shared" si="4"/>
        <v>15</v>
      </c>
    </row>
    <row r="13" spans="1:22" x14ac:dyDescent="0.2">
      <c r="A13" s="233" t="s">
        <v>6</v>
      </c>
      <c r="B13" s="17">
        <v>103</v>
      </c>
      <c r="C13" s="18">
        <v>4</v>
      </c>
      <c r="D13" s="20">
        <v>130</v>
      </c>
      <c r="E13" s="16">
        <v>5</v>
      </c>
      <c r="F13" s="20">
        <v>126</v>
      </c>
      <c r="G13" s="16">
        <v>5</v>
      </c>
      <c r="H13" s="20">
        <v>136</v>
      </c>
      <c r="I13" s="16">
        <v>5</v>
      </c>
      <c r="J13" s="20"/>
      <c r="K13" s="16"/>
      <c r="L13" s="20"/>
      <c r="M13" s="16"/>
      <c r="N13" s="17"/>
      <c r="O13" s="18"/>
      <c r="P13" s="126"/>
      <c r="Q13" s="135"/>
      <c r="R13" s="247">
        <f t="shared" si="0"/>
        <v>495</v>
      </c>
      <c r="S13" s="248">
        <f t="shared" si="1"/>
        <v>19</v>
      </c>
      <c r="T13" s="249">
        <f t="shared" si="2"/>
        <v>0</v>
      </c>
      <c r="U13" s="247">
        <f t="shared" si="3"/>
        <v>495</v>
      </c>
      <c r="V13" s="248">
        <f t="shared" si="4"/>
        <v>19</v>
      </c>
    </row>
    <row r="14" spans="1:22" x14ac:dyDescent="0.2">
      <c r="A14" s="223" t="s">
        <v>36</v>
      </c>
      <c r="B14" s="33">
        <v>127</v>
      </c>
      <c r="C14" s="34">
        <v>5</v>
      </c>
      <c r="D14" s="20">
        <v>108</v>
      </c>
      <c r="E14" s="16">
        <v>4</v>
      </c>
      <c r="F14" s="20">
        <v>135</v>
      </c>
      <c r="G14" s="16">
        <v>5</v>
      </c>
      <c r="H14" s="20">
        <v>132</v>
      </c>
      <c r="I14" s="16">
        <v>6</v>
      </c>
      <c r="J14" s="20">
        <v>138</v>
      </c>
      <c r="K14" s="16">
        <v>6</v>
      </c>
      <c r="L14" s="20">
        <v>0</v>
      </c>
      <c r="M14" s="16">
        <v>0</v>
      </c>
      <c r="N14" s="17"/>
      <c r="O14" s="18"/>
      <c r="P14" s="126"/>
      <c r="Q14" s="135"/>
      <c r="R14" s="247">
        <f t="shared" si="0"/>
        <v>640</v>
      </c>
      <c r="S14" s="248">
        <f t="shared" si="1"/>
        <v>26</v>
      </c>
      <c r="T14" s="249">
        <f t="shared" si="2"/>
        <v>0</v>
      </c>
      <c r="U14" s="247">
        <f t="shared" si="3"/>
        <v>640</v>
      </c>
      <c r="V14" s="248">
        <f t="shared" si="4"/>
        <v>26</v>
      </c>
    </row>
    <row r="15" spans="1:22" x14ac:dyDescent="0.2">
      <c r="A15" s="234" t="s">
        <v>7</v>
      </c>
      <c r="B15" s="20">
        <v>126</v>
      </c>
      <c r="C15" s="16">
        <v>5</v>
      </c>
      <c r="D15" s="20">
        <v>119</v>
      </c>
      <c r="E15" s="16">
        <v>5</v>
      </c>
      <c r="F15" s="20">
        <v>120</v>
      </c>
      <c r="G15" s="16">
        <v>5</v>
      </c>
      <c r="H15" s="20">
        <v>136</v>
      </c>
      <c r="I15" s="16">
        <v>5</v>
      </c>
      <c r="J15" s="20">
        <v>132</v>
      </c>
      <c r="K15" s="16">
        <v>6</v>
      </c>
      <c r="L15" s="20">
        <v>58</v>
      </c>
      <c r="M15" s="16">
        <v>2</v>
      </c>
      <c r="N15" s="147"/>
      <c r="O15" s="148"/>
      <c r="P15" s="126"/>
      <c r="Q15" s="135"/>
      <c r="R15" s="247">
        <f t="shared" si="0"/>
        <v>691</v>
      </c>
      <c r="S15" s="248">
        <f t="shared" si="1"/>
        <v>28</v>
      </c>
      <c r="T15" s="249">
        <f t="shared" si="2"/>
        <v>0</v>
      </c>
      <c r="U15" s="247">
        <f t="shared" si="3"/>
        <v>691</v>
      </c>
      <c r="V15" s="248">
        <f t="shared" si="4"/>
        <v>28</v>
      </c>
    </row>
    <row r="16" spans="1:22" x14ac:dyDescent="0.2">
      <c r="A16" s="234" t="s">
        <v>8</v>
      </c>
      <c r="B16" s="20">
        <v>113</v>
      </c>
      <c r="C16" s="16">
        <v>4</v>
      </c>
      <c r="D16" s="20">
        <v>122</v>
      </c>
      <c r="E16" s="16">
        <v>5</v>
      </c>
      <c r="F16" s="7">
        <v>122</v>
      </c>
      <c r="G16" s="8">
        <v>5</v>
      </c>
      <c r="H16" s="7">
        <v>127</v>
      </c>
      <c r="I16" s="8">
        <v>5</v>
      </c>
      <c r="J16" s="7">
        <v>124</v>
      </c>
      <c r="K16" s="8">
        <v>5</v>
      </c>
      <c r="L16" s="7">
        <v>62</v>
      </c>
      <c r="M16" s="8">
        <v>3</v>
      </c>
      <c r="N16" s="20"/>
      <c r="O16" s="16"/>
      <c r="P16" s="21"/>
      <c r="Q16" s="113"/>
      <c r="R16" s="247">
        <f t="shared" si="0"/>
        <v>670</v>
      </c>
      <c r="S16" s="248">
        <f t="shared" si="1"/>
        <v>27</v>
      </c>
      <c r="T16" s="249">
        <f t="shared" si="2"/>
        <v>0</v>
      </c>
      <c r="U16" s="247">
        <f t="shared" si="3"/>
        <v>670</v>
      </c>
      <c r="V16" s="248">
        <f t="shared" si="4"/>
        <v>27</v>
      </c>
    </row>
    <row r="17" spans="1:22" x14ac:dyDescent="0.2">
      <c r="A17" s="234" t="s">
        <v>9</v>
      </c>
      <c r="B17" s="20">
        <v>82</v>
      </c>
      <c r="C17" s="16">
        <v>3</v>
      </c>
      <c r="D17" s="7">
        <v>102</v>
      </c>
      <c r="E17" s="8">
        <v>4</v>
      </c>
      <c r="F17" s="7">
        <v>131</v>
      </c>
      <c r="G17" s="8">
        <v>5</v>
      </c>
      <c r="H17" s="7">
        <v>129</v>
      </c>
      <c r="I17" s="8">
        <v>5</v>
      </c>
      <c r="J17" s="7">
        <v>124</v>
      </c>
      <c r="K17" s="8">
        <v>6</v>
      </c>
      <c r="L17" s="7">
        <v>50</v>
      </c>
      <c r="M17" s="8">
        <v>2</v>
      </c>
      <c r="N17" s="20"/>
      <c r="O17" s="16"/>
      <c r="P17" s="21"/>
      <c r="Q17" s="113"/>
      <c r="R17" s="247">
        <f t="shared" si="0"/>
        <v>618</v>
      </c>
      <c r="S17" s="248">
        <f t="shared" si="1"/>
        <v>25</v>
      </c>
      <c r="T17" s="249">
        <f t="shared" si="2"/>
        <v>0</v>
      </c>
      <c r="U17" s="247">
        <f t="shared" si="3"/>
        <v>618</v>
      </c>
      <c r="V17" s="248">
        <f t="shared" si="4"/>
        <v>25</v>
      </c>
    </row>
    <row r="18" spans="1:22" x14ac:dyDescent="0.2">
      <c r="A18" s="234" t="s">
        <v>10</v>
      </c>
      <c r="B18" s="20">
        <v>64</v>
      </c>
      <c r="C18" s="16">
        <v>3</v>
      </c>
      <c r="D18" s="7">
        <v>79</v>
      </c>
      <c r="E18" s="8">
        <v>3</v>
      </c>
      <c r="F18" s="17">
        <v>103</v>
      </c>
      <c r="G18" s="18">
        <v>5</v>
      </c>
      <c r="H18" s="17">
        <v>136</v>
      </c>
      <c r="I18" s="18">
        <v>5</v>
      </c>
      <c r="J18" s="17">
        <v>123</v>
      </c>
      <c r="K18" s="18">
        <v>6</v>
      </c>
      <c r="L18" s="17">
        <v>64</v>
      </c>
      <c r="M18" s="18">
        <v>3</v>
      </c>
      <c r="N18" s="20"/>
      <c r="O18" s="16"/>
      <c r="P18" s="21"/>
      <c r="Q18" s="113"/>
      <c r="R18" s="247">
        <f t="shared" si="0"/>
        <v>569</v>
      </c>
      <c r="S18" s="248">
        <f t="shared" si="1"/>
        <v>25</v>
      </c>
      <c r="T18" s="249">
        <f t="shared" si="2"/>
        <v>0</v>
      </c>
      <c r="U18" s="247">
        <f t="shared" si="3"/>
        <v>569</v>
      </c>
      <c r="V18" s="248">
        <f t="shared" si="4"/>
        <v>25</v>
      </c>
    </row>
    <row r="19" spans="1:22" x14ac:dyDescent="0.2">
      <c r="A19" s="234" t="s">
        <v>11</v>
      </c>
      <c r="B19" s="7">
        <v>51</v>
      </c>
      <c r="C19" s="8">
        <v>2</v>
      </c>
      <c r="D19" s="17">
        <v>60</v>
      </c>
      <c r="E19" s="18">
        <v>3</v>
      </c>
      <c r="F19" s="17">
        <v>82</v>
      </c>
      <c r="G19" s="18">
        <v>4</v>
      </c>
      <c r="H19" s="17">
        <v>101</v>
      </c>
      <c r="I19" s="18">
        <v>5</v>
      </c>
      <c r="J19" s="17">
        <v>132</v>
      </c>
      <c r="K19" s="18">
        <v>6</v>
      </c>
      <c r="L19" s="17">
        <v>74</v>
      </c>
      <c r="M19" s="18">
        <v>3</v>
      </c>
      <c r="N19" s="20"/>
      <c r="O19" s="16"/>
      <c r="P19" s="21"/>
      <c r="Q19" s="113"/>
      <c r="R19" s="247">
        <f t="shared" si="0"/>
        <v>500</v>
      </c>
      <c r="S19" s="248">
        <f t="shared" si="1"/>
        <v>23</v>
      </c>
      <c r="T19" s="249">
        <f t="shared" si="2"/>
        <v>0</v>
      </c>
      <c r="U19" s="247">
        <f t="shared" si="3"/>
        <v>500</v>
      </c>
      <c r="V19" s="248">
        <f t="shared" si="4"/>
        <v>23</v>
      </c>
    </row>
    <row r="20" spans="1:22" x14ac:dyDescent="0.2">
      <c r="A20" s="234" t="s">
        <v>12</v>
      </c>
      <c r="B20" s="7">
        <v>91</v>
      </c>
      <c r="C20" s="8">
        <v>4</v>
      </c>
      <c r="D20" s="17">
        <v>47</v>
      </c>
      <c r="E20" s="18">
        <v>2</v>
      </c>
      <c r="F20" s="33">
        <v>64</v>
      </c>
      <c r="G20" s="34">
        <v>3</v>
      </c>
      <c r="H20" s="33">
        <v>87</v>
      </c>
      <c r="I20" s="34">
        <v>4</v>
      </c>
      <c r="J20" s="33">
        <v>97</v>
      </c>
      <c r="K20" s="34">
        <v>5</v>
      </c>
      <c r="L20" s="33">
        <v>51</v>
      </c>
      <c r="M20" s="34">
        <v>2</v>
      </c>
      <c r="N20" s="20"/>
      <c r="O20" s="16"/>
      <c r="P20" s="21"/>
      <c r="Q20" s="113"/>
      <c r="R20" s="247">
        <f t="shared" si="0"/>
        <v>437</v>
      </c>
      <c r="S20" s="248">
        <f t="shared" si="1"/>
        <v>20</v>
      </c>
      <c r="T20" s="249">
        <f t="shared" si="2"/>
        <v>0</v>
      </c>
      <c r="U20" s="247">
        <f t="shared" si="3"/>
        <v>437</v>
      </c>
      <c r="V20" s="248">
        <f t="shared" si="4"/>
        <v>20</v>
      </c>
    </row>
    <row r="21" spans="1:22" x14ac:dyDescent="0.2">
      <c r="A21" s="234" t="s">
        <v>13</v>
      </c>
      <c r="B21" s="17">
        <v>92</v>
      </c>
      <c r="C21" s="18">
        <v>4</v>
      </c>
      <c r="D21" s="33">
        <v>94</v>
      </c>
      <c r="E21" s="34">
        <v>4</v>
      </c>
      <c r="F21" s="20">
        <v>51</v>
      </c>
      <c r="G21" s="16">
        <v>2</v>
      </c>
      <c r="H21" s="20">
        <v>67</v>
      </c>
      <c r="I21" s="16">
        <v>4</v>
      </c>
      <c r="J21" s="20">
        <v>96</v>
      </c>
      <c r="K21" s="16">
        <v>4</v>
      </c>
      <c r="L21" s="20">
        <v>45</v>
      </c>
      <c r="M21" s="16">
        <v>2</v>
      </c>
      <c r="N21" s="20"/>
      <c r="O21" s="16"/>
      <c r="P21" s="21"/>
      <c r="Q21" s="113"/>
      <c r="R21" s="247">
        <f t="shared" si="0"/>
        <v>445</v>
      </c>
      <c r="S21" s="248">
        <f t="shared" si="1"/>
        <v>20</v>
      </c>
      <c r="T21" s="249">
        <f t="shared" si="2"/>
        <v>0</v>
      </c>
      <c r="U21" s="247">
        <f t="shared" si="3"/>
        <v>445</v>
      </c>
      <c r="V21" s="248">
        <f t="shared" si="4"/>
        <v>20</v>
      </c>
    </row>
    <row r="22" spans="1:22" x14ac:dyDescent="0.2">
      <c r="A22" s="223" t="s">
        <v>14</v>
      </c>
      <c r="B22" s="147">
        <v>82</v>
      </c>
      <c r="C22" s="148">
        <v>3</v>
      </c>
      <c r="D22" s="20">
        <v>89</v>
      </c>
      <c r="E22" s="34">
        <v>4</v>
      </c>
      <c r="F22" s="20">
        <v>104</v>
      </c>
      <c r="G22" s="34">
        <v>4</v>
      </c>
      <c r="H22" s="127">
        <v>52</v>
      </c>
      <c r="I22" s="34">
        <v>3</v>
      </c>
      <c r="J22" s="20">
        <v>71</v>
      </c>
      <c r="K22" s="34">
        <v>4</v>
      </c>
      <c r="L22" s="20">
        <v>68</v>
      </c>
      <c r="M22" s="34">
        <v>3</v>
      </c>
      <c r="N22" s="20"/>
      <c r="O22" s="34"/>
      <c r="P22" s="21"/>
      <c r="Q22" s="113"/>
      <c r="R22" s="247">
        <f t="shared" si="0"/>
        <v>466</v>
      </c>
      <c r="S22" s="248">
        <f t="shared" si="1"/>
        <v>21</v>
      </c>
      <c r="T22" s="249">
        <f t="shared" si="2"/>
        <v>0</v>
      </c>
      <c r="U22" s="247">
        <f t="shared" si="3"/>
        <v>466</v>
      </c>
      <c r="V22" s="248">
        <f t="shared" si="4"/>
        <v>21</v>
      </c>
    </row>
    <row r="23" spans="1:22" x14ac:dyDescent="0.2">
      <c r="A23" s="223" t="s">
        <v>15</v>
      </c>
      <c r="B23" s="20">
        <v>77</v>
      </c>
      <c r="C23" s="34">
        <v>3</v>
      </c>
      <c r="D23" s="20">
        <v>77</v>
      </c>
      <c r="E23" s="34">
        <v>3</v>
      </c>
      <c r="F23" s="20">
        <v>85</v>
      </c>
      <c r="G23" s="34">
        <v>4</v>
      </c>
      <c r="H23" s="20">
        <v>100</v>
      </c>
      <c r="I23" s="34">
        <v>4</v>
      </c>
      <c r="J23" s="20">
        <v>54</v>
      </c>
      <c r="K23" s="34">
        <v>3</v>
      </c>
      <c r="L23" s="20">
        <v>35</v>
      </c>
      <c r="M23" s="34">
        <v>2</v>
      </c>
      <c r="N23" s="20"/>
      <c r="O23" s="34"/>
      <c r="P23" s="21"/>
      <c r="Q23" s="113"/>
      <c r="R23" s="247">
        <f t="shared" si="0"/>
        <v>428</v>
      </c>
      <c r="S23" s="248">
        <f t="shared" si="1"/>
        <v>19</v>
      </c>
      <c r="T23" s="249">
        <f t="shared" si="2"/>
        <v>0</v>
      </c>
      <c r="U23" s="247">
        <f t="shared" si="3"/>
        <v>428</v>
      </c>
      <c r="V23" s="248">
        <f t="shared" si="4"/>
        <v>19</v>
      </c>
    </row>
    <row r="24" spans="1:22" x14ac:dyDescent="0.2">
      <c r="A24" s="223" t="s">
        <v>16</v>
      </c>
      <c r="B24" s="268">
        <v>55</v>
      </c>
      <c r="C24" s="270">
        <v>2</v>
      </c>
      <c r="D24" s="20">
        <v>73</v>
      </c>
      <c r="E24" s="34">
        <v>3</v>
      </c>
      <c r="F24" s="20">
        <v>78</v>
      </c>
      <c r="G24" s="34">
        <v>4</v>
      </c>
      <c r="H24" s="20">
        <v>94</v>
      </c>
      <c r="I24" s="34">
        <v>4</v>
      </c>
      <c r="J24" s="20">
        <v>103</v>
      </c>
      <c r="K24" s="34">
        <v>4</v>
      </c>
      <c r="L24" s="20">
        <v>33</v>
      </c>
      <c r="M24" s="34">
        <v>2</v>
      </c>
      <c r="N24" s="20"/>
      <c r="O24" s="34"/>
      <c r="P24" s="21"/>
      <c r="Q24" s="113"/>
      <c r="R24" s="247">
        <f t="shared" si="0"/>
        <v>436</v>
      </c>
      <c r="S24" s="248">
        <f t="shared" si="1"/>
        <v>19</v>
      </c>
      <c r="T24" s="249">
        <f t="shared" si="2"/>
        <v>0</v>
      </c>
      <c r="U24" s="247">
        <f t="shared" si="3"/>
        <v>436</v>
      </c>
      <c r="V24" s="248">
        <f t="shared" si="4"/>
        <v>19</v>
      </c>
    </row>
    <row r="25" spans="1:22" x14ac:dyDescent="0.2">
      <c r="A25" s="223" t="s">
        <v>17</v>
      </c>
      <c r="B25" s="20">
        <v>38</v>
      </c>
      <c r="C25" s="34">
        <v>2</v>
      </c>
      <c r="D25" s="268">
        <v>56</v>
      </c>
      <c r="E25" s="270">
        <v>2</v>
      </c>
      <c r="F25" s="20">
        <v>78</v>
      </c>
      <c r="G25" s="34">
        <v>4</v>
      </c>
      <c r="H25" s="20">
        <v>83</v>
      </c>
      <c r="I25" s="34">
        <v>4</v>
      </c>
      <c r="J25" s="20">
        <v>90</v>
      </c>
      <c r="K25" s="34">
        <v>4</v>
      </c>
      <c r="L25" s="20">
        <v>59</v>
      </c>
      <c r="M25" s="34">
        <v>3</v>
      </c>
      <c r="N25" s="20"/>
      <c r="O25" s="34"/>
      <c r="P25" s="266"/>
      <c r="Q25" s="264"/>
      <c r="R25" s="247">
        <f t="shared" si="0"/>
        <v>404</v>
      </c>
      <c r="S25" s="248">
        <f t="shared" si="1"/>
        <v>19</v>
      </c>
      <c r="T25" s="249">
        <f t="shared" si="2"/>
        <v>0</v>
      </c>
      <c r="U25" s="247">
        <f t="shared" si="3"/>
        <v>404</v>
      </c>
      <c r="V25" s="248">
        <f t="shared" si="4"/>
        <v>19</v>
      </c>
    </row>
    <row r="26" spans="1:22" x14ac:dyDescent="0.2">
      <c r="A26" s="223" t="s">
        <v>18</v>
      </c>
      <c r="B26" s="20">
        <v>50</v>
      </c>
      <c r="C26" s="34">
        <v>2</v>
      </c>
      <c r="D26" s="20">
        <v>41</v>
      </c>
      <c r="E26" s="34">
        <v>2</v>
      </c>
      <c r="F26" s="268">
        <v>64</v>
      </c>
      <c r="G26" s="270">
        <v>3</v>
      </c>
      <c r="H26" s="20">
        <v>90</v>
      </c>
      <c r="I26" s="34">
        <v>4</v>
      </c>
      <c r="J26" s="20">
        <v>84</v>
      </c>
      <c r="K26" s="34">
        <v>4</v>
      </c>
      <c r="L26" s="20">
        <v>48</v>
      </c>
      <c r="M26" s="34">
        <v>2</v>
      </c>
      <c r="N26" s="20">
        <v>0</v>
      </c>
      <c r="O26" s="34">
        <v>0</v>
      </c>
      <c r="P26" s="21">
        <v>0</v>
      </c>
      <c r="Q26" s="113">
        <v>0</v>
      </c>
      <c r="R26" s="247">
        <f t="shared" si="0"/>
        <v>377</v>
      </c>
      <c r="S26" s="248">
        <f t="shared" si="1"/>
        <v>17</v>
      </c>
      <c r="T26" s="249">
        <f t="shared" si="2"/>
        <v>0</v>
      </c>
      <c r="U26" s="247">
        <f t="shared" si="3"/>
        <v>377</v>
      </c>
      <c r="V26" s="248">
        <f t="shared" si="4"/>
        <v>17</v>
      </c>
    </row>
    <row r="27" spans="1:22" x14ac:dyDescent="0.2">
      <c r="A27" s="223" t="s">
        <v>19</v>
      </c>
      <c r="B27" s="20">
        <v>51</v>
      </c>
      <c r="C27" s="34">
        <v>2</v>
      </c>
      <c r="D27" s="20">
        <v>52</v>
      </c>
      <c r="E27" s="34">
        <v>2</v>
      </c>
      <c r="F27" s="20">
        <v>42</v>
      </c>
      <c r="G27" s="34">
        <v>2</v>
      </c>
      <c r="H27" s="268">
        <v>62</v>
      </c>
      <c r="I27" s="270">
        <v>4</v>
      </c>
      <c r="J27" s="20">
        <v>91</v>
      </c>
      <c r="K27" s="34">
        <v>5</v>
      </c>
      <c r="L27" s="20">
        <v>44</v>
      </c>
      <c r="M27" s="34">
        <v>2</v>
      </c>
      <c r="N27" s="20">
        <v>0</v>
      </c>
      <c r="O27" s="34">
        <v>0</v>
      </c>
      <c r="P27" s="21">
        <v>0</v>
      </c>
      <c r="Q27" s="113">
        <v>0</v>
      </c>
      <c r="R27" s="247">
        <f t="shared" si="0"/>
        <v>342</v>
      </c>
      <c r="S27" s="248">
        <f t="shared" si="1"/>
        <v>17</v>
      </c>
      <c r="T27" s="249">
        <f t="shared" si="2"/>
        <v>0</v>
      </c>
      <c r="U27" s="247">
        <f t="shared" si="3"/>
        <v>342</v>
      </c>
      <c r="V27" s="248">
        <f t="shared" si="4"/>
        <v>17</v>
      </c>
    </row>
    <row r="28" spans="1:22" x14ac:dyDescent="0.2">
      <c r="A28" s="223" t="s">
        <v>20</v>
      </c>
      <c r="B28" s="20">
        <v>38</v>
      </c>
      <c r="C28" s="34">
        <v>2</v>
      </c>
      <c r="D28" s="20">
        <v>53</v>
      </c>
      <c r="E28" s="34">
        <v>2</v>
      </c>
      <c r="F28" s="20">
        <v>59</v>
      </c>
      <c r="G28" s="34">
        <v>2</v>
      </c>
      <c r="H28" s="20">
        <v>47</v>
      </c>
      <c r="I28" s="34">
        <v>2</v>
      </c>
      <c r="J28" s="268">
        <v>62</v>
      </c>
      <c r="K28" s="270">
        <v>4</v>
      </c>
      <c r="L28" s="20">
        <v>67</v>
      </c>
      <c r="M28" s="34">
        <v>3</v>
      </c>
      <c r="N28" s="20">
        <v>0</v>
      </c>
      <c r="O28" s="34">
        <v>0</v>
      </c>
      <c r="P28" s="21">
        <v>0</v>
      </c>
      <c r="Q28" s="113">
        <v>0</v>
      </c>
      <c r="R28" s="247">
        <f t="shared" si="0"/>
        <v>326</v>
      </c>
      <c r="S28" s="248">
        <f t="shared" si="1"/>
        <v>15</v>
      </c>
      <c r="T28" s="249">
        <f t="shared" si="2"/>
        <v>0</v>
      </c>
      <c r="U28" s="247">
        <f t="shared" si="3"/>
        <v>326</v>
      </c>
      <c r="V28" s="248">
        <f t="shared" si="4"/>
        <v>15</v>
      </c>
    </row>
    <row r="29" spans="1:22" x14ac:dyDescent="0.2">
      <c r="A29" s="223" t="s">
        <v>21</v>
      </c>
      <c r="B29" s="20">
        <v>40</v>
      </c>
      <c r="C29" s="34">
        <v>2</v>
      </c>
      <c r="D29" s="20">
        <v>52</v>
      </c>
      <c r="E29" s="34">
        <v>2</v>
      </c>
      <c r="F29" s="20">
        <v>64</v>
      </c>
      <c r="G29" s="34">
        <v>3</v>
      </c>
      <c r="H29" s="20">
        <v>70</v>
      </c>
      <c r="I29" s="34">
        <v>3</v>
      </c>
      <c r="J29" s="20">
        <v>57</v>
      </c>
      <c r="K29" s="34">
        <v>3</v>
      </c>
      <c r="L29" s="268">
        <v>37</v>
      </c>
      <c r="M29" s="270">
        <v>2</v>
      </c>
      <c r="N29" s="20">
        <v>0</v>
      </c>
      <c r="O29" s="34">
        <v>0</v>
      </c>
      <c r="P29" s="21">
        <v>0</v>
      </c>
      <c r="Q29" s="113">
        <v>0</v>
      </c>
      <c r="R29" s="33">
        <f t="shared" si="0"/>
        <v>320</v>
      </c>
      <c r="S29" s="34">
        <f t="shared" si="1"/>
        <v>15</v>
      </c>
      <c r="T29" s="127">
        <f t="shared" si="2"/>
        <v>0</v>
      </c>
      <c r="U29" s="33">
        <f t="shared" si="3"/>
        <v>320</v>
      </c>
      <c r="V29" s="34">
        <f t="shared" si="4"/>
        <v>15</v>
      </c>
    </row>
    <row r="30" spans="1:22" x14ac:dyDescent="0.2">
      <c r="A30" s="10" t="s">
        <v>22</v>
      </c>
      <c r="B30" s="117">
        <v>40</v>
      </c>
      <c r="C30" s="12">
        <v>2</v>
      </c>
      <c r="D30" s="117">
        <v>45</v>
      </c>
      <c r="E30" s="12">
        <v>2</v>
      </c>
      <c r="F30" s="117">
        <v>59</v>
      </c>
      <c r="G30" s="12">
        <v>2</v>
      </c>
      <c r="H30" s="117">
        <v>69</v>
      </c>
      <c r="I30" s="12">
        <v>3</v>
      </c>
      <c r="J30" s="117">
        <v>74</v>
      </c>
      <c r="K30" s="12">
        <v>3</v>
      </c>
      <c r="L30" s="117">
        <v>36</v>
      </c>
      <c r="M30" s="12">
        <v>2</v>
      </c>
      <c r="N30" s="117">
        <v>4</v>
      </c>
      <c r="O30" s="12">
        <v>0</v>
      </c>
      <c r="P30" s="118">
        <v>0</v>
      </c>
      <c r="Q30" s="116">
        <v>0</v>
      </c>
      <c r="R30" s="23">
        <f t="shared" si="0"/>
        <v>323</v>
      </c>
      <c r="S30" s="12">
        <f t="shared" si="1"/>
        <v>14</v>
      </c>
      <c r="T30" s="3">
        <f t="shared" si="2"/>
        <v>4</v>
      </c>
      <c r="U30" s="23">
        <f t="shared" si="3"/>
        <v>327</v>
      </c>
      <c r="V30" s="12">
        <f t="shared" si="4"/>
        <v>14</v>
      </c>
    </row>
    <row r="31" spans="1:22" x14ac:dyDescent="0.2">
      <c r="A31" s="10" t="s">
        <v>23</v>
      </c>
      <c r="B31" s="117">
        <v>42</v>
      </c>
      <c r="C31" s="12">
        <v>2</v>
      </c>
      <c r="D31" s="117">
        <v>45</v>
      </c>
      <c r="E31" s="12">
        <v>2</v>
      </c>
      <c r="F31" s="117">
        <v>51</v>
      </c>
      <c r="G31" s="12">
        <v>2</v>
      </c>
      <c r="H31" s="117">
        <v>64</v>
      </c>
      <c r="I31" s="12">
        <v>2</v>
      </c>
      <c r="J31" s="117">
        <v>73</v>
      </c>
      <c r="K31" s="12">
        <v>3</v>
      </c>
      <c r="L31" s="117">
        <v>46</v>
      </c>
      <c r="M31" s="12">
        <v>2</v>
      </c>
      <c r="N31" s="117">
        <v>4</v>
      </c>
      <c r="O31" s="12">
        <v>0</v>
      </c>
      <c r="P31" s="118">
        <v>4</v>
      </c>
      <c r="Q31" s="116">
        <v>0</v>
      </c>
      <c r="R31" s="23">
        <f t="shared" si="0"/>
        <v>321</v>
      </c>
      <c r="S31" s="12">
        <f t="shared" si="1"/>
        <v>13</v>
      </c>
      <c r="T31" s="3">
        <f t="shared" si="2"/>
        <v>8</v>
      </c>
      <c r="U31" s="23">
        <f t="shared" si="3"/>
        <v>329</v>
      </c>
      <c r="V31" s="12">
        <f t="shared" si="4"/>
        <v>13</v>
      </c>
    </row>
    <row r="32" spans="1:22" x14ac:dyDescent="0.2">
      <c r="A32" s="10" t="s">
        <v>24</v>
      </c>
      <c r="B32" s="117">
        <v>42</v>
      </c>
      <c r="C32" s="12">
        <v>2</v>
      </c>
      <c r="D32" s="117">
        <v>47</v>
      </c>
      <c r="E32" s="12">
        <v>2</v>
      </c>
      <c r="F32" s="117">
        <v>51</v>
      </c>
      <c r="G32" s="12">
        <v>2</v>
      </c>
      <c r="H32" s="117">
        <v>55</v>
      </c>
      <c r="I32" s="12">
        <v>2</v>
      </c>
      <c r="J32" s="117">
        <v>68</v>
      </c>
      <c r="K32" s="12">
        <v>3</v>
      </c>
      <c r="L32" s="117">
        <v>46</v>
      </c>
      <c r="M32" s="12">
        <v>2</v>
      </c>
      <c r="N32" s="117">
        <v>5</v>
      </c>
      <c r="O32" s="12">
        <v>0</v>
      </c>
      <c r="P32" s="118">
        <v>4</v>
      </c>
      <c r="Q32" s="116">
        <v>3</v>
      </c>
      <c r="R32" s="23">
        <f t="shared" si="0"/>
        <v>309</v>
      </c>
      <c r="S32" s="12">
        <f t="shared" si="1"/>
        <v>13</v>
      </c>
      <c r="T32" s="3">
        <f t="shared" si="2"/>
        <v>12</v>
      </c>
      <c r="U32" s="23">
        <f t="shared" si="3"/>
        <v>321</v>
      </c>
      <c r="V32" s="12">
        <f t="shared" si="4"/>
        <v>13</v>
      </c>
    </row>
    <row r="33" spans="1:22" x14ac:dyDescent="0.2">
      <c r="A33" s="10" t="s">
        <v>25</v>
      </c>
      <c r="B33" s="117">
        <v>41</v>
      </c>
      <c r="C33" s="12">
        <v>2</v>
      </c>
      <c r="D33" s="117">
        <v>47</v>
      </c>
      <c r="E33" s="12">
        <v>2</v>
      </c>
      <c r="F33" s="117">
        <v>53</v>
      </c>
      <c r="G33" s="12">
        <v>2</v>
      </c>
      <c r="H33" s="117">
        <v>55</v>
      </c>
      <c r="I33" s="12">
        <v>2</v>
      </c>
      <c r="J33" s="117">
        <v>58</v>
      </c>
      <c r="K33" s="12">
        <v>2</v>
      </c>
      <c r="L33" s="117">
        <v>42</v>
      </c>
      <c r="M33" s="12">
        <v>2</v>
      </c>
      <c r="N33" s="117">
        <v>5</v>
      </c>
      <c r="O33" s="12">
        <v>0</v>
      </c>
      <c r="P33" s="118">
        <v>5</v>
      </c>
      <c r="Q33" s="116">
        <v>3</v>
      </c>
      <c r="R33" s="23">
        <f t="shared" si="0"/>
        <v>296</v>
      </c>
      <c r="S33" s="12">
        <f t="shared" si="1"/>
        <v>12</v>
      </c>
      <c r="T33" s="3">
        <f t="shared" si="2"/>
        <v>13</v>
      </c>
      <c r="U33" s="23">
        <f t="shared" si="3"/>
        <v>309</v>
      </c>
      <c r="V33" s="12">
        <f t="shared" si="4"/>
        <v>12</v>
      </c>
    </row>
    <row r="34" spans="1:22" x14ac:dyDescent="0.2">
      <c r="A34" s="10" t="s">
        <v>26</v>
      </c>
      <c r="B34" s="117">
        <v>43</v>
      </c>
      <c r="C34" s="12">
        <v>2</v>
      </c>
      <c r="D34" s="117">
        <v>46</v>
      </c>
      <c r="E34" s="12">
        <v>2</v>
      </c>
      <c r="F34" s="117">
        <v>53</v>
      </c>
      <c r="G34" s="12">
        <v>2</v>
      </c>
      <c r="H34" s="117">
        <v>57</v>
      </c>
      <c r="I34" s="12">
        <v>2</v>
      </c>
      <c r="J34" s="117">
        <v>58</v>
      </c>
      <c r="K34" s="12">
        <v>2</v>
      </c>
      <c r="L34" s="117">
        <v>36</v>
      </c>
      <c r="M34" s="12">
        <v>2</v>
      </c>
      <c r="N34" s="117">
        <v>4</v>
      </c>
      <c r="O34" s="12">
        <v>0</v>
      </c>
      <c r="P34" s="118">
        <v>5</v>
      </c>
      <c r="Q34" s="116">
        <v>4</v>
      </c>
      <c r="R34" s="23">
        <f t="shared" si="0"/>
        <v>293</v>
      </c>
      <c r="S34" s="12">
        <f t="shared" si="1"/>
        <v>12</v>
      </c>
      <c r="T34" s="3">
        <f t="shared" si="2"/>
        <v>13</v>
      </c>
      <c r="U34" s="23">
        <f t="shared" si="3"/>
        <v>306</v>
      </c>
      <c r="V34" s="12">
        <f t="shared" si="4"/>
        <v>12</v>
      </c>
    </row>
    <row r="35" spans="1:22" x14ac:dyDescent="0.2">
      <c r="A35" s="10" t="s">
        <v>27</v>
      </c>
      <c r="B35" s="117">
        <v>43</v>
      </c>
      <c r="C35" s="12">
        <v>2</v>
      </c>
      <c r="D35" s="117">
        <v>49</v>
      </c>
      <c r="E35" s="12">
        <v>2</v>
      </c>
      <c r="F35" s="117">
        <v>52</v>
      </c>
      <c r="G35" s="12">
        <v>2</v>
      </c>
      <c r="H35" s="117">
        <v>57</v>
      </c>
      <c r="I35" s="12">
        <v>2</v>
      </c>
      <c r="J35" s="117">
        <v>60</v>
      </c>
      <c r="K35" s="12">
        <v>2</v>
      </c>
      <c r="L35" s="117">
        <v>36</v>
      </c>
      <c r="M35" s="12">
        <v>2</v>
      </c>
      <c r="N35" s="117">
        <v>4</v>
      </c>
      <c r="O35" s="12">
        <v>0</v>
      </c>
      <c r="P35" s="118">
        <v>4</v>
      </c>
      <c r="Q35" s="116">
        <v>4</v>
      </c>
      <c r="R35" s="23">
        <f t="shared" si="0"/>
        <v>297</v>
      </c>
      <c r="S35" s="12">
        <f t="shared" si="1"/>
        <v>12</v>
      </c>
      <c r="T35" s="3">
        <f t="shared" si="2"/>
        <v>12</v>
      </c>
      <c r="U35" s="23">
        <f t="shared" si="3"/>
        <v>309</v>
      </c>
      <c r="V35" s="12">
        <f t="shared" si="4"/>
        <v>12</v>
      </c>
    </row>
    <row r="36" spans="1:22" x14ac:dyDescent="0.2">
      <c r="A36" s="10" t="s">
        <v>28</v>
      </c>
      <c r="B36" s="117">
        <v>42</v>
      </c>
      <c r="C36" s="12">
        <v>2</v>
      </c>
      <c r="D36" s="117">
        <v>49</v>
      </c>
      <c r="E36" s="12">
        <v>2</v>
      </c>
      <c r="F36" s="117">
        <v>55</v>
      </c>
      <c r="G36" s="12">
        <v>2</v>
      </c>
      <c r="H36" s="117">
        <v>56</v>
      </c>
      <c r="I36" s="12">
        <v>2</v>
      </c>
      <c r="J36" s="117">
        <v>60</v>
      </c>
      <c r="K36" s="12">
        <v>2</v>
      </c>
      <c r="L36" s="117">
        <v>37</v>
      </c>
      <c r="M36" s="12">
        <v>2</v>
      </c>
      <c r="N36" s="117">
        <v>4</v>
      </c>
      <c r="O36" s="12">
        <v>0</v>
      </c>
      <c r="P36" s="118">
        <v>4</v>
      </c>
      <c r="Q36" s="116">
        <v>3</v>
      </c>
      <c r="R36" s="23">
        <f t="shared" si="0"/>
        <v>299</v>
      </c>
      <c r="S36" s="12">
        <f t="shared" si="1"/>
        <v>12</v>
      </c>
      <c r="T36" s="3">
        <f t="shared" si="2"/>
        <v>11</v>
      </c>
      <c r="U36" s="23">
        <f t="shared" si="3"/>
        <v>310</v>
      </c>
      <c r="V36" s="12">
        <f t="shared" si="4"/>
        <v>12</v>
      </c>
    </row>
    <row r="37" spans="1:22" x14ac:dyDescent="0.2">
      <c r="A37" s="10" t="s">
        <v>29</v>
      </c>
      <c r="B37" s="117">
        <v>42</v>
      </c>
      <c r="C37" s="12">
        <v>2</v>
      </c>
      <c r="D37" s="117">
        <v>47</v>
      </c>
      <c r="E37" s="12">
        <v>2</v>
      </c>
      <c r="F37" s="117">
        <v>55</v>
      </c>
      <c r="G37" s="12">
        <v>2</v>
      </c>
      <c r="H37" s="117">
        <v>60</v>
      </c>
      <c r="I37" s="12">
        <v>2</v>
      </c>
      <c r="J37" s="117">
        <v>59</v>
      </c>
      <c r="K37" s="12">
        <v>2</v>
      </c>
      <c r="L37" s="117">
        <v>37</v>
      </c>
      <c r="M37" s="12">
        <v>2</v>
      </c>
      <c r="N37" s="117">
        <v>4</v>
      </c>
      <c r="O37" s="12">
        <v>0</v>
      </c>
      <c r="P37" s="118">
        <v>4</v>
      </c>
      <c r="Q37" s="116">
        <v>3</v>
      </c>
      <c r="R37" s="23">
        <f t="shared" si="0"/>
        <v>300</v>
      </c>
      <c r="S37" s="12">
        <f t="shared" si="1"/>
        <v>12</v>
      </c>
      <c r="T37" s="3">
        <f t="shared" si="2"/>
        <v>11</v>
      </c>
      <c r="U37" s="23">
        <f t="shared" si="3"/>
        <v>311</v>
      </c>
      <c r="V37" s="12">
        <f t="shared" si="4"/>
        <v>12</v>
      </c>
    </row>
    <row r="38" spans="1:22" x14ac:dyDescent="0.2">
      <c r="A38" s="10" t="s">
        <v>30</v>
      </c>
      <c r="B38" s="117">
        <v>44</v>
      </c>
      <c r="C38" s="12">
        <v>2</v>
      </c>
      <c r="D38" s="117">
        <v>47</v>
      </c>
      <c r="E38" s="12">
        <v>2</v>
      </c>
      <c r="F38" s="117">
        <v>53</v>
      </c>
      <c r="G38" s="12">
        <v>2</v>
      </c>
      <c r="H38" s="117">
        <v>60</v>
      </c>
      <c r="I38" s="12">
        <v>2</v>
      </c>
      <c r="J38" s="117">
        <v>63</v>
      </c>
      <c r="K38" s="12">
        <v>2</v>
      </c>
      <c r="L38" s="117">
        <v>37</v>
      </c>
      <c r="M38" s="12">
        <v>2</v>
      </c>
      <c r="N38" s="117">
        <v>4</v>
      </c>
      <c r="O38" s="12">
        <v>0</v>
      </c>
      <c r="P38" s="118">
        <v>4</v>
      </c>
      <c r="Q38" s="116">
        <v>3</v>
      </c>
      <c r="R38" s="23">
        <f>B38+D38+F38+H38+J38+L38</f>
        <v>304</v>
      </c>
      <c r="S38" s="12">
        <f>C38+E38+G38+I38+K38+M38</f>
        <v>12</v>
      </c>
      <c r="T38" s="3">
        <f>+N38+P38+Q38</f>
        <v>11</v>
      </c>
      <c r="U38" s="23">
        <f>R38+T38</f>
        <v>315</v>
      </c>
      <c r="V38" s="12">
        <f>S38+O38</f>
        <v>12</v>
      </c>
    </row>
    <row r="39" spans="1:22" x14ac:dyDescent="0.2">
      <c r="A39" s="10" t="s">
        <v>45</v>
      </c>
      <c r="B39" s="117">
        <v>45</v>
      </c>
      <c r="C39" s="12">
        <v>2</v>
      </c>
      <c r="D39" s="117">
        <v>50</v>
      </c>
      <c r="E39" s="12">
        <v>2</v>
      </c>
      <c r="F39" s="117">
        <v>53</v>
      </c>
      <c r="G39" s="12">
        <v>2</v>
      </c>
      <c r="H39" s="117">
        <v>57</v>
      </c>
      <c r="I39" s="12">
        <v>2</v>
      </c>
      <c r="J39" s="117">
        <v>63</v>
      </c>
      <c r="K39" s="12">
        <v>2</v>
      </c>
      <c r="L39" s="117">
        <v>39</v>
      </c>
      <c r="M39" s="12">
        <v>2</v>
      </c>
      <c r="N39" s="117">
        <v>4</v>
      </c>
      <c r="O39" s="12">
        <v>0</v>
      </c>
      <c r="P39" s="118">
        <v>4</v>
      </c>
      <c r="Q39" s="116">
        <v>3</v>
      </c>
      <c r="R39" s="23">
        <f t="shared" ref="R39:R48" si="5">B39+D39+F39+H39+J39+L39</f>
        <v>307</v>
      </c>
      <c r="S39" s="12">
        <f t="shared" ref="S39:S48" si="6">C39+E39+G39+I39+K39+M39</f>
        <v>12</v>
      </c>
      <c r="T39" s="3">
        <f t="shared" ref="T39:T48" si="7">+N39+P39+Q39</f>
        <v>11</v>
      </c>
      <c r="U39" s="23">
        <f t="shared" ref="U39:U48" si="8">R39+T39</f>
        <v>318</v>
      </c>
      <c r="V39" s="12">
        <f t="shared" ref="V39:V48" si="9">S39+O39</f>
        <v>12</v>
      </c>
    </row>
    <row r="40" spans="1:22" x14ac:dyDescent="0.2">
      <c r="A40" s="10" t="s">
        <v>46</v>
      </c>
      <c r="B40" s="117">
        <v>46</v>
      </c>
      <c r="C40" s="12">
        <v>2</v>
      </c>
      <c r="D40" s="117">
        <v>51</v>
      </c>
      <c r="E40" s="12">
        <v>2</v>
      </c>
      <c r="F40" s="117">
        <v>57</v>
      </c>
      <c r="G40" s="12">
        <v>2</v>
      </c>
      <c r="H40" s="117">
        <v>57</v>
      </c>
      <c r="I40" s="12">
        <v>2</v>
      </c>
      <c r="J40" s="117">
        <v>60</v>
      </c>
      <c r="K40" s="12">
        <v>2</v>
      </c>
      <c r="L40" s="117">
        <v>39</v>
      </c>
      <c r="M40" s="12">
        <v>2</v>
      </c>
      <c r="N40" s="117">
        <v>4</v>
      </c>
      <c r="O40" s="12">
        <v>0</v>
      </c>
      <c r="P40" s="118">
        <v>4</v>
      </c>
      <c r="Q40" s="116">
        <v>3</v>
      </c>
      <c r="R40" s="23">
        <f t="shared" si="5"/>
        <v>310</v>
      </c>
      <c r="S40" s="12">
        <f t="shared" si="6"/>
        <v>12</v>
      </c>
      <c r="T40" s="3">
        <f t="shared" si="7"/>
        <v>11</v>
      </c>
      <c r="U40" s="23">
        <f t="shared" si="8"/>
        <v>321</v>
      </c>
      <c r="V40" s="12">
        <f t="shared" si="9"/>
        <v>12</v>
      </c>
    </row>
    <row r="41" spans="1:22" x14ac:dyDescent="0.2">
      <c r="A41" s="10" t="s">
        <v>171</v>
      </c>
      <c r="B41" s="117">
        <v>46</v>
      </c>
      <c r="C41" s="12">
        <v>2</v>
      </c>
      <c r="D41" s="117">
        <v>52</v>
      </c>
      <c r="E41" s="12">
        <v>2</v>
      </c>
      <c r="F41" s="117">
        <v>58</v>
      </c>
      <c r="G41" s="12">
        <v>2</v>
      </c>
      <c r="H41" s="117">
        <v>62</v>
      </c>
      <c r="I41" s="12">
        <v>2</v>
      </c>
      <c r="J41" s="117">
        <v>60</v>
      </c>
      <c r="K41" s="12">
        <v>2</v>
      </c>
      <c r="L41" s="117">
        <v>37</v>
      </c>
      <c r="M41" s="12">
        <v>2</v>
      </c>
      <c r="N41" s="117">
        <v>4</v>
      </c>
      <c r="O41" s="12">
        <v>0</v>
      </c>
      <c r="P41" s="118">
        <v>4</v>
      </c>
      <c r="Q41" s="116">
        <v>3</v>
      </c>
      <c r="R41" s="23">
        <f t="shared" si="5"/>
        <v>315</v>
      </c>
      <c r="S41" s="12">
        <f t="shared" si="6"/>
        <v>12</v>
      </c>
      <c r="T41" s="3">
        <f t="shared" si="7"/>
        <v>11</v>
      </c>
      <c r="U41" s="23">
        <f t="shared" si="8"/>
        <v>326</v>
      </c>
      <c r="V41" s="12">
        <f t="shared" si="9"/>
        <v>12</v>
      </c>
    </row>
    <row r="42" spans="1:22" x14ac:dyDescent="0.2">
      <c r="A42" s="10" t="s">
        <v>172</v>
      </c>
      <c r="B42" s="117">
        <v>46</v>
      </c>
      <c r="C42" s="12">
        <v>2</v>
      </c>
      <c r="D42" s="117">
        <v>52</v>
      </c>
      <c r="E42" s="12">
        <v>2</v>
      </c>
      <c r="F42" s="117">
        <v>59</v>
      </c>
      <c r="G42" s="12">
        <v>2</v>
      </c>
      <c r="H42" s="117">
        <v>63</v>
      </c>
      <c r="I42" s="12">
        <v>2</v>
      </c>
      <c r="J42" s="117">
        <v>65</v>
      </c>
      <c r="K42" s="12">
        <v>3</v>
      </c>
      <c r="L42" s="117">
        <v>37</v>
      </c>
      <c r="M42" s="12">
        <v>2</v>
      </c>
      <c r="N42" s="117">
        <v>4</v>
      </c>
      <c r="O42" s="12">
        <v>0</v>
      </c>
      <c r="P42" s="118">
        <v>4</v>
      </c>
      <c r="Q42" s="116">
        <v>3</v>
      </c>
      <c r="R42" s="23">
        <f t="shared" si="5"/>
        <v>322</v>
      </c>
      <c r="S42" s="12">
        <f t="shared" si="6"/>
        <v>13</v>
      </c>
      <c r="T42" s="3">
        <f t="shared" si="7"/>
        <v>11</v>
      </c>
      <c r="U42" s="23">
        <f t="shared" si="8"/>
        <v>333</v>
      </c>
      <c r="V42" s="12">
        <f t="shared" si="9"/>
        <v>13</v>
      </c>
    </row>
    <row r="43" spans="1:22" x14ac:dyDescent="0.2">
      <c r="A43" s="10" t="s">
        <v>173</v>
      </c>
      <c r="B43" s="117">
        <v>46</v>
      </c>
      <c r="C43" s="12">
        <v>2</v>
      </c>
      <c r="D43" s="117">
        <v>52</v>
      </c>
      <c r="E43" s="12">
        <v>2</v>
      </c>
      <c r="F43" s="117">
        <v>59</v>
      </c>
      <c r="G43" s="12">
        <v>2</v>
      </c>
      <c r="H43" s="117">
        <v>64</v>
      </c>
      <c r="I43" s="12">
        <v>2</v>
      </c>
      <c r="J43" s="117">
        <v>66</v>
      </c>
      <c r="K43" s="12">
        <v>3</v>
      </c>
      <c r="L43" s="117">
        <v>41</v>
      </c>
      <c r="M43" s="12">
        <v>2</v>
      </c>
      <c r="N43" s="117">
        <v>4</v>
      </c>
      <c r="O43" s="12">
        <v>0</v>
      </c>
      <c r="P43" s="118">
        <v>4</v>
      </c>
      <c r="Q43" s="116">
        <v>3</v>
      </c>
      <c r="R43" s="23">
        <f t="shared" si="5"/>
        <v>328</v>
      </c>
      <c r="S43" s="12">
        <f t="shared" si="6"/>
        <v>13</v>
      </c>
      <c r="T43" s="3">
        <f t="shared" si="7"/>
        <v>11</v>
      </c>
      <c r="U43" s="23">
        <f t="shared" si="8"/>
        <v>339</v>
      </c>
      <c r="V43" s="12">
        <f t="shared" si="9"/>
        <v>13</v>
      </c>
    </row>
    <row r="44" spans="1:22" x14ac:dyDescent="0.2">
      <c r="A44" s="10" t="s">
        <v>174</v>
      </c>
      <c r="B44" s="117">
        <v>45</v>
      </c>
      <c r="C44" s="12">
        <v>2</v>
      </c>
      <c r="D44" s="117">
        <v>52</v>
      </c>
      <c r="E44" s="12">
        <v>2</v>
      </c>
      <c r="F44" s="117">
        <v>59</v>
      </c>
      <c r="G44" s="12">
        <v>2</v>
      </c>
      <c r="H44" s="117">
        <v>64</v>
      </c>
      <c r="I44" s="12">
        <v>2</v>
      </c>
      <c r="J44" s="117">
        <v>68</v>
      </c>
      <c r="K44" s="12">
        <v>3</v>
      </c>
      <c r="L44" s="117">
        <v>41</v>
      </c>
      <c r="M44" s="12">
        <v>2</v>
      </c>
      <c r="N44" s="117">
        <v>4</v>
      </c>
      <c r="O44" s="12">
        <v>0</v>
      </c>
      <c r="P44" s="118">
        <v>4</v>
      </c>
      <c r="Q44" s="116">
        <v>3</v>
      </c>
      <c r="R44" s="23">
        <f t="shared" si="5"/>
        <v>329</v>
      </c>
      <c r="S44" s="12">
        <f t="shared" si="6"/>
        <v>13</v>
      </c>
      <c r="T44" s="3">
        <f t="shared" si="7"/>
        <v>11</v>
      </c>
      <c r="U44" s="23">
        <f t="shared" si="8"/>
        <v>340</v>
      </c>
      <c r="V44" s="12">
        <f t="shared" si="9"/>
        <v>13</v>
      </c>
    </row>
    <row r="45" spans="1:22" x14ac:dyDescent="0.2">
      <c r="A45" s="10" t="s">
        <v>175</v>
      </c>
      <c r="B45" s="117">
        <v>45</v>
      </c>
      <c r="C45" s="12">
        <v>2</v>
      </c>
      <c r="D45" s="117">
        <v>51</v>
      </c>
      <c r="E45" s="12">
        <v>2</v>
      </c>
      <c r="F45" s="117">
        <v>59</v>
      </c>
      <c r="G45" s="12">
        <v>2</v>
      </c>
      <c r="H45" s="117">
        <v>64</v>
      </c>
      <c r="I45" s="12">
        <v>2</v>
      </c>
      <c r="J45" s="117">
        <v>68</v>
      </c>
      <c r="K45" s="12">
        <v>3</v>
      </c>
      <c r="L45" s="117">
        <v>42</v>
      </c>
      <c r="M45" s="12">
        <v>2</v>
      </c>
      <c r="N45" s="117">
        <v>4</v>
      </c>
      <c r="O45" s="12">
        <v>0</v>
      </c>
      <c r="P45" s="118">
        <v>4</v>
      </c>
      <c r="Q45" s="116">
        <v>3</v>
      </c>
      <c r="R45" s="23">
        <f t="shared" si="5"/>
        <v>329</v>
      </c>
      <c r="S45" s="12">
        <f t="shared" si="6"/>
        <v>13</v>
      </c>
      <c r="T45" s="3">
        <f t="shared" si="7"/>
        <v>11</v>
      </c>
      <c r="U45" s="23">
        <f t="shared" si="8"/>
        <v>340</v>
      </c>
      <c r="V45" s="12">
        <f t="shared" si="9"/>
        <v>13</v>
      </c>
    </row>
    <row r="46" spans="1:22" x14ac:dyDescent="0.2">
      <c r="A46" s="10" t="s">
        <v>176</v>
      </c>
      <c r="B46" s="117">
        <v>44</v>
      </c>
      <c r="C46" s="12">
        <v>2</v>
      </c>
      <c r="D46" s="117">
        <v>51</v>
      </c>
      <c r="E46" s="12">
        <v>2</v>
      </c>
      <c r="F46" s="117">
        <v>58</v>
      </c>
      <c r="G46" s="12">
        <v>2</v>
      </c>
      <c r="H46" s="117">
        <v>64</v>
      </c>
      <c r="I46" s="12">
        <v>2</v>
      </c>
      <c r="J46" s="117">
        <v>68</v>
      </c>
      <c r="K46" s="12">
        <v>3</v>
      </c>
      <c r="L46" s="117">
        <v>42</v>
      </c>
      <c r="M46" s="12">
        <v>2</v>
      </c>
      <c r="N46" s="117">
        <v>4</v>
      </c>
      <c r="O46" s="12">
        <v>0</v>
      </c>
      <c r="P46" s="118">
        <v>4</v>
      </c>
      <c r="Q46" s="116">
        <v>3</v>
      </c>
      <c r="R46" s="23">
        <f t="shared" si="5"/>
        <v>327</v>
      </c>
      <c r="S46" s="12">
        <f t="shared" si="6"/>
        <v>13</v>
      </c>
      <c r="T46" s="3">
        <f t="shared" si="7"/>
        <v>11</v>
      </c>
      <c r="U46" s="23">
        <f t="shared" si="8"/>
        <v>338</v>
      </c>
      <c r="V46" s="12">
        <f t="shared" si="9"/>
        <v>13</v>
      </c>
    </row>
    <row r="47" spans="1:22" x14ac:dyDescent="0.2">
      <c r="A47" s="10" t="s">
        <v>177</v>
      </c>
      <c r="B47" s="117">
        <v>43</v>
      </c>
      <c r="C47" s="12">
        <v>2</v>
      </c>
      <c r="D47" s="117">
        <v>50</v>
      </c>
      <c r="E47" s="12">
        <v>2</v>
      </c>
      <c r="F47" s="117">
        <v>58</v>
      </c>
      <c r="G47" s="12">
        <v>2</v>
      </c>
      <c r="H47" s="117">
        <v>63</v>
      </c>
      <c r="I47" s="12">
        <v>2</v>
      </c>
      <c r="J47" s="117">
        <v>68</v>
      </c>
      <c r="K47" s="12">
        <v>3</v>
      </c>
      <c r="L47" s="117">
        <v>42</v>
      </c>
      <c r="M47" s="12">
        <v>2</v>
      </c>
      <c r="N47" s="117">
        <v>4</v>
      </c>
      <c r="O47" s="12">
        <v>0</v>
      </c>
      <c r="P47" s="118">
        <v>4</v>
      </c>
      <c r="Q47" s="116">
        <v>3</v>
      </c>
      <c r="R47" s="23">
        <f t="shared" si="5"/>
        <v>324</v>
      </c>
      <c r="S47" s="12">
        <f t="shared" si="6"/>
        <v>13</v>
      </c>
      <c r="T47" s="3">
        <f t="shared" si="7"/>
        <v>11</v>
      </c>
      <c r="U47" s="23">
        <f t="shared" si="8"/>
        <v>335</v>
      </c>
      <c r="V47" s="12">
        <f t="shared" si="9"/>
        <v>13</v>
      </c>
    </row>
    <row r="48" spans="1:22" x14ac:dyDescent="0.2">
      <c r="A48" s="11" t="s">
        <v>178</v>
      </c>
      <c r="B48" s="119">
        <v>43</v>
      </c>
      <c r="C48" s="28">
        <v>2</v>
      </c>
      <c r="D48" s="119">
        <v>49</v>
      </c>
      <c r="E48" s="28">
        <v>2</v>
      </c>
      <c r="F48" s="119">
        <v>57</v>
      </c>
      <c r="G48" s="28">
        <v>2</v>
      </c>
      <c r="H48" s="119">
        <v>63</v>
      </c>
      <c r="I48" s="28">
        <v>2</v>
      </c>
      <c r="J48" s="119">
        <v>66</v>
      </c>
      <c r="K48" s="28">
        <v>3</v>
      </c>
      <c r="L48" s="119">
        <v>42</v>
      </c>
      <c r="M48" s="28">
        <v>2</v>
      </c>
      <c r="N48" s="119">
        <v>4</v>
      </c>
      <c r="O48" s="28">
        <v>0</v>
      </c>
      <c r="P48" s="121">
        <v>4</v>
      </c>
      <c r="Q48" s="120">
        <v>3</v>
      </c>
      <c r="R48" s="24">
        <f t="shared" si="5"/>
        <v>320</v>
      </c>
      <c r="S48" s="28">
        <f t="shared" si="6"/>
        <v>13</v>
      </c>
      <c r="T48" s="40">
        <f t="shared" si="7"/>
        <v>11</v>
      </c>
      <c r="U48" s="24">
        <f t="shared" si="8"/>
        <v>331</v>
      </c>
      <c r="V48" s="28">
        <f t="shared" si="9"/>
        <v>13</v>
      </c>
    </row>
    <row r="49" spans="1:22" x14ac:dyDescent="0.2">
      <c r="A49" s="78" t="s">
        <v>47</v>
      </c>
      <c r="B49" s="79" t="s">
        <v>214</v>
      </c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 t="s">
        <v>48</v>
      </c>
      <c r="T49" s="80"/>
      <c r="U49" s="80"/>
      <c r="V49" s="80"/>
    </row>
    <row r="50" spans="1:22" x14ac:dyDescent="0.2">
      <c r="A50" s="81"/>
      <c r="B50" s="79" t="s">
        <v>215</v>
      </c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0"/>
      <c r="T50" s="80"/>
      <c r="U50" s="80"/>
      <c r="V50" s="80"/>
    </row>
    <row r="51" spans="1:22" x14ac:dyDescent="0.2">
      <c r="A51" s="27"/>
      <c r="B51" s="82"/>
      <c r="C51" s="27"/>
      <c r="D51" s="27"/>
      <c r="E51" s="27"/>
      <c r="F51" s="27"/>
      <c r="G51" s="27"/>
      <c r="H51" s="27"/>
      <c r="I51" s="27"/>
      <c r="J51" s="27"/>
      <c r="K51" s="27"/>
      <c r="L51" s="1"/>
      <c r="M51" s="1"/>
      <c r="N51" s="1"/>
      <c r="O51" s="1"/>
      <c r="P51" s="1"/>
      <c r="Q51" s="1"/>
      <c r="R51" s="1"/>
      <c r="S51" s="1"/>
      <c r="T51" s="1"/>
      <c r="U51" s="1"/>
      <c r="V51" s="44"/>
    </row>
    <row r="52" spans="1:22" x14ac:dyDescent="0.2">
      <c r="A52" s="83" t="s">
        <v>49</v>
      </c>
      <c r="B52" s="84"/>
      <c r="C52" s="85"/>
      <c r="D52" s="85"/>
      <c r="E52" s="85"/>
      <c r="F52" s="86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7"/>
    </row>
    <row r="53" spans="1:22" x14ac:dyDescent="0.2">
      <c r="A53" s="88" t="s">
        <v>50</v>
      </c>
      <c r="B53" s="89"/>
      <c r="C53" s="90"/>
      <c r="D53" s="90"/>
      <c r="E53" s="90"/>
      <c r="F53" s="19"/>
      <c r="G53" s="90"/>
      <c r="H53" s="90"/>
      <c r="I53" s="90"/>
      <c r="J53" s="90"/>
      <c r="K53" s="90"/>
      <c r="L53" s="3"/>
      <c r="M53" s="3"/>
      <c r="N53" s="3"/>
      <c r="O53" s="3"/>
      <c r="P53" s="3"/>
      <c r="Q53" s="3"/>
      <c r="R53" s="3"/>
      <c r="S53" s="3"/>
      <c r="T53" s="3"/>
      <c r="U53" s="3"/>
      <c r="V53" s="12"/>
    </row>
    <row r="54" spans="1:22" x14ac:dyDescent="0.2">
      <c r="A54" s="91" t="s">
        <v>58</v>
      </c>
      <c r="B54" s="89"/>
      <c r="C54" s="90"/>
      <c r="D54" s="90"/>
      <c r="E54" s="90"/>
      <c r="F54" s="19"/>
      <c r="G54" s="90"/>
      <c r="H54" s="90"/>
      <c r="I54" s="90"/>
      <c r="J54" s="90"/>
      <c r="K54" s="90"/>
      <c r="L54" s="3"/>
      <c r="M54" s="3"/>
      <c r="N54" s="3"/>
      <c r="O54" s="3"/>
      <c r="P54" s="3"/>
      <c r="Q54" s="3"/>
      <c r="R54" s="3"/>
      <c r="S54" s="3"/>
      <c r="T54" s="3"/>
      <c r="U54" s="3"/>
      <c r="V54" s="12"/>
    </row>
    <row r="55" spans="1:22" x14ac:dyDescent="0.2">
      <c r="A55" s="91" t="s">
        <v>59</v>
      </c>
      <c r="B55" s="89"/>
      <c r="C55" s="90"/>
      <c r="D55" s="90"/>
      <c r="E55" s="90"/>
      <c r="F55" s="19"/>
      <c r="G55" s="90"/>
      <c r="H55" s="90"/>
      <c r="I55" s="90"/>
      <c r="J55" s="90"/>
      <c r="K55" s="90"/>
      <c r="L55" s="3"/>
      <c r="M55" s="3"/>
      <c r="N55" s="3"/>
      <c r="O55" s="3"/>
      <c r="P55" s="3"/>
      <c r="Q55" s="3"/>
      <c r="R55" s="3"/>
      <c r="S55" s="3"/>
      <c r="T55" s="3"/>
      <c r="U55" s="3"/>
      <c r="V55" s="12"/>
    </row>
    <row r="56" spans="1:22" x14ac:dyDescent="0.2">
      <c r="A56" s="91" t="s">
        <v>38</v>
      </c>
      <c r="B56" s="89"/>
      <c r="C56" s="90"/>
      <c r="D56" s="90"/>
      <c r="E56" s="90"/>
      <c r="F56" s="19"/>
      <c r="G56" s="90"/>
      <c r="H56" s="90"/>
      <c r="I56" s="90"/>
      <c r="J56" s="90"/>
      <c r="K56" s="90"/>
      <c r="L56" s="3"/>
      <c r="M56" s="3"/>
      <c r="N56" s="3"/>
      <c r="O56" s="3"/>
      <c r="P56" s="3"/>
      <c r="Q56" s="3"/>
      <c r="R56" s="3"/>
      <c r="S56" s="3"/>
      <c r="T56" s="3"/>
      <c r="U56" s="3"/>
      <c r="V56" s="12"/>
    </row>
    <row r="57" spans="1:22" x14ac:dyDescent="0.2">
      <c r="A57" s="92" t="s">
        <v>51</v>
      </c>
      <c r="B57" s="93"/>
      <c r="C57" s="94"/>
      <c r="D57" s="94"/>
      <c r="E57" s="94"/>
      <c r="F57" s="95"/>
      <c r="G57" s="106"/>
      <c r="H57" s="94"/>
      <c r="I57" s="94"/>
      <c r="J57" s="94"/>
      <c r="K57" s="94"/>
      <c r="L57" s="237" t="s">
        <v>132</v>
      </c>
      <c r="M57" s="96"/>
      <c r="N57" s="96"/>
      <c r="O57" s="99"/>
      <c r="P57" s="220"/>
      <c r="Q57" s="220"/>
      <c r="R57" s="94"/>
      <c r="S57" s="94"/>
      <c r="T57" s="94"/>
      <c r="U57" s="94"/>
      <c r="V57" s="97"/>
    </row>
    <row r="58" spans="1:22" x14ac:dyDescent="0.2">
      <c r="A58" s="98"/>
      <c r="B58" s="93"/>
      <c r="C58" s="94"/>
      <c r="D58" s="94"/>
      <c r="E58" s="94"/>
      <c r="F58" s="95"/>
      <c r="G58" s="106"/>
      <c r="H58" s="94"/>
      <c r="I58" s="94"/>
      <c r="J58" s="94"/>
      <c r="K58" s="94"/>
      <c r="L58" s="96"/>
      <c r="M58" s="94"/>
      <c r="N58" s="94"/>
      <c r="O58" s="99"/>
      <c r="P58" s="94"/>
      <c r="Q58" s="94"/>
      <c r="R58" s="94"/>
      <c r="S58" s="94"/>
      <c r="T58" s="94"/>
      <c r="U58" s="94"/>
      <c r="V58" s="97"/>
    </row>
    <row r="59" spans="1:22" x14ac:dyDescent="0.2">
      <c r="A59" s="92" t="s">
        <v>131</v>
      </c>
      <c r="B59" s="93"/>
      <c r="C59" s="94"/>
      <c r="D59" s="94"/>
      <c r="E59" s="94"/>
      <c r="F59" s="95"/>
      <c r="G59" s="106"/>
      <c r="H59" s="94"/>
      <c r="I59" s="94"/>
      <c r="J59" s="94"/>
      <c r="K59" s="94"/>
      <c r="L59" s="99"/>
      <c r="M59" s="94"/>
      <c r="N59" s="94"/>
      <c r="O59" s="94"/>
      <c r="P59" s="94"/>
      <c r="Q59" s="94"/>
      <c r="R59" s="94"/>
      <c r="S59" s="94"/>
      <c r="T59" s="94"/>
      <c r="U59" s="94"/>
      <c r="V59" s="97"/>
    </row>
    <row r="60" spans="1:22" x14ac:dyDescent="0.2">
      <c r="A60" s="100" t="s">
        <v>60</v>
      </c>
      <c r="B60" s="93"/>
      <c r="C60" s="94"/>
      <c r="D60" s="94"/>
      <c r="E60" s="94"/>
      <c r="F60" s="94"/>
      <c r="G60" s="106"/>
      <c r="H60" s="94"/>
      <c r="I60" s="94"/>
      <c r="J60" s="94"/>
      <c r="K60" s="94"/>
      <c r="L60" s="96" t="s">
        <v>61</v>
      </c>
      <c r="M60" s="94"/>
      <c r="N60" s="94"/>
      <c r="O60" s="94"/>
      <c r="P60" s="94"/>
      <c r="Q60" s="94"/>
      <c r="R60" s="94"/>
      <c r="S60" s="94"/>
      <c r="T60" s="94"/>
      <c r="U60" s="94"/>
      <c r="V60" s="97"/>
    </row>
    <row r="61" spans="1:22" x14ac:dyDescent="0.2">
      <c r="A61" s="92"/>
      <c r="B61" s="93"/>
      <c r="C61" s="94"/>
      <c r="D61" s="94"/>
      <c r="E61" s="94"/>
      <c r="F61" s="94"/>
      <c r="G61" s="106"/>
      <c r="H61" s="94"/>
      <c r="I61" s="94"/>
      <c r="J61" s="94"/>
      <c r="K61" s="94"/>
      <c r="L61" s="99" t="s">
        <v>62</v>
      </c>
      <c r="M61" s="94"/>
      <c r="N61" s="94"/>
      <c r="O61" s="94"/>
      <c r="P61" s="94"/>
      <c r="Q61" s="94"/>
      <c r="R61" s="94"/>
      <c r="S61" s="94"/>
      <c r="T61" s="94"/>
      <c r="U61" s="94"/>
      <c r="V61" s="97"/>
    </row>
    <row r="62" spans="1:22" x14ac:dyDescent="0.2">
      <c r="A62" s="101"/>
      <c r="B62" s="102"/>
      <c r="C62" s="103"/>
      <c r="D62" s="103"/>
      <c r="E62" s="103"/>
      <c r="F62" s="103"/>
      <c r="G62" s="107"/>
      <c r="H62" s="103"/>
      <c r="I62" s="103"/>
      <c r="J62" s="103"/>
      <c r="K62" s="103"/>
      <c r="L62" s="104" t="s">
        <v>63</v>
      </c>
      <c r="M62" s="103"/>
      <c r="N62" s="103"/>
      <c r="O62" s="103"/>
      <c r="P62" s="103"/>
      <c r="Q62" s="103"/>
      <c r="R62" s="103"/>
      <c r="S62" s="103"/>
      <c r="T62" s="103"/>
      <c r="U62" s="103"/>
      <c r="V62" s="105"/>
    </row>
  </sheetData>
  <mergeCells count="2">
    <mergeCell ref="N5:O5"/>
    <mergeCell ref="B4:V4"/>
  </mergeCells>
  <phoneticPr fontId="3" type="noConversion"/>
  <hyperlinks>
    <hyperlink ref="V1" location="Inhalt!A1" display="Inhalt"/>
  </hyperlinks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Footer>&amp;L&amp;8Ministerium für Bildung und Kultur, Referat B4&amp;R&amp;8Februar 2016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3" enableFormatConditionsCalculation="0">
    <tabColor indexed="43"/>
  </sheetPr>
  <dimension ref="A1:V62"/>
  <sheetViews>
    <sheetView topLeftCell="A10" zoomScale="85" zoomScaleNormal="85" workbookViewId="0">
      <selection activeCell="X18" sqref="X18"/>
    </sheetView>
  </sheetViews>
  <sheetFormatPr baseColWidth="10" defaultColWidth="9.140625" defaultRowHeight="12.75" x14ac:dyDescent="0.2"/>
  <cols>
    <col min="1" max="1" width="10.140625" customWidth="1"/>
    <col min="2" max="22" width="6.7109375" customWidth="1"/>
  </cols>
  <sheetData>
    <row r="1" spans="1:22" ht="18" x14ac:dyDescent="0.25">
      <c r="A1" s="55" t="s">
        <v>31</v>
      </c>
      <c r="V1" s="229" t="s">
        <v>37</v>
      </c>
    </row>
    <row r="2" spans="1:22" ht="15" x14ac:dyDescent="0.2">
      <c r="A2" s="57" t="s">
        <v>101</v>
      </c>
      <c r="B2" s="1"/>
      <c r="J2" s="110" t="s">
        <v>66</v>
      </c>
      <c r="K2" s="110"/>
      <c r="L2" s="110"/>
      <c r="M2" s="110"/>
      <c r="N2" s="110">
        <v>6</v>
      </c>
    </row>
    <row r="3" spans="1:22" ht="15.75" x14ac:dyDescent="0.25">
      <c r="A3" s="56"/>
      <c r="B3" s="3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22" x14ac:dyDescent="0.2">
      <c r="A4" s="52"/>
      <c r="B4" s="511" t="s">
        <v>32</v>
      </c>
      <c r="C4" s="512"/>
      <c r="D4" s="512"/>
      <c r="E4" s="512"/>
      <c r="F4" s="512"/>
      <c r="G4" s="512"/>
      <c r="H4" s="512"/>
      <c r="I4" s="512"/>
      <c r="J4" s="512"/>
      <c r="K4" s="512"/>
      <c r="L4" s="512"/>
      <c r="M4" s="512"/>
      <c r="N4" s="512"/>
      <c r="O4" s="512"/>
      <c r="P4" s="512"/>
      <c r="Q4" s="512"/>
      <c r="R4" s="512"/>
      <c r="S4" s="512"/>
      <c r="T4" s="512"/>
      <c r="U4" s="512"/>
      <c r="V4" s="510"/>
    </row>
    <row r="5" spans="1:22" x14ac:dyDescent="0.2">
      <c r="A5" s="53" t="s">
        <v>0</v>
      </c>
      <c r="B5" s="45">
        <v>5</v>
      </c>
      <c r="C5" s="46"/>
      <c r="D5" s="47">
        <v>6</v>
      </c>
      <c r="E5" s="47"/>
      <c r="F5" s="47">
        <v>7</v>
      </c>
      <c r="G5" s="46"/>
      <c r="H5" s="47">
        <v>8</v>
      </c>
      <c r="I5" s="46"/>
      <c r="J5" s="47">
        <v>9</v>
      </c>
      <c r="K5" s="46"/>
      <c r="L5" s="47">
        <v>10</v>
      </c>
      <c r="M5" s="47"/>
      <c r="N5" s="511" t="s">
        <v>39</v>
      </c>
      <c r="O5" s="510"/>
      <c r="P5" s="48" t="s">
        <v>40</v>
      </c>
      <c r="Q5" s="142" t="s">
        <v>41</v>
      </c>
      <c r="R5" s="230" t="s">
        <v>64</v>
      </c>
      <c r="S5" s="231"/>
      <c r="T5" s="142" t="s">
        <v>42</v>
      </c>
      <c r="U5" s="143" t="s">
        <v>43</v>
      </c>
      <c r="V5" s="77"/>
    </row>
    <row r="6" spans="1:22" x14ac:dyDescent="0.2">
      <c r="A6" s="54"/>
      <c r="B6" s="49" t="s">
        <v>1</v>
      </c>
      <c r="C6" s="48" t="s">
        <v>33</v>
      </c>
      <c r="D6" s="50" t="s">
        <v>1</v>
      </c>
      <c r="E6" s="48" t="s">
        <v>33</v>
      </c>
      <c r="F6" s="50" t="s">
        <v>1</v>
      </c>
      <c r="G6" s="48" t="s">
        <v>33</v>
      </c>
      <c r="H6" s="50" t="s">
        <v>1</v>
      </c>
      <c r="I6" s="48" t="s">
        <v>33</v>
      </c>
      <c r="J6" s="50" t="s">
        <v>1</v>
      </c>
      <c r="K6" s="48" t="s">
        <v>33</v>
      </c>
      <c r="L6" s="50" t="s">
        <v>1</v>
      </c>
      <c r="M6" s="48" t="s">
        <v>33</v>
      </c>
      <c r="N6" s="50" t="s">
        <v>1</v>
      </c>
      <c r="O6" s="48" t="s">
        <v>33</v>
      </c>
      <c r="P6" s="50" t="s">
        <v>1</v>
      </c>
      <c r="Q6" s="50" t="s">
        <v>1</v>
      </c>
      <c r="R6" s="50" t="s">
        <v>1</v>
      </c>
      <c r="S6" s="48" t="s">
        <v>33</v>
      </c>
      <c r="T6" s="50" t="s">
        <v>1</v>
      </c>
      <c r="U6" s="50" t="s">
        <v>1</v>
      </c>
      <c r="V6" s="48" t="s">
        <v>33</v>
      </c>
    </row>
    <row r="7" spans="1:22" x14ac:dyDescent="0.2">
      <c r="A7" s="50">
        <v>100</v>
      </c>
      <c r="B7" s="59">
        <v>101</v>
      </c>
      <c r="C7" s="59">
        <v>102</v>
      </c>
      <c r="D7" s="59">
        <v>103</v>
      </c>
      <c r="E7" s="59">
        <v>104</v>
      </c>
      <c r="F7" s="59">
        <v>109</v>
      </c>
      <c r="G7" s="59">
        <v>110</v>
      </c>
      <c r="H7" s="59">
        <v>115</v>
      </c>
      <c r="I7" s="59">
        <v>116</v>
      </c>
      <c r="J7" s="59">
        <v>121</v>
      </c>
      <c r="K7" s="59">
        <v>122</v>
      </c>
      <c r="L7" s="59">
        <v>123</v>
      </c>
      <c r="M7" s="59">
        <v>124</v>
      </c>
      <c r="N7" s="59">
        <v>115</v>
      </c>
      <c r="O7" s="59">
        <v>116</v>
      </c>
      <c r="P7" s="59">
        <v>117</v>
      </c>
      <c r="Q7" s="59">
        <v>118</v>
      </c>
      <c r="R7" s="59">
        <v>125</v>
      </c>
      <c r="S7" s="59">
        <v>126</v>
      </c>
      <c r="T7" s="59">
        <v>119</v>
      </c>
      <c r="U7" s="59">
        <v>120</v>
      </c>
      <c r="V7" s="59">
        <v>121</v>
      </c>
    </row>
    <row r="8" spans="1:22" x14ac:dyDescent="0.2">
      <c r="A8" s="232" t="s">
        <v>2</v>
      </c>
      <c r="B8" s="5"/>
      <c r="C8" s="6"/>
      <c r="D8" s="29"/>
      <c r="E8" s="6"/>
      <c r="F8" s="7"/>
      <c r="G8" s="8"/>
      <c r="H8" s="7"/>
      <c r="I8" s="8"/>
      <c r="J8" s="7"/>
      <c r="K8" s="8"/>
      <c r="L8" s="7"/>
      <c r="M8" s="8"/>
      <c r="N8" s="5"/>
      <c r="O8" s="6"/>
      <c r="P8" s="222"/>
      <c r="Q8" s="226"/>
      <c r="R8" s="7"/>
      <c r="S8" s="8"/>
      <c r="T8" s="4"/>
      <c r="U8" s="5"/>
      <c r="V8" s="6"/>
    </row>
    <row r="9" spans="1:22" x14ac:dyDescent="0.2">
      <c r="A9" s="233" t="s">
        <v>3</v>
      </c>
      <c r="B9" s="7"/>
      <c r="C9" s="8"/>
      <c r="D9" s="7"/>
      <c r="E9" s="8"/>
      <c r="F9" s="17"/>
      <c r="G9" s="18"/>
      <c r="H9" s="17"/>
      <c r="I9" s="18"/>
      <c r="J9" s="17"/>
      <c r="K9" s="18"/>
      <c r="L9" s="17"/>
      <c r="M9" s="18"/>
      <c r="N9" s="7"/>
      <c r="O9" s="8"/>
      <c r="P9" s="223"/>
      <c r="Q9" s="127"/>
      <c r="R9" s="17"/>
      <c r="S9" s="18"/>
      <c r="T9" s="4"/>
      <c r="U9" s="7"/>
      <c r="V9" s="8"/>
    </row>
    <row r="10" spans="1:22" x14ac:dyDescent="0.2">
      <c r="A10" s="233" t="s">
        <v>4</v>
      </c>
      <c r="B10" s="7">
        <v>150</v>
      </c>
      <c r="C10" s="8">
        <v>5</v>
      </c>
      <c r="D10" s="17"/>
      <c r="E10" s="18"/>
      <c r="F10" s="17"/>
      <c r="G10" s="18"/>
      <c r="H10" s="17"/>
      <c r="I10" s="18"/>
      <c r="J10" s="17"/>
      <c r="K10" s="18"/>
      <c r="L10" s="17"/>
      <c r="M10" s="18"/>
      <c r="N10" s="7"/>
      <c r="O10" s="8"/>
      <c r="P10" s="223"/>
      <c r="Q10" s="127"/>
      <c r="R10" s="247">
        <f t="shared" ref="R10:R38" si="0">B10+D10+F10+H10+J10+L10</f>
        <v>150</v>
      </c>
      <c r="S10" s="248">
        <f t="shared" ref="S10:S38" si="1">C10+E10+G10+I10+K10+M10</f>
        <v>5</v>
      </c>
      <c r="T10" s="249">
        <f t="shared" ref="T10:T38" si="2">+N10+P10+Q10</f>
        <v>0</v>
      </c>
      <c r="U10" s="247">
        <f t="shared" ref="U10:U38" si="3">R10+T10</f>
        <v>150</v>
      </c>
      <c r="V10" s="248">
        <f t="shared" ref="V10:V38" si="4">S10+O10</f>
        <v>5</v>
      </c>
    </row>
    <row r="11" spans="1:22" x14ac:dyDescent="0.2">
      <c r="A11" s="233" t="s">
        <v>34</v>
      </c>
      <c r="B11" s="7">
        <v>129</v>
      </c>
      <c r="C11" s="8">
        <v>5</v>
      </c>
      <c r="D11" s="17">
        <v>153</v>
      </c>
      <c r="E11" s="18">
        <v>5</v>
      </c>
      <c r="F11" s="33"/>
      <c r="G11" s="34"/>
      <c r="H11" s="33"/>
      <c r="I11" s="34"/>
      <c r="J11" s="33"/>
      <c r="K11" s="34"/>
      <c r="L11" s="33"/>
      <c r="M11" s="34"/>
      <c r="N11" s="7"/>
      <c r="O11" s="8"/>
      <c r="P11" s="223"/>
      <c r="Q11" s="127"/>
      <c r="R11" s="247">
        <f t="shared" si="0"/>
        <v>282</v>
      </c>
      <c r="S11" s="248">
        <f t="shared" si="1"/>
        <v>10</v>
      </c>
      <c r="T11" s="249">
        <f t="shared" si="2"/>
        <v>0</v>
      </c>
      <c r="U11" s="247">
        <f t="shared" si="3"/>
        <v>282</v>
      </c>
      <c r="V11" s="248">
        <f t="shared" si="4"/>
        <v>10</v>
      </c>
    </row>
    <row r="12" spans="1:22" x14ac:dyDescent="0.2">
      <c r="A12" s="233" t="s">
        <v>5</v>
      </c>
      <c r="B12" s="17">
        <v>127</v>
      </c>
      <c r="C12" s="18">
        <v>5</v>
      </c>
      <c r="D12" s="33">
        <v>132</v>
      </c>
      <c r="E12" s="34">
        <v>5</v>
      </c>
      <c r="F12" s="20">
        <v>170</v>
      </c>
      <c r="G12" s="16">
        <v>6</v>
      </c>
      <c r="H12" s="20"/>
      <c r="I12" s="16"/>
      <c r="J12" s="20"/>
      <c r="K12" s="16"/>
      <c r="L12" s="20"/>
      <c r="M12" s="16"/>
      <c r="N12" s="17"/>
      <c r="O12" s="18"/>
      <c r="P12" s="223"/>
      <c r="Q12" s="127"/>
      <c r="R12" s="247">
        <f t="shared" si="0"/>
        <v>429</v>
      </c>
      <c r="S12" s="248">
        <f t="shared" si="1"/>
        <v>16</v>
      </c>
      <c r="T12" s="249">
        <f t="shared" si="2"/>
        <v>0</v>
      </c>
      <c r="U12" s="247">
        <f t="shared" si="3"/>
        <v>429</v>
      </c>
      <c r="V12" s="248">
        <f t="shared" si="4"/>
        <v>16</v>
      </c>
    </row>
    <row r="13" spans="1:22" x14ac:dyDescent="0.2">
      <c r="A13" s="233" t="s">
        <v>6</v>
      </c>
      <c r="B13" s="17">
        <v>123</v>
      </c>
      <c r="C13" s="18">
        <v>5</v>
      </c>
      <c r="D13" s="20">
        <v>137</v>
      </c>
      <c r="E13" s="16">
        <v>5</v>
      </c>
      <c r="F13" s="20">
        <v>142</v>
      </c>
      <c r="G13" s="16">
        <v>6</v>
      </c>
      <c r="H13" s="20">
        <v>184</v>
      </c>
      <c r="I13" s="16">
        <v>7</v>
      </c>
      <c r="J13" s="20"/>
      <c r="K13" s="16"/>
      <c r="L13" s="20"/>
      <c r="M13" s="16"/>
      <c r="N13" s="17"/>
      <c r="O13" s="18"/>
      <c r="P13" s="126"/>
      <c r="Q13" s="135"/>
      <c r="R13" s="247">
        <f t="shared" si="0"/>
        <v>586</v>
      </c>
      <c r="S13" s="248">
        <f t="shared" si="1"/>
        <v>23</v>
      </c>
      <c r="T13" s="249">
        <f t="shared" si="2"/>
        <v>0</v>
      </c>
      <c r="U13" s="247">
        <f t="shared" si="3"/>
        <v>586</v>
      </c>
      <c r="V13" s="248">
        <f t="shared" si="4"/>
        <v>23</v>
      </c>
    </row>
    <row r="14" spans="1:22" x14ac:dyDescent="0.2">
      <c r="A14" s="223" t="s">
        <v>36</v>
      </c>
      <c r="B14" s="33">
        <v>139</v>
      </c>
      <c r="C14" s="34">
        <v>5</v>
      </c>
      <c r="D14" s="20">
        <v>124</v>
      </c>
      <c r="E14" s="16">
        <v>5</v>
      </c>
      <c r="F14" s="20">
        <v>155</v>
      </c>
      <c r="G14" s="16">
        <v>6</v>
      </c>
      <c r="H14" s="20">
        <v>147</v>
      </c>
      <c r="I14" s="16">
        <v>6</v>
      </c>
      <c r="J14" s="20">
        <v>181</v>
      </c>
      <c r="K14" s="16">
        <v>7</v>
      </c>
      <c r="L14" s="20">
        <v>0</v>
      </c>
      <c r="M14" s="16">
        <v>0</v>
      </c>
      <c r="N14" s="17"/>
      <c r="O14" s="18"/>
      <c r="P14" s="126"/>
      <c r="Q14" s="135"/>
      <c r="R14" s="247">
        <f t="shared" si="0"/>
        <v>746</v>
      </c>
      <c r="S14" s="248">
        <f t="shared" si="1"/>
        <v>29</v>
      </c>
      <c r="T14" s="249">
        <f t="shared" si="2"/>
        <v>0</v>
      </c>
      <c r="U14" s="247">
        <f t="shared" si="3"/>
        <v>746</v>
      </c>
      <c r="V14" s="248">
        <f t="shared" si="4"/>
        <v>29</v>
      </c>
    </row>
    <row r="15" spans="1:22" x14ac:dyDescent="0.2">
      <c r="A15" s="234" t="s">
        <v>7</v>
      </c>
      <c r="B15" s="20">
        <v>106</v>
      </c>
      <c r="C15" s="16">
        <v>4</v>
      </c>
      <c r="D15" s="20">
        <v>140</v>
      </c>
      <c r="E15" s="16">
        <v>5</v>
      </c>
      <c r="F15" s="20">
        <v>136</v>
      </c>
      <c r="G15" s="16">
        <v>5</v>
      </c>
      <c r="H15" s="20">
        <v>163</v>
      </c>
      <c r="I15" s="16">
        <v>6</v>
      </c>
      <c r="J15" s="20">
        <v>152</v>
      </c>
      <c r="K15" s="16">
        <v>6</v>
      </c>
      <c r="L15" s="20">
        <v>95</v>
      </c>
      <c r="M15" s="16">
        <v>4</v>
      </c>
      <c r="N15" s="147"/>
      <c r="O15" s="148"/>
      <c r="P15" s="126"/>
      <c r="Q15" s="135"/>
      <c r="R15" s="247">
        <f t="shared" si="0"/>
        <v>792</v>
      </c>
      <c r="S15" s="248">
        <f t="shared" si="1"/>
        <v>30</v>
      </c>
      <c r="T15" s="249">
        <f t="shared" si="2"/>
        <v>0</v>
      </c>
      <c r="U15" s="247">
        <f t="shared" si="3"/>
        <v>792</v>
      </c>
      <c r="V15" s="248">
        <f t="shared" si="4"/>
        <v>30</v>
      </c>
    </row>
    <row r="16" spans="1:22" x14ac:dyDescent="0.2">
      <c r="A16" s="234" t="s">
        <v>8</v>
      </c>
      <c r="B16" s="20">
        <v>114</v>
      </c>
      <c r="C16" s="16">
        <v>4</v>
      </c>
      <c r="D16" s="20">
        <v>102</v>
      </c>
      <c r="E16" s="16">
        <v>4</v>
      </c>
      <c r="F16" s="7">
        <v>150</v>
      </c>
      <c r="G16" s="8">
        <v>6</v>
      </c>
      <c r="H16" s="7">
        <v>149</v>
      </c>
      <c r="I16" s="8">
        <v>6</v>
      </c>
      <c r="J16" s="7">
        <v>159</v>
      </c>
      <c r="K16" s="8">
        <v>6</v>
      </c>
      <c r="L16" s="7">
        <v>85</v>
      </c>
      <c r="M16" s="8">
        <v>3</v>
      </c>
      <c r="N16" s="20"/>
      <c r="O16" s="16"/>
      <c r="P16" s="21"/>
      <c r="Q16" s="113"/>
      <c r="R16" s="247">
        <f t="shared" si="0"/>
        <v>759</v>
      </c>
      <c r="S16" s="248">
        <f t="shared" si="1"/>
        <v>29</v>
      </c>
      <c r="T16" s="249">
        <f t="shared" si="2"/>
        <v>0</v>
      </c>
      <c r="U16" s="247">
        <f t="shared" si="3"/>
        <v>759</v>
      </c>
      <c r="V16" s="248">
        <f t="shared" si="4"/>
        <v>29</v>
      </c>
    </row>
    <row r="17" spans="1:22" x14ac:dyDescent="0.2">
      <c r="A17" s="234" t="s">
        <v>9</v>
      </c>
      <c r="B17" s="20">
        <v>113</v>
      </c>
      <c r="C17" s="16">
        <v>4</v>
      </c>
      <c r="D17" s="7">
        <v>111</v>
      </c>
      <c r="E17" s="8">
        <v>4</v>
      </c>
      <c r="F17" s="7">
        <v>112</v>
      </c>
      <c r="G17" s="8">
        <v>4</v>
      </c>
      <c r="H17" s="7">
        <v>155</v>
      </c>
      <c r="I17" s="8">
        <v>6</v>
      </c>
      <c r="J17" s="7">
        <v>165</v>
      </c>
      <c r="K17" s="8">
        <v>6</v>
      </c>
      <c r="L17" s="7">
        <v>84</v>
      </c>
      <c r="M17" s="8">
        <v>3</v>
      </c>
      <c r="N17" s="20"/>
      <c r="O17" s="16"/>
      <c r="P17" s="21"/>
      <c r="Q17" s="113"/>
      <c r="R17" s="247">
        <f t="shared" si="0"/>
        <v>740</v>
      </c>
      <c r="S17" s="248">
        <f t="shared" si="1"/>
        <v>27</v>
      </c>
      <c r="T17" s="249">
        <f t="shared" si="2"/>
        <v>0</v>
      </c>
      <c r="U17" s="247">
        <f t="shared" si="3"/>
        <v>740</v>
      </c>
      <c r="V17" s="248">
        <f t="shared" si="4"/>
        <v>27</v>
      </c>
    </row>
    <row r="18" spans="1:22" x14ac:dyDescent="0.2">
      <c r="A18" s="234" t="s">
        <v>10</v>
      </c>
      <c r="B18" s="20">
        <v>106</v>
      </c>
      <c r="C18" s="16">
        <v>4</v>
      </c>
      <c r="D18" s="7">
        <v>101</v>
      </c>
      <c r="E18" s="8">
        <v>4</v>
      </c>
      <c r="F18" s="17">
        <v>119</v>
      </c>
      <c r="G18" s="18">
        <v>5</v>
      </c>
      <c r="H18" s="17">
        <v>119</v>
      </c>
      <c r="I18" s="18">
        <v>5</v>
      </c>
      <c r="J18" s="17">
        <v>161</v>
      </c>
      <c r="K18" s="18">
        <v>7</v>
      </c>
      <c r="L18" s="17">
        <v>88</v>
      </c>
      <c r="M18" s="18">
        <v>3</v>
      </c>
      <c r="N18" s="20"/>
      <c r="O18" s="16"/>
      <c r="P18" s="21"/>
      <c r="Q18" s="113"/>
      <c r="R18" s="247">
        <f t="shared" si="0"/>
        <v>694</v>
      </c>
      <c r="S18" s="248">
        <f t="shared" si="1"/>
        <v>28</v>
      </c>
      <c r="T18" s="249">
        <f t="shared" si="2"/>
        <v>0</v>
      </c>
      <c r="U18" s="247">
        <f t="shared" si="3"/>
        <v>694</v>
      </c>
      <c r="V18" s="248">
        <f t="shared" si="4"/>
        <v>28</v>
      </c>
    </row>
    <row r="19" spans="1:22" x14ac:dyDescent="0.2">
      <c r="A19" s="234" t="s">
        <v>11</v>
      </c>
      <c r="B19" s="7">
        <v>110</v>
      </c>
      <c r="C19" s="8">
        <v>5</v>
      </c>
      <c r="D19" s="17">
        <v>111</v>
      </c>
      <c r="E19" s="18">
        <v>4</v>
      </c>
      <c r="F19" s="17">
        <v>111</v>
      </c>
      <c r="G19" s="18">
        <v>5</v>
      </c>
      <c r="H19" s="17">
        <v>135</v>
      </c>
      <c r="I19" s="18">
        <v>6</v>
      </c>
      <c r="J19" s="17">
        <v>124</v>
      </c>
      <c r="K19" s="18">
        <v>5</v>
      </c>
      <c r="L19" s="17">
        <v>100</v>
      </c>
      <c r="M19" s="18">
        <v>4</v>
      </c>
      <c r="N19" s="20"/>
      <c r="O19" s="16"/>
      <c r="P19" s="21"/>
      <c r="Q19" s="113"/>
      <c r="R19" s="247">
        <f t="shared" si="0"/>
        <v>691</v>
      </c>
      <c r="S19" s="248">
        <f t="shared" si="1"/>
        <v>29</v>
      </c>
      <c r="T19" s="249">
        <f t="shared" si="2"/>
        <v>0</v>
      </c>
      <c r="U19" s="247">
        <f t="shared" si="3"/>
        <v>691</v>
      </c>
      <c r="V19" s="248">
        <f t="shared" si="4"/>
        <v>29</v>
      </c>
    </row>
    <row r="20" spans="1:22" x14ac:dyDescent="0.2">
      <c r="A20" s="234" t="s">
        <v>12</v>
      </c>
      <c r="B20" s="7">
        <v>116</v>
      </c>
      <c r="C20" s="8">
        <v>4</v>
      </c>
      <c r="D20" s="17">
        <v>110</v>
      </c>
      <c r="E20" s="18">
        <v>5</v>
      </c>
      <c r="F20" s="33">
        <v>122</v>
      </c>
      <c r="G20" s="34">
        <v>5</v>
      </c>
      <c r="H20" s="33">
        <v>129</v>
      </c>
      <c r="I20" s="34">
        <v>6</v>
      </c>
      <c r="J20" s="33">
        <v>140</v>
      </c>
      <c r="K20" s="34">
        <v>6</v>
      </c>
      <c r="L20" s="33">
        <v>76</v>
      </c>
      <c r="M20" s="34">
        <v>3</v>
      </c>
      <c r="N20" s="20"/>
      <c r="O20" s="16"/>
      <c r="P20" s="21"/>
      <c r="Q20" s="113"/>
      <c r="R20" s="247">
        <f t="shared" si="0"/>
        <v>693</v>
      </c>
      <c r="S20" s="248">
        <f t="shared" si="1"/>
        <v>29</v>
      </c>
      <c r="T20" s="249">
        <f t="shared" si="2"/>
        <v>0</v>
      </c>
      <c r="U20" s="247">
        <f t="shared" si="3"/>
        <v>693</v>
      </c>
      <c r="V20" s="248">
        <f t="shared" si="4"/>
        <v>29</v>
      </c>
    </row>
    <row r="21" spans="1:22" x14ac:dyDescent="0.2">
      <c r="A21" s="234" t="s">
        <v>13</v>
      </c>
      <c r="B21" s="17">
        <v>115</v>
      </c>
      <c r="C21" s="18">
        <v>5</v>
      </c>
      <c r="D21" s="33">
        <v>119</v>
      </c>
      <c r="E21" s="34">
        <v>5</v>
      </c>
      <c r="F21" s="20">
        <v>133</v>
      </c>
      <c r="G21" s="16">
        <v>6</v>
      </c>
      <c r="H21" s="20">
        <v>127</v>
      </c>
      <c r="I21" s="16">
        <v>6</v>
      </c>
      <c r="J21" s="20">
        <v>150</v>
      </c>
      <c r="K21" s="16">
        <v>6</v>
      </c>
      <c r="L21" s="20">
        <v>71</v>
      </c>
      <c r="M21" s="16">
        <v>3</v>
      </c>
      <c r="N21" s="20"/>
      <c r="O21" s="16"/>
      <c r="P21" s="21"/>
      <c r="Q21" s="113"/>
      <c r="R21" s="247">
        <f t="shared" si="0"/>
        <v>715</v>
      </c>
      <c r="S21" s="248">
        <f t="shared" si="1"/>
        <v>31</v>
      </c>
      <c r="T21" s="249">
        <f t="shared" si="2"/>
        <v>0</v>
      </c>
      <c r="U21" s="247">
        <f t="shared" si="3"/>
        <v>715</v>
      </c>
      <c r="V21" s="248">
        <f t="shared" si="4"/>
        <v>31</v>
      </c>
    </row>
    <row r="22" spans="1:22" x14ac:dyDescent="0.2">
      <c r="A22" s="223" t="s">
        <v>14</v>
      </c>
      <c r="B22" s="147">
        <v>115</v>
      </c>
      <c r="C22" s="148">
        <v>5</v>
      </c>
      <c r="D22" s="20">
        <v>121</v>
      </c>
      <c r="E22" s="34">
        <v>5</v>
      </c>
      <c r="F22" s="20">
        <v>129</v>
      </c>
      <c r="G22" s="34">
        <v>6</v>
      </c>
      <c r="H22" s="127">
        <v>143</v>
      </c>
      <c r="I22" s="34">
        <v>6</v>
      </c>
      <c r="J22" s="20">
        <v>154</v>
      </c>
      <c r="K22" s="34">
        <v>7</v>
      </c>
      <c r="L22" s="20">
        <v>82</v>
      </c>
      <c r="M22" s="34">
        <v>3</v>
      </c>
      <c r="N22" s="20"/>
      <c r="O22" s="34"/>
      <c r="P22" s="21"/>
      <c r="Q22" s="113"/>
      <c r="R22" s="247">
        <f t="shared" si="0"/>
        <v>744</v>
      </c>
      <c r="S22" s="248">
        <f t="shared" si="1"/>
        <v>32</v>
      </c>
      <c r="T22" s="249">
        <f t="shared" si="2"/>
        <v>0</v>
      </c>
      <c r="U22" s="247">
        <f t="shared" si="3"/>
        <v>744</v>
      </c>
      <c r="V22" s="248">
        <f t="shared" si="4"/>
        <v>32</v>
      </c>
    </row>
    <row r="23" spans="1:22" x14ac:dyDescent="0.2">
      <c r="A23" s="223" t="s">
        <v>15</v>
      </c>
      <c r="B23" s="20">
        <v>106</v>
      </c>
      <c r="C23" s="34">
        <v>4</v>
      </c>
      <c r="D23" s="20">
        <v>120</v>
      </c>
      <c r="E23" s="34">
        <v>5</v>
      </c>
      <c r="F23" s="20">
        <v>126</v>
      </c>
      <c r="G23" s="34">
        <v>6</v>
      </c>
      <c r="H23" s="20">
        <v>137</v>
      </c>
      <c r="I23" s="34">
        <v>6</v>
      </c>
      <c r="J23" s="20">
        <v>163</v>
      </c>
      <c r="K23" s="34">
        <v>7</v>
      </c>
      <c r="L23" s="20">
        <v>100</v>
      </c>
      <c r="M23" s="34">
        <v>4</v>
      </c>
      <c r="N23" s="20"/>
      <c r="O23" s="34"/>
      <c r="P23" s="21"/>
      <c r="Q23" s="113"/>
      <c r="R23" s="247">
        <f t="shared" si="0"/>
        <v>752</v>
      </c>
      <c r="S23" s="248">
        <f t="shared" si="1"/>
        <v>32</v>
      </c>
      <c r="T23" s="249">
        <f t="shared" si="2"/>
        <v>0</v>
      </c>
      <c r="U23" s="247">
        <f t="shared" si="3"/>
        <v>752</v>
      </c>
      <c r="V23" s="248">
        <f t="shared" si="4"/>
        <v>32</v>
      </c>
    </row>
    <row r="24" spans="1:22" x14ac:dyDescent="0.2">
      <c r="A24" s="223" t="s">
        <v>16</v>
      </c>
      <c r="B24" s="268">
        <v>73</v>
      </c>
      <c r="C24" s="270">
        <v>3</v>
      </c>
      <c r="D24" s="20">
        <v>106</v>
      </c>
      <c r="E24" s="34">
        <v>4</v>
      </c>
      <c r="F24" s="20">
        <v>114</v>
      </c>
      <c r="G24" s="34">
        <v>5</v>
      </c>
      <c r="H24" s="20">
        <v>136</v>
      </c>
      <c r="I24" s="34">
        <v>6</v>
      </c>
      <c r="J24" s="20">
        <v>153</v>
      </c>
      <c r="K24" s="34">
        <v>7</v>
      </c>
      <c r="L24" s="20">
        <v>94</v>
      </c>
      <c r="M24" s="34">
        <v>4</v>
      </c>
      <c r="N24" s="20"/>
      <c r="O24" s="34"/>
      <c r="P24" s="21"/>
      <c r="Q24" s="113"/>
      <c r="R24" s="247">
        <f t="shared" si="0"/>
        <v>676</v>
      </c>
      <c r="S24" s="248">
        <f t="shared" si="1"/>
        <v>29</v>
      </c>
      <c r="T24" s="249">
        <f t="shared" si="2"/>
        <v>0</v>
      </c>
      <c r="U24" s="247">
        <f t="shared" si="3"/>
        <v>676</v>
      </c>
      <c r="V24" s="248">
        <f t="shared" si="4"/>
        <v>29</v>
      </c>
    </row>
    <row r="25" spans="1:22" x14ac:dyDescent="0.2">
      <c r="A25" s="223" t="s">
        <v>17</v>
      </c>
      <c r="B25" s="20">
        <v>48</v>
      </c>
      <c r="C25" s="34">
        <v>2</v>
      </c>
      <c r="D25" s="268">
        <v>75</v>
      </c>
      <c r="E25" s="270">
        <v>3</v>
      </c>
      <c r="F25" s="20">
        <v>109</v>
      </c>
      <c r="G25" s="34">
        <v>5</v>
      </c>
      <c r="H25" s="20">
        <v>124</v>
      </c>
      <c r="I25" s="34">
        <v>5</v>
      </c>
      <c r="J25" s="20">
        <v>159</v>
      </c>
      <c r="K25" s="34">
        <v>7</v>
      </c>
      <c r="L25" s="20">
        <v>87</v>
      </c>
      <c r="M25" s="34">
        <v>4</v>
      </c>
      <c r="N25" s="20"/>
      <c r="O25" s="34"/>
      <c r="P25" s="266"/>
      <c r="Q25" s="264"/>
      <c r="R25" s="247">
        <f t="shared" si="0"/>
        <v>602</v>
      </c>
      <c r="S25" s="248">
        <f t="shared" si="1"/>
        <v>26</v>
      </c>
      <c r="T25" s="249">
        <f t="shared" si="2"/>
        <v>0</v>
      </c>
      <c r="U25" s="247">
        <f t="shared" si="3"/>
        <v>602</v>
      </c>
      <c r="V25" s="248">
        <f t="shared" si="4"/>
        <v>26</v>
      </c>
    </row>
    <row r="26" spans="1:22" x14ac:dyDescent="0.2">
      <c r="A26" s="223" t="s">
        <v>18</v>
      </c>
      <c r="B26" s="20">
        <v>69</v>
      </c>
      <c r="C26" s="34">
        <v>3</v>
      </c>
      <c r="D26" s="20">
        <v>48</v>
      </c>
      <c r="E26" s="34">
        <v>2</v>
      </c>
      <c r="F26" s="268">
        <v>83</v>
      </c>
      <c r="G26" s="270">
        <v>4</v>
      </c>
      <c r="H26" s="20">
        <v>117</v>
      </c>
      <c r="I26" s="34">
        <v>5</v>
      </c>
      <c r="J26" s="20">
        <v>125</v>
      </c>
      <c r="K26" s="34">
        <v>6</v>
      </c>
      <c r="L26" s="20">
        <v>90</v>
      </c>
      <c r="M26" s="34">
        <v>4</v>
      </c>
      <c r="N26" s="20">
        <v>0</v>
      </c>
      <c r="O26" s="34">
        <v>0</v>
      </c>
      <c r="P26" s="21">
        <v>0</v>
      </c>
      <c r="Q26" s="113">
        <v>0</v>
      </c>
      <c r="R26" s="247">
        <f t="shared" si="0"/>
        <v>532</v>
      </c>
      <c r="S26" s="248">
        <f t="shared" si="1"/>
        <v>24</v>
      </c>
      <c r="T26" s="249">
        <f t="shared" si="2"/>
        <v>0</v>
      </c>
      <c r="U26" s="247">
        <f t="shared" si="3"/>
        <v>532</v>
      </c>
      <c r="V26" s="248">
        <f t="shared" si="4"/>
        <v>24</v>
      </c>
    </row>
    <row r="27" spans="1:22" x14ac:dyDescent="0.2">
      <c r="A27" s="223" t="s">
        <v>19</v>
      </c>
      <c r="B27" s="20">
        <v>71</v>
      </c>
      <c r="C27" s="34">
        <v>3</v>
      </c>
      <c r="D27" s="20">
        <v>72</v>
      </c>
      <c r="E27" s="34">
        <v>3</v>
      </c>
      <c r="F27" s="20">
        <v>49</v>
      </c>
      <c r="G27" s="34">
        <v>2</v>
      </c>
      <c r="H27" s="268">
        <v>93</v>
      </c>
      <c r="I27" s="270">
        <v>4</v>
      </c>
      <c r="J27" s="20">
        <v>123</v>
      </c>
      <c r="K27" s="34">
        <v>6</v>
      </c>
      <c r="L27" s="20">
        <v>58</v>
      </c>
      <c r="M27" s="34">
        <v>3</v>
      </c>
      <c r="N27" s="20">
        <v>0</v>
      </c>
      <c r="O27" s="34">
        <v>0</v>
      </c>
      <c r="P27" s="21">
        <v>0</v>
      </c>
      <c r="Q27" s="113">
        <v>0</v>
      </c>
      <c r="R27" s="247">
        <f t="shared" si="0"/>
        <v>466</v>
      </c>
      <c r="S27" s="248">
        <f t="shared" si="1"/>
        <v>21</v>
      </c>
      <c r="T27" s="249">
        <f t="shared" si="2"/>
        <v>0</v>
      </c>
      <c r="U27" s="247">
        <f t="shared" si="3"/>
        <v>466</v>
      </c>
      <c r="V27" s="248">
        <f t="shared" si="4"/>
        <v>21</v>
      </c>
    </row>
    <row r="28" spans="1:22" x14ac:dyDescent="0.2">
      <c r="A28" s="223" t="s">
        <v>20</v>
      </c>
      <c r="B28" s="20">
        <v>78</v>
      </c>
      <c r="C28" s="34">
        <v>3</v>
      </c>
      <c r="D28" s="20">
        <v>68</v>
      </c>
      <c r="E28" s="34">
        <v>3</v>
      </c>
      <c r="F28" s="20">
        <v>75</v>
      </c>
      <c r="G28" s="34">
        <v>3</v>
      </c>
      <c r="H28" s="20">
        <v>57</v>
      </c>
      <c r="I28" s="34">
        <v>2</v>
      </c>
      <c r="J28" s="268">
        <v>95</v>
      </c>
      <c r="K28" s="270">
        <v>4</v>
      </c>
      <c r="L28" s="20">
        <v>58</v>
      </c>
      <c r="M28" s="34">
        <v>3</v>
      </c>
      <c r="N28" s="20">
        <v>0</v>
      </c>
      <c r="O28" s="34">
        <v>0</v>
      </c>
      <c r="P28" s="21">
        <v>0</v>
      </c>
      <c r="Q28" s="113">
        <v>0</v>
      </c>
      <c r="R28" s="247">
        <f t="shared" si="0"/>
        <v>431</v>
      </c>
      <c r="S28" s="248">
        <f t="shared" si="1"/>
        <v>18</v>
      </c>
      <c r="T28" s="249">
        <f t="shared" si="2"/>
        <v>0</v>
      </c>
      <c r="U28" s="247">
        <f t="shared" si="3"/>
        <v>431</v>
      </c>
      <c r="V28" s="248">
        <f t="shared" si="4"/>
        <v>18</v>
      </c>
    </row>
    <row r="29" spans="1:22" x14ac:dyDescent="0.2">
      <c r="A29" s="223" t="s">
        <v>21</v>
      </c>
      <c r="B29" s="20">
        <v>70</v>
      </c>
      <c r="C29" s="34">
        <v>3</v>
      </c>
      <c r="D29" s="20">
        <v>85</v>
      </c>
      <c r="E29" s="34">
        <v>3</v>
      </c>
      <c r="F29" s="20">
        <v>77</v>
      </c>
      <c r="G29" s="34">
        <v>3</v>
      </c>
      <c r="H29" s="20">
        <v>81</v>
      </c>
      <c r="I29" s="34">
        <v>3</v>
      </c>
      <c r="J29" s="20">
        <v>66</v>
      </c>
      <c r="K29" s="34">
        <v>3</v>
      </c>
      <c r="L29" s="268">
        <v>53</v>
      </c>
      <c r="M29" s="270">
        <v>2</v>
      </c>
      <c r="N29" s="20">
        <v>0</v>
      </c>
      <c r="O29" s="34">
        <v>0</v>
      </c>
      <c r="P29" s="21">
        <v>0</v>
      </c>
      <c r="Q29" s="113">
        <v>0</v>
      </c>
      <c r="R29" s="33">
        <f t="shared" si="0"/>
        <v>432</v>
      </c>
      <c r="S29" s="34">
        <f t="shared" si="1"/>
        <v>17</v>
      </c>
      <c r="T29" s="127">
        <f t="shared" si="2"/>
        <v>0</v>
      </c>
      <c r="U29" s="33">
        <f t="shared" si="3"/>
        <v>432</v>
      </c>
      <c r="V29" s="34">
        <f t="shared" si="4"/>
        <v>17</v>
      </c>
    </row>
    <row r="30" spans="1:22" x14ac:dyDescent="0.2">
      <c r="A30" s="10" t="s">
        <v>22</v>
      </c>
      <c r="B30" s="117">
        <v>77</v>
      </c>
      <c r="C30" s="12">
        <v>3</v>
      </c>
      <c r="D30" s="117">
        <v>72</v>
      </c>
      <c r="E30" s="12">
        <v>3</v>
      </c>
      <c r="F30" s="117">
        <v>91</v>
      </c>
      <c r="G30" s="12">
        <v>3</v>
      </c>
      <c r="H30" s="117">
        <v>86</v>
      </c>
      <c r="I30" s="12">
        <v>3</v>
      </c>
      <c r="J30" s="117">
        <v>86</v>
      </c>
      <c r="K30" s="12">
        <v>3</v>
      </c>
      <c r="L30" s="117">
        <v>33</v>
      </c>
      <c r="M30" s="12">
        <v>2</v>
      </c>
      <c r="N30" s="117">
        <v>5</v>
      </c>
      <c r="O30" s="12">
        <v>0</v>
      </c>
      <c r="P30" s="118">
        <v>0</v>
      </c>
      <c r="Q30" s="116">
        <v>0</v>
      </c>
      <c r="R30" s="23">
        <f t="shared" si="0"/>
        <v>445</v>
      </c>
      <c r="S30" s="12">
        <f t="shared" si="1"/>
        <v>17</v>
      </c>
      <c r="T30" s="3">
        <f t="shared" si="2"/>
        <v>5</v>
      </c>
      <c r="U30" s="23">
        <f t="shared" si="3"/>
        <v>450</v>
      </c>
      <c r="V30" s="12">
        <f t="shared" si="4"/>
        <v>17</v>
      </c>
    </row>
    <row r="31" spans="1:22" x14ac:dyDescent="0.2">
      <c r="A31" s="10" t="s">
        <v>23</v>
      </c>
      <c r="B31" s="117">
        <v>79</v>
      </c>
      <c r="C31" s="12">
        <v>3</v>
      </c>
      <c r="D31" s="117">
        <v>79</v>
      </c>
      <c r="E31" s="12">
        <v>3</v>
      </c>
      <c r="F31" s="117">
        <v>77</v>
      </c>
      <c r="G31" s="12">
        <v>3</v>
      </c>
      <c r="H31" s="117">
        <v>102</v>
      </c>
      <c r="I31" s="12">
        <v>4</v>
      </c>
      <c r="J31" s="117">
        <v>91</v>
      </c>
      <c r="K31" s="12">
        <v>3</v>
      </c>
      <c r="L31" s="117">
        <v>42</v>
      </c>
      <c r="M31" s="12">
        <v>2</v>
      </c>
      <c r="N31" s="117">
        <v>3</v>
      </c>
      <c r="O31" s="12">
        <v>0</v>
      </c>
      <c r="P31" s="118">
        <v>5</v>
      </c>
      <c r="Q31" s="116">
        <v>0</v>
      </c>
      <c r="R31" s="23">
        <f t="shared" si="0"/>
        <v>470</v>
      </c>
      <c r="S31" s="12">
        <f t="shared" si="1"/>
        <v>18</v>
      </c>
      <c r="T31" s="3">
        <f t="shared" si="2"/>
        <v>8</v>
      </c>
      <c r="U31" s="23">
        <f t="shared" si="3"/>
        <v>478</v>
      </c>
      <c r="V31" s="12">
        <f t="shared" si="4"/>
        <v>18</v>
      </c>
    </row>
    <row r="32" spans="1:22" x14ac:dyDescent="0.2">
      <c r="A32" s="10" t="s">
        <v>24</v>
      </c>
      <c r="B32" s="117">
        <v>81</v>
      </c>
      <c r="C32" s="12">
        <v>3</v>
      </c>
      <c r="D32" s="117">
        <v>82</v>
      </c>
      <c r="E32" s="12">
        <v>3</v>
      </c>
      <c r="F32" s="117">
        <v>84</v>
      </c>
      <c r="G32" s="12">
        <v>3</v>
      </c>
      <c r="H32" s="117">
        <v>86</v>
      </c>
      <c r="I32" s="12">
        <v>3</v>
      </c>
      <c r="J32" s="117">
        <v>108</v>
      </c>
      <c r="K32" s="12">
        <v>4</v>
      </c>
      <c r="L32" s="117">
        <v>45</v>
      </c>
      <c r="M32" s="12">
        <v>2</v>
      </c>
      <c r="N32" s="117">
        <v>4</v>
      </c>
      <c r="O32" s="12">
        <v>0</v>
      </c>
      <c r="P32" s="118">
        <v>3</v>
      </c>
      <c r="Q32" s="116">
        <v>4</v>
      </c>
      <c r="R32" s="23">
        <f t="shared" si="0"/>
        <v>486</v>
      </c>
      <c r="S32" s="12">
        <f t="shared" si="1"/>
        <v>18</v>
      </c>
      <c r="T32" s="3">
        <f t="shared" si="2"/>
        <v>11</v>
      </c>
      <c r="U32" s="23">
        <f t="shared" si="3"/>
        <v>497</v>
      </c>
      <c r="V32" s="12">
        <f t="shared" si="4"/>
        <v>18</v>
      </c>
    </row>
    <row r="33" spans="1:22" x14ac:dyDescent="0.2">
      <c r="A33" s="10" t="s">
        <v>25</v>
      </c>
      <c r="B33" s="117">
        <v>79</v>
      </c>
      <c r="C33" s="12">
        <v>3</v>
      </c>
      <c r="D33" s="117">
        <v>84</v>
      </c>
      <c r="E33" s="12">
        <v>3</v>
      </c>
      <c r="F33" s="117">
        <v>88</v>
      </c>
      <c r="G33" s="12">
        <v>3</v>
      </c>
      <c r="H33" s="117">
        <v>94</v>
      </c>
      <c r="I33" s="12">
        <v>3</v>
      </c>
      <c r="J33" s="117">
        <v>91</v>
      </c>
      <c r="K33" s="12">
        <v>3</v>
      </c>
      <c r="L33" s="117">
        <v>53</v>
      </c>
      <c r="M33" s="12">
        <v>2</v>
      </c>
      <c r="N33" s="117">
        <v>4</v>
      </c>
      <c r="O33" s="12">
        <v>0</v>
      </c>
      <c r="P33" s="118">
        <v>4</v>
      </c>
      <c r="Q33" s="116">
        <v>3</v>
      </c>
      <c r="R33" s="23">
        <f t="shared" si="0"/>
        <v>489</v>
      </c>
      <c r="S33" s="12">
        <f t="shared" si="1"/>
        <v>17</v>
      </c>
      <c r="T33" s="3">
        <f t="shared" si="2"/>
        <v>11</v>
      </c>
      <c r="U33" s="23">
        <f t="shared" si="3"/>
        <v>500</v>
      </c>
      <c r="V33" s="12">
        <f t="shared" si="4"/>
        <v>17</v>
      </c>
    </row>
    <row r="34" spans="1:22" x14ac:dyDescent="0.2">
      <c r="A34" s="10" t="s">
        <v>26</v>
      </c>
      <c r="B34" s="117">
        <v>81</v>
      </c>
      <c r="C34" s="12">
        <v>3</v>
      </c>
      <c r="D34" s="117">
        <v>82</v>
      </c>
      <c r="E34" s="12">
        <v>3</v>
      </c>
      <c r="F34" s="117">
        <v>90</v>
      </c>
      <c r="G34" s="12">
        <v>3</v>
      </c>
      <c r="H34" s="117">
        <v>98</v>
      </c>
      <c r="I34" s="12">
        <v>4</v>
      </c>
      <c r="J34" s="117">
        <v>100</v>
      </c>
      <c r="K34" s="12">
        <v>4</v>
      </c>
      <c r="L34" s="117">
        <v>45</v>
      </c>
      <c r="M34" s="12">
        <v>2</v>
      </c>
      <c r="N34" s="117">
        <v>5</v>
      </c>
      <c r="O34" s="12">
        <v>0</v>
      </c>
      <c r="P34" s="118">
        <v>4</v>
      </c>
      <c r="Q34" s="116">
        <v>3</v>
      </c>
      <c r="R34" s="23">
        <f t="shared" si="0"/>
        <v>496</v>
      </c>
      <c r="S34" s="12">
        <f t="shared" si="1"/>
        <v>19</v>
      </c>
      <c r="T34" s="3">
        <f t="shared" si="2"/>
        <v>12</v>
      </c>
      <c r="U34" s="23">
        <f t="shared" si="3"/>
        <v>508</v>
      </c>
      <c r="V34" s="12">
        <f t="shared" si="4"/>
        <v>19</v>
      </c>
    </row>
    <row r="35" spans="1:22" x14ac:dyDescent="0.2">
      <c r="A35" s="10" t="s">
        <v>27</v>
      </c>
      <c r="B35" s="117">
        <v>82</v>
      </c>
      <c r="C35" s="12">
        <v>3</v>
      </c>
      <c r="D35" s="117">
        <v>84</v>
      </c>
      <c r="E35" s="12">
        <v>3</v>
      </c>
      <c r="F35" s="117">
        <v>88</v>
      </c>
      <c r="G35" s="12">
        <v>3</v>
      </c>
      <c r="H35" s="117">
        <v>100</v>
      </c>
      <c r="I35" s="12">
        <v>4</v>
      </c>
      <c r="J35" s="117">
        <v>104</v>
      </c>
      <c r="K35" s="12">
        <v>4</v>
      </c>
      <c r="L35" s="117">
        <v>49</v>
      </c>
      <c r="M35" s="12">
        <v>2</v>
      </c>
      <c r="N35" s="117">
        <v>4</v>
      </c>
      <c r="O35" s="12">
        <v>0</v>
      </c>
      <c r="P35" s="118">
        <v>5</v>
      </c>
      <c r="Q35" s="116">
        <v>3</v>
      </c>
      <c r="R35" s="23">
        <f t="shared" si="0"/>
        <v>507</v>
      </c>
      <c r="S35" s="12">
        <f t="shared" si="1"/>
        <v>19</v>
      </c>
      <c r="T35" s="3">
        <f t="shared" si="2"/>
        <v>12</v>
      </c>
      <c r="U35" s="23">
        <f t="shared" si="3"/>
        <v>519</v>
      </c>
      <c r="V35" s="12">
        <f t="shared" si="4"/>
        <v>19</v>
      </c>
    </row>
    <row r="36" spans="1:22" x14ac:dyDescent="0.2">
      <c r="A36" s="10" t="s">
        <v>28</v>
      </c>
      <c r="B36" s="117">
        <v>79</v>
      </c>
      <c r="C36" s="12">
        <v>3</v>
      </c>
      <c r="D36" s="117">
        <v>85</v>
      </c>
      <c r="E36" s="12">
        <v>3</v>
      </c>
      <c r="F36" s="117">
        <v>90</v>
      </c>
      <c r="G36" s="12">
        <v>3</v>
      </c>
      <c r="H36" s="117">
        <v>98</v>
      </c>
      <c r="I36" s="12">
        <v>4</v>
      </c>
      <c r="J36" s="117">
        <v>106</v>
      </c>
      <c r="K36" s="12">
        <v>4</v>
      </c>
      <c r="L36" s="117">
        <v>51</v>
      </c>
      <c r="M36" s="12">
        <v>2</v>
      </c>
      <c r="N36" s="117">
        <v>5</v>
      </c>
      <c r="O36" s="12">
        <v>0</v>
      </c>
      <c r="P36" s="118">
        <v>4</v>
      </c>
      <c r="Q36" s="116">
        <v>4</v>
      </c>
      <c r="R36" s="23">
        <f t="shared" si="0"/>
        <v>509</v>
      </c>
      <c r="S36" s="12">
        <f t="shared" si="1"/>
        <v>19</v>
      </c>
      <c r="T36" s="3">
        <f t="shared" si="2"/>
        <v>13</v>
      </c>
      <c r="U36" s="23">
        <f t="shared" si="3"/>
        <v>522</v>
      </c>
      <c r="V36" s="12">
        <f t="shared" si="4"/>
        <v>19</v>
      </c>
    </row>
    <row r="37" spans="1:22" x14ac:dyDescent="0.2">
      <c r="A37" s="10" t="s">
        <v>29</v>
      </c>
      <c r="B37" s="117">
        <v>80</v>
      </c>
      <c r="C37" s="12">
        <v>3</v>
      </c>
      <c r="D37" s="117">
        <v>82</v>
      </c>
      <c r="E37" s="12">
        <v>3</v>
      </c>
      <c r="F37" s="117">
        <v>91</v>
      </c>
      <c r="G37" s="12">
        <v>3</v>
      </c>
      <c r="H37" s="117">
        <v>100</v>
      </c>
      <c r="I37" s="12">
        <v>4</v>
      </c>
      <c r="J37" s="117">
        <v>104</v>
      </c>
      <c r="K37" s="12">
        <v>4</v>
      </c>
      <c r="L37" s="117">
        <v>52</v>
      </c>
      <c r="M37" s="12">
        <v>2</v>
      </c>
      <c r="N37" s="117">
        <v>5</v>
      </c>
      <c r="O37" s="12">
        <v>0</v>
      </c>
      <c r="P37" s="118">
        <v>5</v>
      </c>
      <c r="Q37" s="116">
        <v>3</v>
      </c>
      <c r="R37" s="23">
        <f t="shared" si="0"/>
        <v>509</v>
      </c>
      <c r="S37" s="12">
        <f t="shared" si="1"/>
        <v>19</v>
      </c>
      <c r="T37" s="3">
        <f t="shared" si="2"/>
        <v>13</v>
      </c>
      <c r="U37" s="23">
        <f t="shared" si="3"/>
        <v>522</v>
      </c>
      <c r="V37" s="12">
        <f t="shared" si="4"/>
        <v>19</v>
      </c>
    </row>
    <row r="38" spans="1:22" x14ac:dyDescent="0.2">
      <c r="A38" s="10" t="s">
        <v>30</v>
      </c>
      <c r="B38" s="117">
        <v>84</v>
      </c>
      <c r="C38" s="12">
        <v>3</v>
      </c>
      <c r="D38" s="117">
        <v>83</v>
      </c>
      <c r="E38" s="12">
        <v>3</v>
      </c>
      <c r="F38" s="117">
        <v>88</v>
      </c>
      <c r="G38" s="12">
        <v>3</v>
      </c>
      <c r="H38" s="117">
        <v>102</v>
      </c>
      <c r="I38" s="12">
        <v>4</v>
      </c>
      <c r="J38" s="117">
        <v>106</v>
      </c>
      <c r="K38" s="12">
        <v>4</v>
      </c>
      <c r="L38" s="117">
        <v>51</v>
      </c>
      <c r="M38" s="12">
        <v>2</v>
      </c>
      <c r="N38" s="117">
        <v>5</v>
      </c>
      <c r="O38" s="12">
        <v>0</v>
      </c>
      <c r="P38" s="118">
        <v>5</v>
      </c>
      <c r="Q38" s="116">
        <v>4</v>
      </c>
      <c r="R38" s="23">
        <f t="shared" si="0"/>
        <v>514</v>
      </c>
      <c r="S38" s="12">
        <f t="shared" si="1"/>
        <v>19</v>
      </c>
      <c r="T38" s="3">
        <f t="shared" si="2"/>
        <v>14</v>
      </c>
      <c r="U38" s="23">
        <f t="shared" si="3"/>
        <v>528</v>
      </c>
      <c r="V38" s="12">
        <f t="shared" si="4"/>
        <v>19</v>
      </c>
    </row>
    <row r="39" spans="1:22" x14ac:dyDescent="0.2">
      <c r="A39" s="10" t="s">
        <v>45</v>
      </c>
      <c r="B39" s="117">
        <v>85</v>
      </c>
      <c r="C39" s="12">
        <v>3</v>
      </c>
      <c r="D39" s="117">
        <v>87</v>
      </c>
      <c r="E39" s="12">
        <v>3</v>
      </c>
      <c r="F39" s="117">
        <v>89</v>
      </c>
      <c r="G39" s="12">
        <v>3</v>
      </c>
      <c r="H39" s="117">
        <v>98</v>
      </c>
      <c r="I39" s="12">
        <v>4</v>
      </c>
      <c r="J39" s="117">
        <v>108</v>
      </c>
      <c r="K39" s="12">
        <v>4</v>
      </c>
      <c r="L39" s="117">
        <v>52</v>
      </c>
      <c r="M39" s="12">
        <v>2</v>
      </c>
      <c r="N39" s="117">
        <v>5</v>
      </c>
      <c r="O39" s="12">
        <v>0</v>
      </c>
      <c r="P39" s="118">
        <v>5</v>
      </c>
      <c r="Q39" s="116">
        <v>4</v>
      </c>
      <c r="R39" s="23">
        <f t="shared" ref="R39:R48" si="5">B39+D39+F39+H39+J39+L39</f>
        <v>519</v>
      </c>
      <c r="S39" s="12">
        <f t="shared" ref="S39:S48" si="6">C39+E39+G39+I39+K39+M39</f>
        <v>19</v>
      </c>
      <c r="T39" s="3">
        <f t="shared" ref="T39:T48" si="7">+N39+P39+Q39</f>
        <v>14</v>
      </c>
      <c r="U39" s="23">
        <f t="shared" ref="U39:U48" si="8">R39+T39</f>
        <v>533</v>
      </c>
      <c r="V39" s="12">
        <f t="shared" ref="V39:V48" si="9">S39+O39</f>
        <v>19</v>
      </c>
    </row>
    <row r="40" spans="1:22" x14ac:dyDescent="0.2">
      <c r="A40" s="10" t="s">
        <v>46</v>
      </c>
      <c r="B40" s="117">
        <v>86</v>
      </c>
      <c r="C40" s="12">
        <v>3</v>
      </c>
      <c r="D40" s="117">
        <v>88</v>
      </c>
      <c r="E40" s="12">
        <v>3</v>
      </c>
      <c r="F40" s="117">
        <v>93</v>
      </c>
      <c r="G40" s="12">
        <v>3</v>
      </c>
      <c r="H40" s="117">
        <v>99</v>
      </c>
      <c r="I40" s="12">
        <v>4</v>
      </c>
      <c r="J40" s="117">
        <v>104</v>
      </c>
      <c r="K40" s="12">
        <v>4</v>
      </c>
      <c r="L40" s="117">
        <v>53</v>
      </c>
      <c r="M40" s="12">
        <v>2</v>
      </c>
      <c r="N40" s="117">
        <v>5</v>
      </c>
      <c r="O40" s="12">
        <v>0</v>
      </c>
      <c r="P40" s="118">
        <v>5</v>
      </c>
      <c r="Q40" s="116">
        <v>4</v>
      </c>
      <c r="R40" s="23">
        <f t="shared" si="5"/>
        <v>523</v>
      </c>
      <c r="S40" s="12">
        <f t="shared" si="6"/>
        <v>19</v>
      </c>
      <c r="T40" s="3">
        <f t="shared" si="7"/>
        <v>14</v>
      </c>
      <c r="U40" s="23">
        <f t="shared" si="8"/>
        <v>537</v>
      </c>
      <c r="V40" s="12">
        <f t="shared" si="9"/>
        <v>19</v>
      </c>
    </row>
    <row r="41" spans="1:22" x14ac:dyDescent="0.2">
      <c r="A41" s="10" t="s">
        <v>171</v>
      </c>
      <c r="B41" s="117">
        <v>86</v>
      </c>
      <c r="C41" s="12">
        <v>3</v>
      </c>
      <c r="D41" s="117">
        <v>89</v>
      </c>
      <c r="E41" s="12">
        <v>3</v>
      </c>
      <c r="F41" s="117">
        <v>94</v>
      </c>
      <c r="G41" s="12">
        <v>3</v>
      </c>
      <c r="H41" s="117">
        <v>104</v>
      </c>
      <c r="I41" s="12">
        <v>4</v>
      </c>
      <c r="J41" s="117">
        <v>105</v>
      </c>
      <c r="K41" s="12">
        <v>4</v>
      </c>
      <c r="L41" s="117">
        <v>51</v>
      </c>
      <c r="M41" s="12">
        <v>2</v>
      </c>
      <c r="N41" s="117">
        <v>5</v>
      </c>
      <c r="O41" s="12">
        <v>0</v>
      </c>
      <c r="P41" s="118">
        <v>5</v>
      </c>
      <c r="Q41" s="116">
        <v>4</v>
      </c>
      <c r="R41" s="23">
        <f t="shared" si="5"/>
        <v>529</v>
      </c>
      <c r="S41" s="12">
        <f t="shared" si="6"/>
        <v>19</v>
      </c>
      <c r="T41" s="3">
        <f t="shared" si="7"/>
        <v>14</v>
      </c>
      <c r="U41" s="23">
        <f t="shared" si="8"/>
        <v>543</v>
      </c>
      <c r="V41" s="12">
        <f t="shared" si="9"/>
        <v>19</v>
      </c>
    </row>
    <row r="42" spans="1:22" x14ac:dyDescent="0.2">
      <c r="A42" s="10" t="s">
        <v>172</v>
      </c>
      <c r="B42" s="117">
        <v>86</v>
      </c>
      <c r="C42" s="12">
        <v>3</v>
      </c>
      <c r="D42" s="117">
        <v>89</v>
      </c>
      <c r="E42" s="12">
        <v>3</v>
      </c>
      <c r="F42" s="117">
        <v>95</v>
      </c>
      <c r="G42" s="12">
        <v>3</v>
      </c>
      <c r="H42" s="117">
        <v>105</v>
      </c>
      <c r="I42" s="12">
        <v>4</v>
      </c>
      <c r="J42" s="117">
        <v>111</v>
      </c>
      <c r="K42" s="12">
        <v>4</v>
      </c>
      <c r="L42" s="117">
        <v>52</v>
      </c>
      <c r="M42" s="12">
        <v>2</v>
      </c>
      <c r="N42" s="117">
        <v>5</v>
      </c>
      <c r="O42" s="12">
        <v>0</v>
      </c>
      <c r="P42" s="118">
        <v>5</v>
      </c>
      <c r="Q42" s="116">
        <v>4</v>
      </c>
      <c r="R42" s="23">
        <f t="shared" si="5"/>
        <v>538</v>
      </c>
      <c r="S42" s="12">
        <f t="shared" si="6"/>
        <v>19</v>
      </c>
      <c r="T42" s="3">
        <f t="shared" si="7"/>
        <v>14</v>
      </c>
      <c r="U42" s="23">
        <f t="shared" si="8"/>
        <v>552</v>
      </c>
      <c r="V42" s="12">
        <f t="shared" si="9"/>
        <v>19</v>
      </c>
    </row>
    <row r="43" spans="1:22" x14ac:dyDescent="0.2">
      <c r="A43" s="10" t="s">
        <v>173</v>
      </c>
      <c r="B43" s="117">
        <v>86</v>
      </c>
      <c r="C43" s="12">
        <v>3</v>
      </c>
      <c r="D43" s="117">
        <v>89</v>
      </c>
      <c r="E43" s="12">
        <v>3</v>
      </c>
      <c r="F43" s="117">
        <v>95</v>
      </c>
      <c r="G43" s="12">
        <v>3</v>
      </c>
      <c r="H43" s="117">
        <v>106</v>
      </c>
      <c r="I43" s="12">
        <v>4</v>
      </c>
      <c r="J43" s="117">
        <v>112</v>
      </c>
      <c r="K43" s="12">
        <v>4</v>
      </c>
      <c r="L43" s="117">
        <v>55</v>
      </c>
      <c r="M43" s="12">
        <v>2</v>
      </c>
      <c r="N43" s="117">
        <v>5</v>
      </c>
      <c r="O43" s="12">
        <v>0</v>
      </c>
      <c r="P43" s="118">
        <v>5</v>
      </c>
      <c r="Q43" s="116">
        <v>4</v>
      </c>
      <c r="R43" s="23">
        <f t="shared" si="5"/>
        <v>543</v>
      </c>
      <c r="S43" s="12">
        <f t="shared" si="6"/>
        <v>19</v>
      </c>
      <c r="T43" s="3">
        <f t="shared" si="7"/>
        <v>14</v>
      </c>
      <c r="U43" s="23">
        <f t="shared" si="8"/>
        <v>557</v>
      </c>
      <c r="V43" s="12">
        <f t="shared" si="9"/>
        <v>19</v>
      </c>
    </row>
    <row r="44" spans="1:22" x14ac:dyDescent="0.2">
      <c r="A44" s="10" t="s">
        <v>174</v>
      </c>
      <c r="B44" s="117">
        <v>85</v>
      </c>
      <c r="C44" s="12">
        <v>3</v>
      </c>
      <c r="D44" s="117">
        <v>89</v>
      </c>
      <c r="E44" s="12">
        <v>3</v>
      </c>
      <c r="F44" s="117">
        <v>95</v>
      </c>
      <c r="G44" s="12">
        <v>3</v>
      </c>
      <c r="H44" s="117">
        <v>106</v>
      </c>
      <c r="I44" s="12">
        <v>4</v>
      </c>
      <c r="J44" s="117">
        <v>113</v>
      </c>
      <c r="K44" s="12">
        <v>4</v>
      </c>
      <c r="L44" s="117">
        <v>55</v>
      </c>
      <c r="M44" s="12">
        <v>2</v>
      </c>
      <c r="N44" s="117">
        <v>6</v>
      </c>
      <c r="O44" s="12">
        <v>0</v>
      </c>
      <c r="P44" s="118">
        <v>5</v>
      </c>
      <c r="Q44" s="116">
        <v>4</v>
      </c>
      <c r="R44" s="23">
        <f t="shared" si="5"/>
        <v>543</v>
      </c>
      <c r="S44" s="12">
        <f t="shared" si="6"/>
        <v>19</v>
      </c>
      <c r="T44" s="3">
        <f t="shared" si="7"/>
        <v>15</v>
      </c>
      <c r="U44" s="23">
        <f t="shared" si="8"/>
        <v>558</v>
      </c>
      <c r="V44" s="12">
        <f t="shared" si="9"/>
        <v>19</v>
      </c>
    </row>
    <row r="45" spans="1:22" x14ac:dyDescent="0.2">
      <c r="A45" s="10" t="s">
        <v>175</v>
      </c>
      <c r="B45" s="117">
        <v>85</v>
      </c>
      <c r="C45" s="12">
        <v>3</v>
      </c>
      <c r="D45" s="117">
        <v>88</v>
      </c>
      <c r="E45" s="12">
        <v>3</v>
      </c>
      <c r="F45" s="117">
        <v>95</v>
      </c>
      <c r="G45" s="12">
        <v>3</v>
      </c>
      <c r="H45" s="117">
        <v>106</v>
      </c>
      <c r="I45" s="12">
        <v>4</v>
      </c>
      <c r="J45" s="117">
        <v>113</v>
      </c>
      <c r="K45" s="12">
        <v>4</v>
      </c>
      <c r="L45" s="117">
        <v>56</v>
      </c>
      <c r="M45" s="12">
        <v>2</v>
      </c>
      <c r="N45" s="117">
        <v>6</v>
      </c>
      <c r="O45" s="12">
        <v>0</v>
      </c>
      <c r="P45" s="118">
        <v>6</v>
      </c>
      <c r="Q45" s="116">
        <v>4</v>
      </c>
      <c r="R45" s="23">
        <f t="shared" si="5"/>
        <v>543</v>
      </c>
      <c r="S45" s="12">
        <f t="shared" si="6"/>
        <v>19</v>
      </c>
      <c r="T45" s="3">
        <f t="shared" si="7"/>
        <v>16</v>
      </c>
      <c r="U45" s="23">
        <f t="shared" si="8"/>
        <v>559</v>
      </c>
      <c r="V45" s="12">
        <f t="shared" si="9"/>
        <v>19</v>
      </c>
    </row>
    <row r="46" spans="1:22" x14ac:dyDescent="0.2">
      <c r="A46" s="10" t="s">
        <v>176</v>
      </c>
      <c r="B46" s="117">
        <v>84</v>
      </c>
      <c r="C46" s="12">
        <v>3</v>
      </c>
      <c r="D46" s="117">
        <v>88</v>
      </c>
      <c r="E46" s="12">
        <v>3</v>
      </c>
      <c r="F46" s="117">
        <v>94</v>
      </c>
      <c r="G46" s="12">
        <v>3</v>
      </c>
      <c r="H46" s="117">
        <v>106</v>
      </c>
      <c r="I46" s="12">
        <v>4</v>
      </c>
      <c r="J46" s="117">
        <v>113</v>
      </c>
      <c r="K46" s="12">
        <v>4</v>
      </c>
      <c r="L46" s="117">
        <v>56</v>
      </c>
      <c r="M46" s="12">
        <v>2</v>
      </c>
      <c r="N46" s="117">
        <v>6</v>
      </c>
      <c r="O46" s="12">
        <v>0</v>
      </c>
      <c r="P46" s="118">
        <v>6</v>
      </c>
      <c r="Q46" s="116">
        <v>5</v>
      </c>
      <c r="R46" s="23">
        <f t="shared" si="5"/>
        <v>541</v>
      </c>
      <c r="S46" s="12">
        <f t="shared" si="6"/>
        <v>19</v>
      </c>
      <c r="T46" s="3">
        <f t="shared" si="7"/>
        <v>17</v>
      </c>
      <c r="U46" s="23">
        <f t="shared" si="8"/>
        <v>558</v>
      </c>
      <c r="V46" s="12">
        <f t="shared" si="9"/>
        <v>19</v>
      </c>
    </row>
    <row r="47" spans="1:22" x14ac:dyDescent="0.2">
      <c r="A47" s="10" t="s">
        <v>177</v>
      </c>
      <c r="B47" s="117">
        <v>82</v>
      </c>
      <c r="C47" s="12">
        <v>3</v>
      </c>
      <c r="D47" s="117">
        <v>87</v>
      </c>
      <c r="E47" s="12">
        <v>3</v>
      </c>
      <c r="F47" s="117">
        <v>94</v>
      </c>
      <c r="G47" s="12">
        <v>3</v>
      </c>
      <c r="H47" s="117">
        <v>105</v>
      </c>
      <c r="I47" s="12">
        <v>4</v>
      </c>
      <c r="J47" s="117">
        <v>113</v>
      </c>
      <c r="K47" s="12">
        <v>4</v>
      </c>
      <c r="L47" s="117">
        <v>56</v>
      </c>
      <c r="M47" s="12">
        <v>2</v>
      </c>
      <c r="N47" s="117">
        <v>6</v>
      </c>
      <c r="O47" s="12">
        <v>0</v>
      </c>
      <c r="P47" s="118">
        <v>6</v>
      </c>
      <c r="Q47" s="116">
        <v>5</v>
      </c>
      <c r="R47" s="23">
        <f t="shared" si="5"/>
        <v>537</v>
      </c>
      <c r="S47" s="12">
        <f t="shared" si="6"/>
        <v>19</v>
      </c>
      <c r="T47" s="3">
        <f t="shared" si="7"/>
        <v>17</v>
      </c>
      <c r="U47" s="23">
        <f t="shared" si="8"/>
        <v>554</v>
      </c>
      <c r="V47" s="12">
        <f t="shared" si="9"/>
        <v>19</v>
      </c>
    </row>
    <row r="48" spans="1:22" x14ac:dyDescent="0.2">
      <c r="A48" s="11" t="s">
        <v>178</v>
      </c>
      <c r="B48" s="119">
        <v>81</v>
      </c>
      <c r="C48" s="28">
        <v>3</v>
      </c>
      <c r="D48" s="119">
        <v>85</v>
      </c>
      <c r="E48" s="28">
        <v>3</v>
      </c>
      <c r="F48" s="119">
        <v>93</v>
      </c>
      <c r="G48" s="28">
        <v>3</v>
      </c>
      <c r="H48" s="119">
        <v>105</v>
      </c>
      <c r="I48" s="28">
        <v>4</v>
      </c>
      <c r="J48" s="119">
        <v>112</v>
      </c>
      <c r="K48" s="28">
        <v>4</v>
      </c>
      <c r="L48" s="119">
        <v>56</v>
      </c>
      <c r="M48" s="28">
        <v>2</v>
      </c>
      <c r="N48" s="119">
        <v>6</v>
      </c>
      <c r="O48" s="28">
        <v>0</v>
      </c>
      <c r="P48" s="121">
        <v>6</v>
      </c>
      <c r="Q48" s="120">
        <v>5</v>
      </c>
      <c r="R48" s="24">
        <f t="shared" si="5"/>
        <v>532</v>
      </c>
      <c r="S48" s="28">
        <f t="shared" si="6"/>
        <v>19</v>
      </c>
      <c r="T48" s="40">
        <f t="shared" si="7"/>
        <v>17</v>
      </c>
      <c r="U48" s="24">
        <f t="shared" si="8"/>
        <v>549</v>
      </c>
      <c r="V48" s="28">
        <f t="shared" si="9"/>
        <v>19</v>
      </c>
    </row>
    <row r="49" spans="1:22" x14ac:dyDescent="0.2">
      <c r="A49" s="78" t="s">
        <v>47</v>
      </c>
      <c r="B49" s="79" t="s">
        <v>214</v>
      </c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 t="s">
        <v>48</v>
      </c>
      <c r="T49" s="80"/>
      <c r="U49" s="80"/>
      <c r="V49" s="80"/>
    </row>
    <row r="50" spans="1:22" x14ac:dyDescent="0.2">
      <c r="A50" s="81"/>
      <c r="B50" s="79" t="s">
        <v>215</v>
      </c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0"/>
      <c r="T50" s="80"/>
      <c r="U50" s="80"/>
      <c r="V50" s="80"/>
    </row>
    <row r="51" spans="1:22" x14ac:dyDescent="0.2">
      <c r="A51" s="27"/>
      <c r="B51" s="82"/>
      <c r="C51" s="27"/>
      <c r="D51" s="27"/>
      <c r="E51" s="27"/>
      <c r="F51" s="27"/>
      <c r="G51" s="27"/>
      <c r="H51" s="27"/>
      <c r="I51" s="27"/>
      <c r="J51" s="27"/>
      <c r="K51" s="27"/>
      <c r="L51" s="1"/>
      <c r="M51" s="1"/>
      <c r="N51" s="1"/>
      <c r="O51" s="1"/>
      <c r="P51" s="1"/>
      <c r="Q51" s="1"/>
      <c r="R51" s="1"/>
      <c r="S51" s="1"/>
      <c r="T51" s="1"/>
      <c r="U51" s="1"/>
      <c r="V51" s="44"/>
    </row>
    <row r="52" spans="1:22" x14ac:dyDescent="0.2">
      <c r="A52" s="83" t="s">
        <v>49</v>
      </c>
      <c r="B52" s="84"/>
      <c r="C52" s="85"/>
      <c r="D52" s="85"/>
      <c r="E52" s="85"/>
      <c r="F52" s="86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7"/>
    </row>
    <row r="53" spans="1:22" x14ac:dyDescent="0.2">
      <c r="A53" s="88" t="s">
        <v>50</v>
      </c>
      <c r="B53" s="89"/>
      <c r="C53" s="90"/>
      <c r="D53" s="90"/>
      <c r="E53" s="90"/>
      <c r="F53" s="19"/>
      <c r="G53" s="90"/>
      <c r="H53" s="90"/>
      <c r="I53" s="90"/>
      <c r="J53" s="90"/>
      <c r="K53" s="90"/>
      <c r="L53" s="3"/>
      <c r="M53" s="3"/>
      <c r="N53" s="3"/>
      <c r="O53" s="3"/>
      <c r="P53" s="3"/>
      <c r="Q53" s="3"/>
      <c r="R53" s="3"/>
      <c r="S53" s="3"/>
      <c r="T53" s="3"/>
      <c r="U53" s="3"/>
      <c r="V53" s="12"/>
    </row>
    <row r="54" spans="1:22" x14ac:dyDescent="0.2">
      <c r="A54" s="91" t="s">
        <v>58</v>
      </c>
      <c r="B54" s="89"/>
      <c r="C54" s="90"/>
      <c r="D54" s="90"/>
      <c r="E54" s="90"/>
      <c r="F54" s="19"/>
      <c r="G54" s="90"/>
      <c r="H54" s="90"/>
      <c r="I54" s="90"/>
      <c r="J54" s="90"/>
      <c r="K54" s="90"/>
      <c r="L54" s="3"/>
      <c r="M54" s="3"/>
      <c r="N54" s="3"/>
      <c r="O54" s="3"/>
      <c r="P54" s="3"/>
      <c r="Q54" s="3"/>
      <c r="R54" s="3"/>
      <c r="S54" s="3"/>
      <c r="T54" s="3"/>
      <c r="U54" s="3"/>
      <c r="V54" s="12"/>
    </row>
    <row r="55" spans="1:22" x14ac:dyDescent="0.2">
      <c r="A55" s="91" t="s">
        <v>59</v>
      </c>
      <c r="B55" s="89"/>
      <c r="C55" s="90"/>
      <c r="D55" s="90"/>
      <c r="E55" s="90"/>
      <c r="F55" s="19"/>
      <c r="G55" s="90"/>
      <c r="H55" s="90"/>
      <c r="I55" s="90"/>
      <c r="J55" s="90"/>
      <c r="K55" s="90"/>
      <c r="L55" s="3"/>
      <c r="M55" s="3"/>
      <c r="N55" s="3"/>
      <c r="O55" s="3"/>
      <c r="P55" s="3"/>
      <c r="Q55" s="3"/>
      <c r="R55" s="3"/>
      <c r="S55" s="3"/>
      <c r="T55" s="3"/>
      <c r="U55" s="3"/>
      <c r="V55" s="12"/>
    </row>
    <row r="56" spans="1:22" x14ac:dyDescent="0.2">
      <c r="A56" s="91" t="s">
        <v>38</v>
      </c>
      <c r="B56" s="89"/>
      <c r="C56" s="90"/>
      <c r="D56" s="90"/>
      <c r="E56" s="90"/>
      <c r="F56" s="19"/>
      <c r="G56" s="90"/>
      <c r="H56" s="90"/>
      <c r="I56" s="90"/>
      <c r="J56" s="90"/>
      <c r="K56" s="90"/>
      <c r="L56" s="3"/>
      <c r="M56" s="3"/>
      <c r="N56" s="3"/>
      <c r="O56" s="3"/>
      <c r="P56" s="3"/>
      <c r="Q56" s="3"/>
      <c r="R56" s="3"/>
      <c r="S56" s="3"/>
      <c r="T56" s="3"/>
      <c r="U56" s="3"/>
      <c r="V56" s="12"/>
    </row>
    <row r="57" spans="1:22" x14ac:dyDescent="0.2">
      <c r="A57" s="92" t="s">
        <v>51</v>
      </c>
      <c r="B57" s="93"/>
      <c r="C57" s="94"/>
      <c r="D57" s="94"/>
      <c r="E57" s="94"/>
      <c r="F57" s="95"/>
      <c r="G57" s="106"/>
      <c r="H57" s="94"/>
      <c r="I57" s="94"/>
      <c r="J57" s="94"/>
      <c r="K57" s="94"/>
      <c r="L57" s="237" t="s">
        <v>132</v>
      </c>
      <c r="M57" s="96"/>
      <c r="N57" s="96"/>
      <c r="O57" s="99"/>
      <c r="P57" s="220"/>
      <c r="Q57" s="220"/>
      <c r="R57" s="94"/>
      <c r="S57" s="94"/>
      <c r="T57" s="94"/>
      <c r="U57" s="94"/>
      <c r="V57" s="97"/>
    </row>
    <row r="58" spans="1:22" x14ac:dyDescent="0.2">
      <c r="A58" s="98"/>
      <c r="B58" s="93"/>
      <c r="C58" s="94"/>
      <c r="D58" s="94"/>
      <c r="E58" s="94"/>
      <c r="F58" s="95"/>
      <c r="G58" s="106"/>
      <c r="H58" s="94"/>
      <c r="I58" s="94"/>
      <c r="J58" s="94"/>
      <c r="K58" s="94"/>
      <c r="L58" s="96"/>
      <c r="M58" s="94"/>
      <c r="N58" s="94"/>
      <c r="O58" s="99"/>
      <c r="P58" s="94"/>
      <c r="Q58" s="94"/>
      <c r="R58" s="94"/>
      <c r="S58" s="94"/>
      <c r="T58" s="94"/>
      <c r="U58" s="94"/>
      <c r="V58" s="97"/>
    </row>
    <row r="59" spans="1:22" x14ac:dyDescent="0.2">
      <c r="A59" s="92" t="s">
        <v>131</v>
      </c>
      <c r="B59" s="93"/>
      <c r="C59" s="94"/>
      <c r="D59" s="94"/>
      <c r="E59" s="94"/>
      <c r="F59" s="95"/>
      <c r="G59" s="106"/>
      <c r="H59" s="94"/>
      <c r="I59" s="94"/>
      <c r="J59" s="94"/>
      <c r="K59" s="94"/>
      <c r="L59" s="99"/>
      <c r="M59" s="94"/>
      <c r="N59" s="94"/>
      <c r="O59" s="94"/>
      <c r="P59" s="94"/>
      <c r="Q59" s="94"/>
      <c r="R59" s="94"/>
      <c r="S59" s="94"/>
      <c r="T59" s="94"/>
      <c r="U59" s="94"/>
      <c r="V59" s="97"/>
    </row>
    <row r="60" spans="1:22" x14ac:dyDescent="0.2">
      <c r="A60" s="100" t="s">
        <v>60</v>
      </c>
      <c r="B60" s="93"/>
      <c r="C60" s="94"/>
      <c r="D60" s="94"/>
      <c r="E60" s="94"/>
      <c r="F60" s="94"/>
      <c r="G60" s="106"/>
      <c r="H60" s="94"/>
      <c r="I60" s="94"/>
      <c r="J60" s="94"/>
      <c r="K60" s="94"/>
      <c r="L60" s="96" t="s">
        <v>61</v>
      </c>
      <c r="M60" s="94"/>
      <c r="N60" s="94"/>
      <c r="O60" s="94"/>
      <c r="P60" s="94"/>
      <c r="Q60" s="94"/>
      <c r="R60" s="94"/>
      <c r="S60" s="94"/>
      <c r="T60" s="94"/>
      <c r="U60" s="94"/>
      <c r="V60" s="97"/>
    </row>
    <row r="61" spans="1:22" x14ac:dyDescent="0.2">
      <c r="A61" s="92"/>
      <c r="B61" s="93"/>
      <c r="C61" s="94"/>
      <c r="D61" s="94"/>
      <c r="E61" s="94"/>
      <c r="F61" s="94"/>
      <c r="G61" s="106"/>
      <c r="H61" s="94"/>
      <c r="I61" s="94"/>
      <c r="J61" s="94"/>
      <c r="K61" s="94"/>
      <c r="L61" s="99" t="s">
        <v>62</v>
      </c>
      <c r="M61" s="94"/>
      <c r="N61" s="94"/>
      <c r="O61" s="94"/>
      <c r="P61" s="94"/>
      <c r="Q61" s="94"/>
      <c r="R61" s="94"/>
      <c r="S61" s="94"/>
      <c r="T61" s="94"/>
      <c r="U61" s="94"/>
      <c r="V61" s="97"/>
    </row>
    <row r="62" spans="1:22" x14ac:dyDescent="0.2">
      <c r="A62" s="101"/>
      <c r="B62" s="102"/>
      <c r="C62" s="103"/>
      <c r="D62" s="103"/>
      <c r="E62" s="103"/>
      <c r="F62" s="103"/>
      <c r="G62" s="107"/>
      <c r="H62" s="103"/>
      <c r="I62" s="103"/>
      <c r="J62" s="103"/>
      <c r="K62" s="103"/>
      <c r="L62" s="104" t="s">
        <v>63</v>
      </c>
      <c r="M62" s="103"/>
      <c r="N62" s="103"/>
      <c r="O62" s="103"/>
      <c r="P62" s="103"/>
      <c r="Q62" s="103"/>
      <c r="R62" s="103"/>
      <c r="S62" s="103"/>
      <c r="T62" s="103"/>
      <c r="U62" s="103"/>
      <c r="V62" s="105"/>
    </row>
  </sheetData>
  <mergeCells count="2">
    <mergeCell ref="N5:O5"/>
    <mergeCell ref="B4:V4"/>
  </mergeCells>
  <phoneticPr fontId="3" type="noConversion"/>
  <hyperlinks>
    <hyperlink ref="V1" location="Inhalt!A1" display="Inhalt"/>
  </hyperlinks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Footer>&amp;L&amp;8Ministerium für Bildung und Kultur, Referat B4&amp;R&amp;8Februar 2016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4" enableFormatConditionsCalculation="0">
    <tabColor indexed="43"/>
  </sheetPr>
  <dimension ref="A1:V62"/>
  <sheetViews>
    <sheetView zoomScale="85" zoomScaleNormal="85" workbookViewId="0">
      <selection activeCell="X18" sqref="X18"/>
    </sheetView>
  </sheetViews>
  <sheetFormatPr baseColWidth="10" defaultColWidth="9.140625" defaultRowHeight="12.75" x14ac:dyDescent="0.2"/>
  <cols>
    <col min="1" max="1" width="10.140625" customWidth="1"/>
    <col min="2" max="22" width="6.7109375" customWidth="1"/>
  </cols>
  <sheetData>
    <row r="1" spans="1:22" ht="18" x14ac:dyDescent="0.25">
      <c r="A1" s="55" t="s">
        <v>31</v>
      </c>
      <c r="V1" s="229" t="s">
        <v>37</v>
      </c>
    </row>
    <row r="2" spans="1:22" ht="15" x14ac:dyDescent="0.2">
      <c r="A2" s="57" t="s">
        <v>102</v>
      </c>
      <c r="B2" s="1"/>
      <c r="J2" s="110" t="s">
        <v>66</v>
      </c>
      <c r="K2" s="110"/>
      <c r="L2" s="110"/>
      <c r="M2" s="110"/>
      <c r="N2" s="110">
        <v>6</v>
      </c>
    </row>
    <row r="3" spans="1:22" ht="15.75" x14ac:dyDescent="0.25">
      <c r="A3" s="56"/>
      <c r="B3" s="3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22" x14ac:dyDescent="0.2">
      <c r="A4" s="52"/>
      <c r="B4" s="511" t="s">
        <v>32</v>
      </c>
      <c r="C4" s="512"/>
      <c r="D4" s="512"/>
      <c r="E4" s="512"/>
      <c r="F4" s="512"/>
      <c r="G4" s="512"/>
      <c r="H4" s="512"/>
      <c r="I4" s="512"/>
      <c r="J4" s="512"/>
      <c r="K4" s="512"/>
      <c r="L4" s="512"/>
      <c r="M4" s="512"/>
      <c r="N4" s="512"/>
      <c r="O4" s="512"/>
      <c r="P4" s="512"/>
      <c r="Q4" s="512"/>
      <c r="R4" s="512"/>
      <c r="S4" s="512"/>
      <c r="T4" s="512"/>
      <c r="U4" s="512"/>
      <c r="V4" s="510"/>
    </row>
    <row r="5" spans="1:22" x14ac:dyDescent="0.2">
      <c r="A5" s="53" t="s">
        <v>0</v>
      </c>
      <c r="B5" s="45">
        <v>5</v>
      </c>
      <c r="C5" s="46"/>
      <c r="D5" s="47">
        <v>6</v>
      </c>
      <c r="E5" s="47"/>
      <c r="F5" s="47">
        <v>7</v>
      </c>
      <c r="G5" s="46"/>
      <c r="H5" s="47">
        <v>8</v>
      </c>
      <c r="I5" s="46"/>
      <c r="J5" s="47">
        <v>9</v>
      </c>
      <c r="K5" s="46"/>
      <c r="L5" s="47">
        <v>10</v>
      </c>
      <c r="M5" s="47"/>
      <c r="N5" s="511" t="s">
        <v>39</v>
      </c>
      <c r="O5" s="510"/>
      <c r="P5" s="48" t="s">
        <v>40</v>
      </c>
      <c r="Q5" s="142" t="s">
        <v>41</v>
      </c>
      <c r="R5" s="230" t="s">
        <v>64</v>
      </c>
      <c r="S5" s="231"/>
      <c r="T5" s="142" t="s">
        <v>42</v>
      </c>
      <c r="U5" s="143" t="s">
        <v>43</v>
      </c>
      <c r="V5" s="77"/>
    </row>
    <row r="6" spans="1:22" x14ac:dyDescent="0.2">
      <c r="A6" s="54"/>
      <c r="B6" s="49" t="s">
        <v>1</v>
      </c>
      <c r="C6" s="48" t="s">
        <v>33</v>
      </c>
      <c r="D6" s="50" t="s">
        <v>1</v>
      </c>
      <c r="E6" s="48" t="s">
        <v>33</v>
      </c>
      <c r="F6" s="50" t="s">
        <v>1</v>
      </c>
      <c r="G6" s="48" t="s">
        <v>33</v>
      </c>
      <c r="H6" s="50" t="s">
        <v>1</v>
      </c>
      <c r="I6" s="48" t="s">
        <v>33</v>
      </c>
      <c r="J6" s="50" t="s">
        <v>1</v>
      </c>
      <c r="K6" s="48" t="s">
        <v>33</v>
      </c>
      <c r="L6" s="50" t="s">
        <v>1</v>
      </c>
      <c r="M6" s="48" t="s">
        <v>33</v>
      </c>
      <c r="N6" s="50" t="s">
        <v>1</v>
      </c>
      <c r="O6" s="48" t="s">
        <v>33</v>
      </c>
      <c r="P6" s="50" t="s">
        <v>1</v>
      </c>
      <c r="Q6" s="50" t="s">
        <v>1</v>
      </c>
      <c r="R6" s="50" t="s">
        <v>1</v>
      </c>
      <c r="S6" s="48" t="s">
        <v>33</v>
      </c>
      <c r="T6" s="50" t="s">
        <v>1</v>
      </c>
      <c r="U6" s="50" t="s">
        <v>1</v>
      </c>
      <c r="V6" s="48" t="s">
        <v>33</v>
      </c>
    </row>
    <row r="7" spans="1:22" x14ac:dyDescent="0.2">
      <c r="A7" s="50">
        <v>100</v>
      </c>
      <c r="B7" s="59">
        <v>101</v>
      </c>
      <c r="C7" s="59">
        <v>102</v>
      </c>
      <c r="D7" s="59">
        <v>103</v>
      </c>
      <c r="E7" s="59">
        <v>104</v>
      </c>
      <c r="F7" s="59">
        <v>109</v>
      </c>
      <c r="G7" s="59">
        <v>110</v>
      </c>
      <c r="H7" s="59">
        <v>115</v>
      </c>
      <c r="I7" s="59">
        <v>116</v>
      </c>
      <c r="J7" s="59">
        <v>121</v>
      </c>
      <c r="K7" s="59">
        <v>122</v>
      </c>
      <c r="L7" s="59">
        <v>123</v>
      </c>
      <c r="M7" s="59">
        <v>124</v>
      </c>
      <c r="N7" s="59">
        <v>115</v>
      </c>
      <c r="O7" s="59">
        <v>116</v>
      </c>
      <c r="P7" s="59">
        <v>117</v>
      </c>
      <c r="Q7" s="59">
        <v>118</v>
      </c>
      <c r="R7" s="59">
        <v>125</v>
      </c>
      <c r="S7" s="59">
        <v>126</v>
      </c>
      <c r="T7" s="59">
        <v>119</v>
      </c>
      <c r="U7" s="59">
        <v>120</v>
      </c>
      <c r="V7" s="59">
        <v>121</v>
      </c>
    </row>
    <row r="8" spans="1:22" x14ac:dyDescent="0.2">
      <c r="A8" s="232" t="s">
        <v>2</v>
      </c>
      <c r="B8" s="5"/>
      <c r="C8" s="6"/>
      <c r="D8" s="29"/>
      <c r="E8" s="6"/>
      <c r="F8" s="7"/>
      <c r="G8" s="8"/>
      <c r="H8" s="7"/>
      <c r="I8" s="8"/>
      <c r="J8" s="7"/>
      <c r="K8" s="8"/>
      <c r="L8" s="7"/>
      <c r="M8" s="8"/>
      <c r="N8" s="5"/>
      <c r="O8" s="6"/>
      <c r="P8" s="222"/>
      <c r="Q8" s="226"/>
      <c r="R8" s="7"/>
      <c r="S8" s="8"/>
      <c r="T8" s="4"/>
      <c r="U8" s="5"/>
      <c r="V8" s="6"/>
    </row>
    <row r="9" spans="1:22" x14ac:dyDescent="0.2">
      <c r="A9" s="233" t="s">
        <v>3</v>
      </c>
      <c r="B9" s="7"/>
      <c r="C9" s="8"/>
      <c r="D9" s="7"/>
      <c r="E9" s="8"/>
      <c r="F9" s="17"/>
      <c r="G9" s="18"/>
      <c r="H9" s="17"/>
      <c r="I9" s="18"/>
      <c r="J9" s="17"/>
      <c r="K9" s="18"/>
      <c r="L9" s="17"/>
      <c r="M9" s="18"/>
      <c r="N9" s="7"/>
      <c r="O9" s="8"/>
      <c r="P9" s="223"/>
      <c r="Q9" s="127"/>
      <c r="R9" s="17"/>
      <c r="S9" s="18"/>
      <c r="T9" s="4"/>
      <c r="U9" s="7"/>
      <c r="V9" s="8"/>
    </row>
    <row r="10" spans="1:22" x14ac:dyDescent="0.2">
      <c r="A10" s="233" t="s">
        <v>4</v>
      </c>
      <c r="B10" s="7">
        <v>81</v>
      </c>
      <c r="C10" s="8">
        <v>3</v>
      </c>
      <c r="D10" s="17"/>
      <c r="E10" s="18"/>
      <c r="F10" s="17"/>
      <c r="G10" s="18"/>
      <c r="H10" s="17"/>
      <c r="I10" s="18"/>
      <c r="J10" s="17"/>
      <c r="K10" s="18"/>
      <c r="L10" s="17"/>
      <c r="M10" s="18"/>
      <c r="N10" s="7"/>
      <c r="O10" s="8"/>
      <c r="P10" s="223"/>
      <c r="Q10" s="127"/>
      <c r="R10" s="247">
        <f t="shared" ref="R10:R39" si="0">B10+D10+F10+H10+J10+L10</f>
        <v>81</v>
      </c>
      <c r="S10" s="248">
        <f t="shared" ref="S10:S39" si="1">C10+E10+G10+I10+K10+M10</f>
        <v>3</v>
      </c>
      <c r="T10" s="249">
        <f t="shared" ref="T10:T39" si="2">+N10+P10+Q10</f>
        <v>0</v>
      </c>
      <c r="U10" s="247">
        <f t="shared" ref="U10:U39" si="3">R10+T10</f>
        <v>81</v>
      </c>
      <c r="V10" s="248">
        <f t="shared" ref="V10:V39" si="4">S10+O10</f>
        <v>3</v>
      </c>
    </row>
    <row r="11" spans="1:22" x14ac:dyDescent="0.2">
      <c r="A11" s="233" t="s">
        <v>34</v>
      </c>
      <c r="B11" s="7">
        <v>62</v>
      </c>
      <c r="C11" s="8">
        <v>3</v>
      </c>
      <c r="D11" s="17">
        <v>91</v>
      </c>
      <c r="E11" s="18">
        <v>3</v>
      </c>
      <c r="F11" s="33"/>
      <c r="G11" s="34"/>
      <c r="H11" s="33"/>
      <c r="I11" s="34"/>
      <c r="J11" s="33"/>
      <c r="K11" s="34"/>
      <c r="L11" s="33"/>
      <c r="M11" s="34"/>
      <c r="N11" s="7"/>
      <c r="O11" s="8"/>
      <c r="P11" s="223"/>
      <c r="Q11" s="127"/>
      <c r="R11" s="247">
        <f t="shared" si="0"/>
        <v>153</v>
      </c>
      <c r="S11" s="248">
        <f t="shared" si="1"/>
        <v>6</v>
      </c>
      <c r="T11" s="249">
        <f t="shared" si="2"/>
        <v>0</v>
      </c>
      <c r="U11" s="247">
        <f t="shared" si="3"/>
        <v>153</v>
      </c>
      <c r="V11" s="248">
        <f t="shared" si="4"/>
        <v>6</v>
      </c>
    </row>
    <row r="12" spans="1:22" x14ac:dyDescent="0.2">
      <c r="A12" s="233" t="s">
        <v>5</v>
      </c>
      <c r="B12" s="17">
        <v>79</v>
      </c>
      <c r="C12" s="18">
        <v>3</v>
      </c>
      <c r="D12" s="33">
        <v>62</v>
      </c>
      <c r="E12" s="34">
        <v>3</v>
      </c>
      <c r="F12" s="20">
        <v>97</v>
      </c>
      <c r="G12" s="16">
        <v>4</v>
      </c>
      <c r="H12" s="20"/>
      <c r="I12" s="16"/>
      <c r="J12" s="20"/>
      <c r="K12" s="16"/>
      <c r="L12" s="20"/>
      <c r="M12" s="16"/>
      <c r="N12" s="17"/>
      <c r="O12" s="18"/>
      <c r="P12" s="223"/>
      <c r="Q12" s="127"/>
      <c r="R12" s="247">
        <f t="shared" si="0"/>
        <v>238</v>
      </c>
      <c r="S12" s="248">
        <f t="shared" si="1"/>
        <v>10</v>
      </c>
      <c r="T12" s="249">
        <f t="shared" si="2"/>
        <v>0</v>
      </c>
      <c r="U12" s="247">
        <f t="shared" si="3"/>
        <v>238</v>
      </c>
      <c r="V12" s="248">
        <f t="shared" si="4"/>
        <v>10</v>
      </c>
    </row>
    <row r="13" spans="1:22" x14ac:dyDescent="0.2">
      <c r="A13" s="233" t="s">
        <v>6</v>
      </c>
      <c r="B13" s="17">
        <v>86</v>
      </c>
      <c r="C13" s="18">
        <v>3</v>
      </c>
      <c r="D13" s="20">
        <v>76</v>
      </c>
      <c r="E13" s="16">
        <v>3</v>
      </c>
      <c r="F13" s="20">
        <v>71</v>
      </c>
      <c r="G13" s="16">
        <v>3</v>
      </c>
      <c r="H13" s="20">
        <v>91</v>
      </c>
      <c r="I13" s="16">
        <v>4</v>
      </c>
      <c r="J13" s="20"/>
      <c r="K13" s="16"/>
      <c r="L13" s="20"/>
      <c r="M13" s="16"/>
      <c r="N13" s="17"/>
      <c r="O13" s="18"/>
      <c r="P13" s="126"/>
      <c r="Q13" s="135"/>
      <c r="R13" s="247">
        <f t="shared" si="0"/>
        <v>324</v>
      </c>
      <c r="S13" s="248">
        <f t="shared" si="1"/>
        <v>13</v>
      </c>
      <c r="T13" s="249">
        <f t="shared" si="2"/>
        <v>0</v>
      </c>
      <c r="U13" s="247">
        <f t="shared" si="3"/>
        <v>324</v>
      </c>
      <c r="V13" s="248">
        <f t="shared" si="4"/>
        <v>13</v>
      </c>
    </row>
    <row r="14" spans="1:22" x14ac:dyDescent="0.2">
      <c r="A14" s="223" t="s">
        <v>36</v>
      </c>
      <c r="B14" s="33">
        <v>88</v>
      </c>
      <c r="C14" s="34">
        <v>3</v>
      </c>
      <c r="D14" s="20">
        <v>82</v>
      </c>
      <c r="E14" s="16">
        <v>3</v>
      </c>
      <c r="F14" s="20">
        <v>83</v>
      </c>
      <c r="G14" s="16">
        <v>3</v>
      </c>
      <c r="H14" s="20">
        <v>64</v>
      </c>
      <c r="I14" s="16">
        <v>3</v>
      </c>
      <c r="J14" s="20">
        <v>89</v>
      </c>
      <c r="K14" s="16">
        <v>4</v>
      </c>
      <c r="L14" s="20">
        <v>0</v>
      </c>
      <c r="M14" s="16">
        <v>0</v>
      </c>
      <c r="N14" s="17"/>
      <c r="O14" s="18"/>
      <c r="P14" s="126"/>
      <c r="Q14" s="135"/>
      <c r="R14" s="247">
        <f t="shared" si="0"/>
        <v>406</v>
      </c>
      <c r="S14" s="248">
        <f t="shared" si="1"/>
        <v>16</v>
      </c>
      <c r="T14" s="249">
        <f t="shared" si="2"/>
        <v>0</v>
      </c>
      <c r="U14" s="247">
        <f t="shared" si="3"/>
        <v>406</v>
      </c>
      <c r="V14" s="248">
        <f t="shared" si="4"/>
        <v>16</v>
      </c>
    </row>
    <row r="15" spans="1:22" x14ac:dyDescent="0.2">
      <c r="A15" s="234" t="s">
        <v>7</v>
      </c>
      <c r="B15" s="20">
        <v>92</v>
      </c>
      <c r="C15" s="16">
        <v>3</v>
      </c>
      <c r="D15" s="20">
        <v>87</v>
      </c>
      <c r="E15" s="16">
        <v>3</v>
      </c>
      <c r="F15" s="20">
        <v>87</v>
      </c>
      <c r="G15" s="16">
        <v>4</v>
      </c>
      <c r="H15" s="20">
        <v>73</v>
      </c>
      <c r="I15" s="16">
        <v>4</v>
      </c>
      <c r="J15" s="20">
        <v>61</v>
      </c>
      <c r="K15" s="16">
        <v>3</v>
      </c>
      <c r="L15" s="20">
        <v>42</v>
      </c>
      <c r="M15" s="16">
        <v>2</v>
      </c>
      <c r="N15" s="147"/>
      <c r="O15" s="148"/>
      <c r="P15" s="126"/>
      <c r="Q15" s="135"/>
      <c r="R15" s="247">
        <f t="shared" si="0"/>
        <v>442</v>
      </c>
      <c r="S15" s="248">
        <f t="shared" si="1"/>
        <v>19</v>
      </c>
      <c r="T15" s="249">
        <f t="shared" si="2"/>
        <v>0</v>
      </c>
      <c r="U15" s="247">
        <f t="shared" si="3"/>
        <v>442</v>
      </c>
      <c r="V15" s="248">
        <f t="shared" si="4"/>
        <v>19</v>
      </c>
    </row>
    <row r="16" spans="1:22" x14ac:dyDescent="0.2">
      <c r="A16" s="234" t="s">
        <v>8</v>
      </c>
      <c r="B16" s="20">
        <v>63</v>
      </c>
      <c r="C16" s="16">
        <v>3</v>
      </c>
      <c r="D16" s="20">
        <v>86</v>
      </c>
      <c r="E16" s="16">
        <v>3</v>
      </c>
      <c r="F16" s="7">
        <v>87</v>
      </c>
      <c r="G16" s="8">
        <v>4</v>
      </c>
      <c r="H16" s="7">
        <v>84</v>
      </c>
      <c r="I16" s="8">
        <v>4</v>
      </c>
      <c r="J16" s="7">
        <v>79</v>
      </c>
      <c r="K16" s="8">
        <v>4</v>
      </c>
      <c r="L16" s="7">
        <v>23</v>
      </c>
      <c r="M16" s="8">
        <v>1</v>
      </c>
      <c r="N16" s="20"/>
      <c r="O16" s="16"/>
      <c r="P16" s="21"/>
      <c r="Q16" s="113"/>
      <c r="R16" s="247">
        <f t="shared" si="0"/>
        <v>422</v>
      </c>
      <c r="S16" s="248">
        <f t="shared" si="1"/>
        <v>19</v>
      </c>
      <c r="T16" s="249">
        <f t="shared" si="2"/>
        <v>0</v>
      </c>
      <c r="U16" s="247">
        <f t="shared" si="3"/>
        <v>422</v>
      </c>
      <c r="V16" s="248">
        <f t="shared" si="4"/>
        <v>19</v>
      </c>
    </row>
    <row r="17" spans="1:22" x14ac:dyDescent="0.2">
      <c r="A17" s="234" t="s">
        <v>9</v>
      </c>
      <c r="B17" s="20">
        <v>64</v>
      </c>
      <c r="C17" s="16">
        <v>3</v>
      </c>
      <c r="D17" s="7">
        <v>61</v>
      </c>
      <c r="E17" s="8">
        <v>3</v>
      </c>
      <c r="F17" s="7">
        <v>89</v>
      </c>
      <c r="G17" s="8">
        <v>4</v>
      </c>
      <c r="H17" s="7">
        <v>87</v>
      </c>
      <c r="I17" s="8">
        <v>4</v>
      </c>
      <c r="J17" s="7">
        <v>82</v>
      </c>
      <c r="K17" s="8">
        <v>4</v>
      </c>
      <c r="L17" s="7">
        <v>38</v>
      </c>
      <c r="M17" s="8">
        <v>2</v>
      </c>
      <c r="N17" s="20"/>
      <c r="O17" s="16"/>
      <c r="P17" s="21"/>
      <c r="Q17" s="113"/>
      <c r="R17" s="247">
        <f t="shared" si="0"/>
        <v>421</v>
      </c>
      <c r="S17" s="248">
        <f t="shared" si="1"/>
        <v>20</v>
      </c>
      <c r="T17" s="249">
        <f t="shared" si="2"/>
        <v>0</v>
      </c>
      <c r="U17" s="247">
        <f t="shared" si="3"/>
        <v>421</v>
      </c>
      <c r="V17" s="248">
        <f t="shared" si="4"/>
        <v>20</v>
      </c>
    </row>
    <row r="18" spans="1:22" x14ac:dyDescent="0.2">
      <c r="A18" s="234" t="s">
        <v>10</v>
      </c>
      <c r="B18" s="20">
        <v>69</v>
      </c>
      <c r="C18" s="16">
        <v>3</v>
      </c>
      <c r="D18" s="7">
        <v>62</v>
      </c>
      <c r="E18" s="8">
        <v>3</v>
      </c>
      <c r="F18" s="17">
        <v>61</v>
      </c>
      <c r="G18" s="18">
        <v>3</v>
      </c>
      <c r="H18" s="17">
        <v>94</v>
      </c>
      <c r="I18" s="18">
        <v>4</v>
      </c>
      <c r="J18" s="17">
        <v>86</v>
      </c>
      <c r="K18" s="18">
        <v>4</v>
      </c>
      <c r="L18" s="17">
        <v>39</v>
      </c>
      <c r="M18" s="18">
        <v>2</v>
      </c>
      <c r="N18" s="20"/>
      <c r="O18" s="16"/>
      <c r="P18" s="21"/>
      <c r="Q18" s="113"/>
      <c r="R18" s="247">
        <f t="shared" si="0"/>
        <v>411</v>
      </c>
      <c r="S18" s="248">
        <f t="shared" si="1"/>
        <v>19</v>
      </c>
      <c r="T18" s="249">
        <f t="shared" si="2"/>
        <v>0</v>
      </c>
      <c r="U18" s="247">
        <f t="shared" si="3"/>
        <v>411</v>
      </c>
      <c r="V18" s="248">
        <f t="shared" si="4"/>
        <v>19</v>
      </c>
    </row>
    <row r="19" spans="1:22" x14ac:dyDescent="0.2">
      <c r="A19" s="234" t="s">
        <v>11</v>
      </c>
      <c r="B19" s="7">
        <v>57</v>
      </c>
      <c r="C19" s="8">
        <v>3</v>
      </c>
      <c r="D19" s="17">
        <v>66</v>
      </c>
      <c r="E19" s="18">
        <v>3</v>
      </c>
      <c r="F19" s="17">
        <v>57</v>
      </c>
      <c r="G19" s="18">
        <v>3</v>
      </c>
      <c r="H19" s="17">
        <v>65</v>
      </c>
      <c r="I19" s="18">
        <v>3</v>
      </c>
      <c r="J19" s="17">
        <v>86</v>
      </c>
      <c r="K19" s="18">
        <v>4</v>
      </c>
      <c r="L19" s="17">
        <v>45</v>
      </c>
      <c r="M19" s="18">
        <v>2</v>
      </c>
      <c r="N19" s="20"/>
      <c r="O19" s="16"/>
      <c r="P19" s="21"/>
      <c r="Q19" s="113"/>
      <c r="R19" s="247">
        <f t="shared" si="0"/>
        <v>376</v>
      </c>
      <c r="S19" s="248">
        <f t="shared" si="1"/>
        <v>18</v>
      </c>
      <c r="T19" s="249">
        <f t="shared" si="2"/>
        <v>0</v>
      </c>
      <c r="U19" s="247">
        <f t="shared" si="3"/>
        <v>376</v>
      </c>
      <c r="V19" s="248">
        <f t="shared" si="4"/>
        <v>18</v>
      </c>
    </row>
    <row r="20" spans="1:22" x14ac:dyDescent="0.2">
      <c r="A20" s="234" t="s">
        <v>12</v>
      </c>
      <c r="B20" s="7">
        <v>61</v>
      </c>
      <c r="C20" s="8">
        <v>3</v>
      </c>
      <c r="D20" s="17">
        <v>57</v>
      </c>
      <c r="E20" s="18">
        <v>3</v>
      </c>
      <c r="F20" s="33">
        <v>67</v>
      </c>
      <c r="G20" s="34">
        <v>3</v>
      </c>
      <c r="H20" s="33">
        <v>60</v>
      </c>
      <c r="I20" s="34">
        <v>3</v>
      </c>
      <c r="J20" s="33">
        <v>66</v>
      </c>
      <c r="K20" s="34">
        <v>4</v>
      </c>
      <c r="L20" s="33">
        <v>37</v>
      </c>
      <c r="M20" s="34">
        <v>2</v>
      </c>
      <c r="N20" s="20"/>
      <c r="O20" s="16"/>
      <c r="P20" s="21"/>
      <c r="Q20" s="113"/>
      <c r="R20" s="247">
        <f t="shared" si="0"/>
        <v>348</v>
      </c>
      <c r="S20" s="248">
        <f t="shared" si="1"/>
        <v>18</v>
      </c>
      <c r="T20" s="249">
        <f t="shared" si="2"/>
        <v>0</v>
      </c>
      <c r="U20" s="247">
        <f t="shared" si="3"/>
        <v>348</v>
      </c>
      <c r="V20" s="248">
        <f t="shared" si="4"/>
        <v>18</v>
      </c>
    </row>
    <row r="21" spans="1:22" x14ac:dyDescent="0.2">
      <c r="A21" s="234" t="s">
        <v>13</v>
      </c>
      <c r="B21" s="17">
        <v>63</v>
      </c>
      <c r="C21" s="18">
        <v>3</v>
      </c>
      <c r="D21" s="33">
        <v>61</v>
      </c>
      <c r="E21" s="34">
        <v>3</v>
      </c>
      <c r="F21" s="20">
        <v>57</v>
      </c>
      <c r="G21" s="16">
        <v>3</v>
      </c>
      <c r="H21" s="20">
        <v>70</v>
      </c>
      <c r="I21" s="16">
        <v>4</v>
      </c>
      <c r="J21" s="20">
        <v>61</v>
      </c>
      <c r="K21" s="16">
        <v>4</v>
      </c>
      <c r="L21" s="20">
        <v>29</v>
      </c>
      <c r="M21" s="16">
        <v>2</v>
      </c>
      <c r="N21" s="20"/>
      <c r="O21" s="16"/>
      <c r="P21" s="21"/>
      <c r="Q21" s="113"/>
      <c r="R21" s="247">
        <f t="shared" si="0"/>
        <v>341</v>
      </c>
      <c r="S21" s="248">
        <f t="shared" si="1"/>
        <v>19</v>
      </c>
      <c r="T21" s="249">
        <f t="shared" si="2"/>
        <v>0</v>
      </c>
      <c r="U21" s="247">
        <f t="shared" si="3"/>
        <v>341</v>
      </c>
      <c r="V21" s="248">
        <f t="shared" si="4"/>
        <v>19</v>
      </c>
    </row>
    <row r="22" spans="1:22" x14ac:dyDescent="0.2">
      <c r="A22" s="223" t="s">
        <v>14</v>
      </c>
      <c r="B22" s="147">
        <v>45</v>
      </c>
      <c r="C22" s="148">
        <v>2</v>
      </c>
      <c r="D22" s="20">
        <v>61</v>
      </c>
      <c r="E22" s="34">
        <v>3</v>
      </c>
      <c r="F22" s="20">
        <v>61</v>
      </c>
      <c r="G22" s="34">
        <v>3</v>
      </c>
      <c r="H22" s="127">
        <v>57</v>
      </c>
      <c r="I22" s="34">
        <v>3</v>
      </c>
      <c r="J22" s="20">
        <v>65</v>
      </c>
      <c r="K22" s="34">
        <v>4</v>
      </c>
      <c r="L22" s="20">
        <v>29</v>
      </c>
      <c r="M22" s="34">
        <v>2</v>
      </c>
      <c r="N22" s="20"/>
      <c r="O22" s="34"/>
      <c r="P22" s="21"/>
      <c r="Q22" s="113"/>
      <c r="R22" s="247">
        <f t="shared" si="0"/>
        <v>318</v>
      </c>
      <c r="S22" s="248">
        <f t="shared" si="1"/>
        <v>17</v>
      </c>
      <c r="T22" s="249">
        <f t="shared" si="2"/>
        <v>0</v>
      </c>
      <c r="U22" s="247">
        <f t="shared" si="3"/>
        <v>318</v>
      </c>
      <c r="V22" s="248">
        <f t="shared" si="4"/>
        <v>17</v>
      </c>
    </row>
    <row r="23" spans="1:22" x14ac:dyDescent="0.2">
      <c r="A23" s="223" t="s">
        <v>15</v>
      </c>
      <c r="B23" s="20">
        <v>42</v>
      </c>
      <c r="C23" s="34">
        <v>2</v>
      </c>
      <c r="D23" s="20">
        <v>44</v>
      </c>
      <c r="E23" s="34">
        <v>2</v>
      </c>
      <c r="F23" s="20">
        <v>62</v>
      </c>
      <c r="G23" s="34">
        <v>3</v>
      </c>
      <c r="H23" s="20">
        <v>61</v>
      </c>
      <c r="I23" s="34">
        <v>3</v>
      </c>
      <c r="J23" s="20">
        <v>59</v>
      </c>
      <c r="K23" s="34">
        <v>3</v>
      </c>
      <c r="L23" s="20">
        <v>28</v>
      </c>
      <c r="M23" s="34">
        <v>1</v>
      </c>
      <c r="N23" s="20"/>
      <c r="O23" s="34"/>
      <c r="P23" s="21"/>
      <c r="Q23" s="113"/>
      <c r="R23" s="247">
        <f t="shared" si="0"/>
        <v>296</v>
      </c>
      <c r="S23" s="248">
        <f t="shared" si="1"/>
        <v>14</v>
      </c>
      <c r="T23" s="249">
        <f t="shared" si="2"/>
        <v>0</v>
      </c>
      <c r="U23" s="247">
        <f t="shared" si="3"/>
        <v>296</v>
      </c>
      <c r="V23" s="248">
        <f t="shared" si="4"/>
        <v>14</v>
      </c>
    </row>
    <row r="24" spans="1:22" x14ac:dyDescent="0.2">
      <c r="A24" s="223" t="s">
        <v>16</v>
      </c>
      <c r="B24" s="268">
        <v>60</v>
      </c>
      <c r="C24" s="270">
        <v>3</v>
      </c>
      <c r="D24" s="20">
        <v>43</v>
      </c>
      <c r="E24" s="34">
        <v>2</v>
      </c>
      <c r="F24" s="20">
        <v>46</v>
      </c>
      <c r="G24" s="34">
        <v>2</v>
      </c>
      <c r="H24" s="20">
        <v>60</v>
      </c>
      <c r="I24" s="34">
        <v>3</v>
      </c>
      <c r="J24" s="20">
        <v>69</v>
      </c>
      <c r="K24" s="34">
        <v>3</v>
      </c>
      <c r="L24" s="20">
        <v>25</v>
      </c>
      <c r="M24" s="34">
        <v>1</v>
      </c>
      <c r="N24" s="20"/>
      <c r="O24" s="34"/>
      <c r="P24" s="21"/>
      <c r="Q24" s="113"/>
      <c r="R24" s="247">
        <f t="shared" si="0"/>
        <v>303</v>
      </c>
      <c r="S24" s="248">
        <f t="shared" si="1"/>
        <v>14</v>
      </c>
      <c r="T24" s="249">
        <f t="shared" si="2"/>
        <v>0</v>
      </c>
      <c r="U24" s="247">
        <f t="shared" si="3"/>
        <v>303</v>
      </c>
      <c r="V24" s="248">
        <f t="shared" si="4"/>
        <v>14</v>
      </c>
    </row>
    <row r="25" spans="1:22" x14ac:dyDescent="0.2">
      <c r="A25" s="223" t="s">
        <v>17</v>
      </c>
      <c r="B25" s="20">
        <v>56</v>
      </c>
      <c r="C25" s="34">
        <v>2</v>
      </c>
      <c r="D25" s="268">
        <v>60</v>
      </c>
      <c r="E25" s="270">
        <v>3</v>
      </c>
      <c r="F25" s="20">
        <v>42</v>
      </c>
      <c r="G25" s="34">
        <v>2</v>
      </c>
      <c r="H25" s="20">
        <v>49</v>
      </c>
      <c r="I25" s="34">
        <v>2</v>
      </c>
      <c r="J25" s="20">
        <v>62</v>
      </c>
      <c r="K25" s="34">
        <v>3</v>
      </c>
      <c r="L25" s="20">
        <v>45</v>
      </c>
      <c r="M25" s="34">
        <v>2</v>
      </c>
      <c r="N25" s="20"/>
      <c r="O25" s="34"/>
      <c r="P25" s="266"/>
      <c r="Q25" s="264"/>
      <c r="R25" s="247">
        <f t="shared" si="0"/>
        <v>314</v>
      </c>
      <c r="S25" s="248">
        <f t="shared" si="1"/>
        <v>14</v>
      </c>
      <c r="T25" s="249">
        <f t="shared" si="2"/>
        <v>0</v>
      </c>
      <c r="U25" s="247">
        <f t="shared" si="3"/>
        <v>314</v>
      </c>
      <c r="V25" s="248">
        <f t="shared" si="4"/>
        <v>14</v>
      </c>
    </row>
    <row r="26" spans="1:22" x14ac:dyDescent="0.2">
      <c r="A26" s="223" t="s">
        <v>18</v>
      </c>
      <c r="B26" s="20">
        <v>37</v>
      </c>
      <c r="C26" s="34">
        <v>2</v>
      </c>
      <c r="D26" s="20">
        <v>55</v>
      </c>
      <c r="E26" s="34">
        <v>2</v>
      </c>
      <c r="F26" s="268">
        <v>62</v>
      </c>
      <c r="G26" s="270">
        <v>3</v>
      </c>
      <c r="H26" s="20">
        <v>42</v>
      </c>
      <c r="I26" s="34">
        <v>2</v>
      </c>
      <c r="J26" s="20">
        <v>46</v>
      </c>
      <c r="K26" s="34">
        <v>2</v>
      </c>
      <c r="L26" s="20">
        <v>24</v>
      </c>
      <c r="M26" s="34">
        <v>1</v>
      </c>
      <c r="N26" s="20">
        <v>0</v>
      </c>
      <c r="O26" s="34">
        <v>0</v>
      </c>
      <c r="P26" s="21">
        <v>0</v>
      </c>
      <c r="Q26" s="113">
        <v>0</v>
      </c>
      <c r="R26" s="247">
        <f t="shared" si="0"/>
        <v>266</v>
      </c>
      <c r="S26" s="248">
        <f t="shared" si="1"/>
        <v>12</v>
      </c>
      <c r="T26" s="249">
        <f t="shared" si="2"/>
        <v>0</v>
      </c>
      <c r="U26" s="247">
        <f t="shared" si="3"/>
        <v>266</v>
      </c>
      <c r="V26" s="248">
        <f t="shared" si="4"/>
        <v>12</v>
      </c>
    </row>
    <row r="27" spans="1:22" x14ac:dyDescent="0.2">
      <c r="A27" s="223" t="s">
        <v>19</v>
      </c>
      <c r="B27" s="20">
        <v>37</v>
      </c>
      <c r="C27" s="34">
        <v>2</v>
      </c>
      <c r="D27" s="20">
        <v>38</v>
      </c>
      <c r="E27" s="34">
        <v>2</v>
      </c>
      <c r="F27" s="20">
        <v>54</v>
      </c>
      <c r="G27" s="34">
        <v>2</v>
      </c>
      <c r="H27" s="268">
        <v>62</v>
      </c>
      <c r="I27" s="270">
        <v>3</v>
      </c>
      <c r="J27" s="20">
        <v>42</v>
      </c>
      <c r="K27" s="34">
        <v>2</v>
      </c>
      <c r="L27" s="20">
        <v>31</v>
      </c>
      <c r="M27" s="34">
        <v>1</v>
      </c>
      <c r="N27" s="20">
        <v>0</v>
      </c>
      <c r="O27" s="34">
        <v>0</v>
      </c>
      <c r="P27" s="21">
        <v>0</v>
      </c>
      <c r="Q27" s="113">
        <v>0</v>
      </c>
      <c r="R27" s="247">
        <f t="shared" si="0"/>
        <v>264</v>
      </c>
      <c r="S27" s="248">
        <f t="shared" si="1"/>
        <v>12</v>
      </c>
      <c r="T27" s="249">
        <f t="shared" si="2"/>
        <v>0</v>
      </c>
      <c r="U27" s="247">
        <f t="shared" si="3"/>
        <v>264</v>
      </c>
      <c r="V27" s="248">
        <f t="shared" si="4"/>
        <v>12</v>
      </c>
    </row>
    <row r="28" spans="1:22" x14ac:dyDescent="0.2">
      <c r="A28" s="223" t="s">
        <v>20</v>
      </c>
      <c r="B28" s="20">
        <v>31</v>
      </c>
      <c r="C28" s="34">
        <v>2</v>
      </c>
      <c r="D28" s="20">
        <v>49</v>
      </c>
      <c r="E28" s="34">
        <v>2</v>
      </c>
      <c r="F28" s="20">
        <v>40</v>
      </c>
      <c r="G28" s="34">
        <v>2</v>
      </c>
      <c r="H28" s="20">
        <v>59</v>
      </c>
      <c r="I28" s="34">
        <v>2</v>
      </c>
      <c r="J28" s="268">
        <v>75</v>
      </c>
      <c r="K28" s="270">
        <v>4</v>
      </c>
      <c r="L28" s="20">
        <v>24</v>
      </c>
      <c r="M28" s="34">
        <v>1</v>
      </c>
      <c r="N28" s="20">
        <v>0</v>
      </c>
      <c r="O28" s="34">
        <v>0</v>
      </c>
      <c r="P28" s="21">
        <v>0</v>
      </c>
      <c r="Q28" s="113">
        <v>0</v>
      </c>
      <c r="R28" s="247">
        <f t="shared" si="0"/>
        <v>278</v>
      </c>
      <c r="S28" s="248">
        <f t="shared" si="1"/>
        <v>13</v>
      </c>
      <c r="T28" s="249">
        <f t="shared" si="2"/>
        <v>0</v>
      </c>
      <c r="U28" s="247">
        <f t="shared" si="3"/>
        <v>278</v>
      </c>
      <c r="V28" s="248">
        <f t="shared" si="4"/>
        <v>13</v>
      </c>
    </row>
    <row r="29" spans="1:22" x14ac:dyDescent="0.2">
      <c r="A29" s="223" t="s">
        <v>21</v>
      </c>
      <c r="B29" s="20">
        <v>75</v>
      </c>
      <c r="C29" s="34">
        <v>3</v>
      </c>
      <c r="D29" s="20">
        <v>40</v>
      </c>
      <c r="E29" s="34">
        <v>2</v>
      </c>
      <c r="F29" s="20">
        <v>56</v>
      </c>
      <c r="G29" s="34">
        <v>3</v>
      </c>
      <c r="H29" s="20">
        <v>42</v>
      </c>
      <c r="I29" s="34">
        <v>2</v>
      </c>
      <c r="J29" s="20">
        <v>65</v>
      </c>
      <c r="K29" s="34">
        <v>3</v>
      </c>
      <c r="L29" s="268">
        <v>44</v>
      </c>
      <c r="M29" s="270">
        <v>2</v>
      </c>
      <c r="N29" s="20">
        <v>0</v>
      </c>
      <c r="O29" s="34">
        <v>0</v>
      </c>
      <c r="P29" s="21">
        <v>0</v>
      </c>
      <c r="Q29" s="113">
        <v>0</v>
      </c>
      <c r="R29" s="33">
        <f t="shared" si="0"/>
        <v>322</v>
      </c>
      <c r="S29" s="34">
        <f t="shared" si="1"/>
        <v>15</v>
      </c>
      <c r="T29" s="127">
        <f t="shared" si="2"/>
        <v>0</v>
      </c>
      <c r="U29" s="33">
        <f t="shared" si="3"/>
        <v>322</v>
      </c>
      <c r="V29" s="34">
        <f t="shared" si="4"/>
        <v>15</v>
      </c>
    </row>
    <row r="30" spans="1:22" x14ac:dyDescent="0.2">
      <c r="A30" s="10" t="s">
        <v>22</v>
      </c>
      <c r="B30" s="117">
        <v>55</v>
      </c>
      <c r="C30" s="12">
        <v>2</v>
      </c>
      <c r="D30" s="117">
        <v>91</v>
      </c>
      <c r="E30" s="12">
        <v>3</v>
      </c>
      <c r="F30" s="117">
        <v>42</v>
      </c>
      <c r="G30" s="12">
        <v>2</v>
      </c>
      <c r="H30" s="117">
        <v>59</v>
      </c>
      <c r="I30" s="12">
        <v>3</v>
      </c>
      <c r="J30" s="117">
        <v>47</v>
      </c>
      <c r="K30" s="12">
        <v>2</v>
      </c>
      <c r="L30" s="117">
        <v>39</v>
      </c>
      <c r="M30" s="12">
        <v>2</v>
      </c>
      <c r="N30" s="117">
        <v>4</v>
      </c>
      <c r="O30" s="12">
        <v>0</v>
      </c>
      <c r="P30" s="118">
        <v>0</v>
      </c>
      <c r="Q30" s="116">
        <v>0</v>
      </c>
      <c r="R30" s="23">
        <f t="shared" si="0"/>
        <v>333</v>
      </c>
      <c r="S30" s="12">
        <f t="shared" si="1"/>
        <v>14</v>
      </c>
      <c r="T30" s="3">
        <f t="shared" si="2"/>
        <v>4</v>
      </c>
      <c r="U30" s="23">
        <f t="shared" si="3"/>
        <v>337</v>
      </c>
      <c r="V30" s="12">
        <f t="shared" si="4"/>
        <v>14</v>
      </c>
    </row>
    <row r="31" spans="1:22" x14ac:dyDescent="0.2">
      <c r="A31" s="10" t="s">
        <v>23</v>
      </c>
      <c r="B31" s="117">
        <v>56</v>
      </c>
      <c r="C31" s="12">
        <v>2</v>
      </c>
      <c r="D31" s="117">
        <v>67</v>
      </c>
      <c r="E31" s="12">
        <v>3</v>
      </c>
      <c r="F31" s="117">
        <v>96</v>
      </c>
      <c r="G31" s="12">
        <v>3</v>
      </c>
      <c r="H31" s="117">
        <v>44</v>
      </c>
      <c r="I31" s="12">
        <v>2</v>
      </c>
      <c r="J31" s="117">
        <v>66</v>
      </c>
      <c r="K31" s="12">
        <v>3</v>
      </c>
      <c r="L31" s="117">
        <v>29</v>
      </c>
      <c r="M31" s="12">
        <v>1</v>
      </c>
      <c r="N31" s="117">
        <v>4</v>
      </c>
      <c r="O31" s="12">
        <v>0</v>
      </c>
      <c r="P31" s="118">
        <v>4</v>
      </c>
      <c r="Q31" s="116">
        <v>0</v>
      </c>
      <c r="R31" s="23">
        <f t="shared" si="0"/>
        <v>358</v>
      </c>
      <c r="S31" s="12">
        <f t="shared" si="1"/>
        <v>14</v>
      </c>
      <c r="T31" s="3">
        <f t="shared" si="2"/>
        <v>8</v>
      </c>
      <c r="U31" s="23">
        <f t="shared" si="3"/>
        <v>366</v>
      </c>
      <c r="V31" s="12">
        <f t="shared" si="4"/>
        <v>14</v>
      </c>
    </row>
    <row r="32" spans="1:22" x14ac:dyDescent="0.2">
      <c r="A32" s="10" t="s">
        <v>24</v>
      </c>
      <c r="B32" s="117">
        <v>58</v>
      </c>
      <c r="C32" s="12">
        <v>2</v>
      </c>
      <c r="D32" s="117">
        <v>68</v>
      </c>
      <c r="E32" s="12">
        <v>3</v>
      </c>
      <c r="F32" s="117">
        <v>71</v>
      </c>
      <c r="G32" s="12">
        <v>3</v>
      </c>
      <c r="H32" s="117">
        <v>100</v>
      </c>
      <c r="I32" s="12">
        <v>4</v>
      </c>
      <c r="J32" s="117">
        <v>49</v>
      </c>
      <c r="K32" s="12">
        <v>2</v>
      </c>
      <c r="L32" s="117">
        <v>40</v>
      </c>
      <c r="M32" s="12">
        <v>2</v>
      </c>
      <c r="N32" s="117">
        <v>3</v>
      </c>
      <c r="O32" s="12">
        <v>0</v>
      </c>
      <c r="P32" s="118">
        <v>4</v>
      </c>
      <c r="Q32" s="116">
        <v>3</v>
      </c>
      <c r="R32" s="23">
        <f t="shared" si="0"/>
        <v>386</v>
      </c>
      <c r="S32" s="12">
        <f t="shared" si="1"/>
        <v>16</v>
      </c>
      <c r="T32" s="3">
        <f t="shared" si="2"/>
        <v>10</v>
      </c>
      <c r="U32" s="23">
        <f t="shared" si="3"/>
        <v>396</v>
      </c>
      <c r="V32" s="12">
        <f t="shared" si="4"/>
        <v>16</v>
      </c>
    </row>
    <row r="33" spans="1:22" x14ac:dyDescent="0.2">
      <c r="A33" s="10" t="s">
        <v>25</v>
      </c>
      <c r="B33" s="117">
        <v>56</v>
      </c>
      <c r="C33" s="12">
        <v>2</v>
      </c>
      <c r="D33" s="117">
        <v>70</v>
      </c>
      <c r="E33" s="12">
        <v>3</v>
      </c>
      <c r="F33" s="117">
        <v>72</v>
      </c>
      <c r="G33" s="12">
        <v>3</v>
      </c>
      <c r="H33" s="117">
        <v>74</v>
      </c>
      <c r="I33" s="12">
        <v>3</v>
      </c>
      <c r="J33" s="117">
        <v>112</v>
      </c>
      <c r="K33" s="12">
        <v>4</v>
      </c>
      <c r="L33" s="117">
        <v>30</v>
      </c>
      <c r="M33" s="12">
        <v>2</v>
      </c>
      <c r="N33" s="117">
        <v>4</v>
      </c>
      <c r="O33" s="12">
        <v>0</v>
      </c>
      <c r="P33" s="118">
        <v>3</v>
      </c>
      <c r="Q33" s="116">
        <v>3</v>
      </c>
      <c r="R33" s="23">
        <f t="shared" si="0"/>
        <v>414</v>
      </c>
      <c r="S33" s="12">
        <f t="shared" si="1"/>
        <v>17</v>
      </c>
      <c r="T33" s="3">
        <f t="shared" si="2"/>
        <v>10</v>
      </c>
      <c r="U33" s="23">
        <f t="shared" si="3"/>
        <v>424</v>
      </c>
      <c r="V33" s="12">
        <f t="shared" si="4"/>
        <v>17</v>
      </c>
    </row>
    <row r="34" spans="1:22" x14ac:dyDescent="0.2">
      <c r="A34" s="10" t="s">
        <v>26</v>
      </c>
      <c r="B34" s="117">
        <v>58</v>
      </c>
      <c r="C34" s="12">
        <v>2</v>
      </c>
      <c r="D34" s="117">
        <v>68</v>
      </c>
      <c r="E34" s="12">
        <v>3</v>
      </c>
      <c r="F34" s="117">
        <v>74</v>
      </c>
      <c r="G34" s="12">
        <v>3</v>
      </c>
      <c r="H34" s="117">
        <v>75</v>
      </c>
      <c r="I34" s="12">
        <v>3</v>
      </c>
      <c r="J34" s="117">
        <v>83</v>
      </c>
      <c r="K34" s="12">
        <v>3</v>
      </c>
      <c r="L34" s="117">
        <v>68</v>
      </c>
      <c r="M34" s="12">
        <v>3</v>
      </c>
      <c r="N34" s="117">
        <v>3</v>
      </c>
      <c r="O34" s="12">
        <v>0</v>
      </c>
      <c r="P34" s="118">
        <v>4</v>
      </c>
      <c r="Q34" s="116">
        <v>3</v>
      </c>
      <c r="R34" s="23">
        <f t="shared" si="0"/>
        <v>426</v>
      </c>
      <c r="S34" s="12">
        <f t="shared" si="1"/>
        <v>17</v>
      </c>
      <c r="T34" s="3">
        <f t="shared" si="2"/>
        <v>10</v>
      </c>
      <c r="U34" s="23">
        <f t="shared" si="3"/>
        <v>436</v>
      </c>
      <c r="V34" s="12">
        <f t="shared" si="4"/>
        <v>17</v>
      </c>
    </row>
    <row r="35" spans="1:22" x14ac:dyDescent="0.2">
      <c r="A35" s="10" t="s">
        <v>27</v>
      </c>
      <c r="B35" s="117">
        <v>59</v>
      </c>
      <c r="C35" s="12">
        <v>3</v>
      </c>
      <c r="D35" s="117">
        <v>70</v>
      </c>
      <c r="E35" s="12">
        <v>3</v>
      </c>
      <c r="F35" s="117">
        <v>72</v>
      </c>
      <c r="G35" s="12">
        <v>3</v>
      </c>
      <c r="H35" s="117">
        <v>77</v>
      </c>
      <c r="I35" s="12">
        <v>3</v>
      </c>
      <c r="J35" s="117">
        <v>84</v>
      </c>
      <c r="K35" s="12">
        <v>3</v>
      </c>
      <c r="L35" s="117">
        <v>50</v>
      </c>
      <c r="M35" s="12">
        <v>2</v>
      </c>
      <c r="N35" s="117">
        <v>7</v>
      </c>
      <c r="O35" s="12">
        <v>0</v>
      </c>
      <c r="P35" s="118">
        <v>3</v>
      </c>
      <c r="Q35" s="116">
        <v>3</v>
      </c>
      <c r="R35" s="23">
        <f t="shared" si="0"/>
        <v>412</v>
      </c>
      <c r="S35" s="12">
        <f t="shared" si="1"/>
        <v>17</v>
      </c>
      <c r="T35" s="3">
        <f t="shared" si="2"/>
        <v>13</v>
      </c>
      <c r="U35" s="23">
        <f t="shared" si="3"/>
        <v>425</v>
      </c>
      <c r="V35" s="12">
        <f t="shared" si="4"/>
        <v>17</v>
      </c>
    </row>
    <row r="36" spans="1:22" x14ac:dyDescent="0.2">
      <c r="A36" s="10" t="s">
        <v>28</v>
      </c>
      <c r="B36" s="117">
        <v>57</v>
      </c>
      <c r="C36" s="12">
        <v>2</v>
      </c>
      <c r="D36" s="117">
        <v>71</v>
      </c>
      <c r="E36" s="12">
        <v>3</v>
      </c>
      <c r="F36" s="117">
        <v>74</v>
      </c>
      <c r="G36" s="12">
        <v>3</v>
      </c>
      <c r="H36" s="117">
        <v>75</v>
      </c>
      <c r="I36" s="12">
        <v>3</v>
      </c>
      <c r="J36" s="117">
        <v>86</v>
      </c>
      <c r="K36" s="12">
        <v>3</v>
      </c>
      <c r="L36" s="117">
        <v>51</v>
      </c>
      <c r="M36" s="12">
        <v>2</v>
      </c>
      <c r="N36" s="117">
        <v>5</v>
      </c>
      <c r="O36" s="12">
        <v>0</v>
      </c>
      <c r="P36" s="118">
        <v>7</v>
      </c>
      <c r="Q36" s="116">
        <v>3</v>
      </c>
      <c r="R36" s="23">
        <f t="shared" si="0"/>
        <v>414</v>
      </c>
      <c r="S36" s="12">
        <f t="shared" si="1"/>
        <v>16</v>
      </c>
      <c r="T36" s="3">
        <f t="shared" si="2"/>
        <v>15</v>
      </c>
      <c r="U36" s="23">
        <f t="shared" si="3"/>
        <v>429</v>
      </c>
      <c r="V36" s="12">
        <f t="shared" si="4"/>
        <v>16</v>
      </c>
    </row>
    <row r="37" spans="1:22" x14ac:dyDescent="0.2">
      <c r="A37" s="10" t="s">
        <v>29</v>
      </c>
      <c r="B37" s="117">
        <v>57</v>
      </c>
      <c r="C37" s="12">
        <v>2</v>
      </c>
      <c r="D37" s="117">
        <v>69</v>
      </c>
      <c r="E37" s="12">
        <v>3</v>
      </c>
      <c r="F37" s="117">
        <v>75</v>
      </c>
      <c r="G37" s="12">
        <v>3</v>
      </c>
      <c r="H37" s="117">
        <v>77</v>
      </c>
      <c r="I37" s="12">
        <v>3</v>
      </c>
      <c r="J37" s="117">
        <v>84</v>
      </c>
      <c r="K37" s="12">
        <v>3</v>
      </c>
      <c r="L37" s="117">
        <v>52</v>
      </c>
      <c r="M37" s="12">
        <v>2</v>
      </c>
      <c r="N37" s="117">
        <v>5</v>
      </c>
      <c r="O37" s="12">
        <v>0</v>
      </c>
      <c r="P37" s="118">
        <v>5</v>
      </c>
      <c r="Q37" s="116">
        <v>6</v>
      </c>
      <c r="R37" s="23">
        <f t="shared" si="0"/>
        <v>414</v>
      </c>
      <c r="S37" s="12">
        <f t="shared" si="1"/>
        <v>16</v>
      </c>
      <c r="T37" s="3">
        <f t="shared" si="2"/>
        <v>16</v>
      </c>
      <c r="U37" s="23">
        <f t="shared" si="3"/>
        <v>430</v>
      </c>
      <c r="V37" s="12">
        <f t="shared" si="4"/>
        <v>16</v>
      </c>
    </row>
    <row r="38" spans="1:22" x14ac:dyDescent="0.2">
      <c r="A38" s="10" t="s">
        <v>30</v>
      </c>
      <c r="B38" s="117">
        <v>60</v>
      </c>
      <c r="C38" s="12">
        <v>3</v>
      </c>
      <c r="D38" s="117">
        <v>69</v>
      </c>
      <c r="E38" s="12">
        <v>3</v>
      </c>
      <c r="F38" s="117">
        <v>73</v>
      </c>
      <c r="G38" s="12">
        <v>3</v>
      </c>
      <c r="H38" s="117">
        <v>78</v>
      </c>
      <c r="I38" s="12">
        <v>3</v>
      </c>
      <c r="J38" s="117">
        <v>86</v>
      </c>
      <c r="K38" s="12">
        <v>3</v>
      </c>
      <c r="L38" s="117">
        <v>51</v>
      </c>
      <c r="M38" s="12">
        <v>2</v>
      </c>
      <c r="N38" s="117">
        <v>5</v>
      </c>
      <c r="O38" s="12">
        <v>0</v>
      </c>
      <c r="P38" s="118">
        <v>5</v>
      </c>
      <c r="Q38" s="116">
        <v>4</v>
      </c>
      <c r="R38" s="23">
        <f t="shared" si="0"/>
        <v>417</v>
      </c>
      <c r="S38" s="12">
        <f t="shared" si="1"/>
        <v>17</v>
      </c>
      <c r="T38" s="3">
        <f t="shared" si="2"/>
        <v>14</v>
      </c>
      <c r="U38" s="23">
        <f t="shared" si="3"/>
        <v>431</v>
      </c>
      <c r="V38" s="12">
        <f t="shared" si="4"/>
        <v>17</v>
      </c>
    </row>
    <row r="39" spans="1:22" x14ac:dyDescent="0.2">
      <c r="A39" s="10" t="s">
        <v>45</v>
      </c>
      <c r="B39" s="117">
        <v>61</v>
      </c>
      <c r="C39" s="12">
        <v>3</v>
      </c>
      <c r="D39" s="117">
        <v>73</v>
      </c>
      <c r="E39" s="12">
        <v>3</v>
      </c>
      <c r="F39" s="117">
        <v>73</v>
      </c>
      <c r="G39" s="12">
        <v>3</v>
      </c>
      <c r="H39" s="117">
        <v>76</v>
      </c>
      <c r="I39" s="12">
        <v>3</v>
      </c>
      <c r="J39" s="117">
        <v>87</v>
      </c>
      <c r="K39" s="12">
        <v>3</v>
      </c>
      <c r="L39" s="117">
        <v>52</v>
      </c>
      <c r="M39" s="12">
        <v>2</v>
      </c>
      <c r="N39" s="117">
        <v>5</v>
      </c>
      <c r="O39" s="12">
        <v>0</v>
      </c>
      <c r="P39" s="118">
        <v>5</v>
      </c>
      <c r="Q39" s="116">
        <v>4</v>
      </c>
      <c r="R39" s="23">
        <f t="shared" si="0"/>
        <v>422</v>
      </c>
      <c r="S39" s="12">
        <f t="shared" si="1"/>
        <v>17</v>
      </c>
      <c r="T39" s="3">
        <f t="shared" si="2"/>
        <v>14</v>
      </c>
      <c r="U39" s="23">
        <f t="shared" si="3"/>
        <v>436</v>
      </c>
      <c r="V39" s="12">
        <f t="shared" si="4"/>
        <v>17</v>
      </c>
    </row>
    <row r="40" spans="1:22" x14ac:dyDescent="0.2">
      <c r="A40" s="10" t="s">
        <v>46</v>
      </c>
      <c r="B40" s="117">
        <v>62</v>
      </c>
      <c r="C40" s="12">
        <v>3</v>
      </c>
      <c r="D40" s="117">
        <v>74</v>
      </c>
      <c r="E40" s="12">
        <v>3</v>
      </c>
      <c r="F40" s="117">
        <v>77</v>
      </c>
      <c r="G40" s="12">
        <v>3</v>
      </c>
      <c r="H40" s="117">
        <v>76</v>
      </c>
      <c r="I40" s="12">
        <v>3</v>
      </c>
      <c r="J40" s="117">
        <v>85</v>
      </c>
      <c r="K40" s="12">
        <v>3</v>
      </c>
      <c r="L40" s="117">
        <v>53</v>
      </c>
      <c r="M40" s="12">
        <v>2</v>
      </c>
      <c r="N40" s="117">
        <v>5</v>
      </c>
      <c r="O40" s="12">
        <v>0</v>
      </c>
      <c r="P40" s="118">
        <v>5</v>
      </c>
      <c r="Q40" s="116">
        <v>4</v>
      </c>
      <c r="R40" s="23">
        <f t="shared" ref="R40:R48" si="5">B40+D40+F40+H40+J40+L40</f>
        <v>427</v>
      </c>
      <c r="S40" s="12">
        <f t="shared" ref="S40:S48" si="6">C40+E40+G40+I40+K40+M40</f>
        <v>17</v>
      </c>
      <c r="T40" s="3">
        <f t="shared" ref="T40:T48" si="7">+N40+P40+Q40</f>
        <v>14</v>
      </c>
      <c r="U40" s="23">
        <f t="shared" ref="U40:U48" si="8">R40+T40</f>
        <v>441</v>
      </c>
      <c r="V40" s="12">
        <f t="shared" ref="V40:V48" si="9">S40+O40</f>
        <v>17</v>
      </c>
    </row>
    <row r="41" spans="1:22" x14ac:dyDescent="0.2">
      <c r="A41" s="10" t="s">
        <v>171</v>
      </c>
      <c r="B41" s="117">
        <v>62</v>
      </c>
      <c r="C41" s="12">
        <v>3</v>
      </c>
      <c r="D41" s="117">
        <v>75</v>
      </c>
      <c r="E41" s="12">
        <v>3</v>
      </c>
      <c r="F41" s="117">
        <v>78</v>
      </c>
      <c r="G41" s="12">
        <v>3</v>
      </c>
      <c r="H41" s="117">
        <v>80</v>
      </c>
      <c r="I41" s="12">
        <v>3</v>
      </c>
      <c r="J41" s="117">
        <v>85</v>
      </c>
      <c r="K41" s="12">
        <v>3</v>
      </c>
      <c r="L41" s="117">
        <v>52</v>
      </c>
      <c r="M41" s="12">
        <v>2</v>
      </c>
      <c r="N41" s="117">
        <v>5</v>
      </c>
      <c r="O41" s="12">
        <v>0</v>
      </c>
      <c r="P41" s="118">
        <v>5</v>
      </c>
      <c r="Q41" s="116">
        <v>4</v>
      </c>
      <c r="R41" s="23">
        <f t="shared" si="5"/>
        <v>432</v>
      </c>
      <c r="S41" s="12">
        <f t="shared" si="6"/>
        <v>17</v>
      </c>
      <c r="T41" s="3">
        <f t="shared" si="7"/>
        <v>14</v>
      </c>
      <c r="U41" s="23">
        <f t="shared" si="8"/>
        <v>446</v>
      </c>
      <c r="V41" s="12">
        <f t="shared" si="9"/>
        <v>17</v>
      </c>
    </row>
    <row r="42" spans="1:22" x14ac:dyDescent="0.2">
      <c r="A42" s="10" t="s">
        <v>172</v>
      </c>
      <c r="B42" s="117">
        <v>62</v>
      </c>
      <c r="C42" s="12">
        <v>3</v>
      </c>
      <c r="D42" s="117">
        <v>75</v>
      </c>
      <c r="E42" s="12">
        <v>3</v>
      </c>
      <c r="F42" s="117">
        <v>79</v>
      </c>
      <c r="G42" s="12">
        <v>3</v>
      </c>
      <c r="H42" s="117">
        <v>82</v>
      </c>
      <c r="I42" s="12">
        <v>3</v>
      </c>
      <c r="J42" s="117">
        <v>89</v>
      </c>
      <c r="K42" s="12">
        <v>3</v>
      </c>
      <c r="L42" s="117">
        <v>52</v>
      </c>
      <c r="M42" s="12">
        <v>2</v>
      </c>
      <c r="N42" s="117">
        <v>5</v>
      </c>
      <c r="O42" s="12">
        <v>0</v>
      </c>
      <c r="P42" s="118">
        <v>5</v>
      </c>
      <c r="Q42" s="116">
        <v>4</v>
      </c>
      <c r="R42" s="23">
        <f t="shared" si="5"/>
        <v>439</v>
      </c>
      <c r="S42" s="12">
        <f t="shared" si="6"/>
        <v>17</v>
      </c>
      <c r="T42" s="3">
        <f t="shared" si="7"/>
        <v>14</v>
      </c>
      <c r="U42" s="23">
        <f t="shared" si="8"/>
        <v>453</v>
      </c>
      <c r="V42" s="12">
        <f t="shared" si="9"/>
        <v>17</v>
      </c>
    </row>
    <row r="43" spans="1:22" x14ac:dyDescent="0.2">
      <c r="A43" s="10" t="s">
        <v>173</v>
      </c>
      <c r="B43" s="117">
        <v>62</v>
      </c>
      <c r="C43" s="12">
        <v>3</v>
      </c>
      <c r="D43" s="117">
        <v>75</v>
      </c>
      <c r="E43" s="12">
        <v>3</v>
      </c>
      <c r="F43" s="117">
        <v>79</v>
      </c>
      <c r="G43" s="12">
        <v>3</v>
      </c>
      <c r="H43" s="117">
        <v>83</v>
      </c>
      <c r="I43" s="12">
        <v>3</v>
      </c>
      <c r="J43" s="117">
        <v>92</v>
      </c>
      <c r="K43" s="12">
        <v>3</v>
      </c>
      <c r="L43" s="117">
        <v>54</v>
      </c>
      <c r="M43" s="12">
        <v>2</v>
      </c>
      <c r="N43" s="117">
        <v>5</v>
      </c>
      <c r="O43" s="12">
        <v>0</v>
      </c>
      <c r="P43" s="118">
        <v>5</v>
      </c>
      <c r="Q43" s="116">
        <v>4</v>
      </c>
      <c r="R43" s="23">
        <f t="shared" si="5"/>
        <v>445</v>
      </c>
      <c r="S43" s="12">
        <f t="shared" si="6"/>
        <v>17</v>
      </c>
      <c r="T43" s="3">
        <f t="shared" si="7"/>
        <v>14</v>
      </c>
      <c r="U43" s="23">
        <f t="shared" si="8"/>
        <v>459</v>
      </c>
      <c r="V43" s="12">
        <f t="shared" si="9"/>
        <v>17</v>
      </c>
    </row>
    <row r="44" spans="1:22" x14ac:dyDescent="0.2">
      <c r="A44" s="10" t="s">
        <v>174</v>
      </c>
      <c r="B44" s="117">
        <v>61</v>
      </c>
      <c r="C44" s="12">
        <v>3</v>
      </c>
      <c r="D44" s="117">
        <v>75</v>
      </c>
      <c r="E44" s="12">
        <v>3</v>
      </c>
      <c r="F44" s="117">
        <v>79</v>
      </c>
      <c r="G44" s="12">
        <v>3</v>
      </c>
      <c r="H44" s="117">
        <v>83</v>
      </c>
      <c r="I44" s="12">
        <v>3</v>
      </c>
      <c r="J44" s="117">
        <v>93</v>
      </c>
      <c r="K44" s="12">
        <v>3</v>
      </c>
      <c r="L44" s="117">
        <v>56</v>
      </c>
      <c r="M44" s="12">
        <v>2</v>
      </c>
      <c r="N44" s="117">
        <v>5</v>
      </c>
      <c r="O44" s="12">
        <v>0</v>
      </c>
      <c r="P44" s="118">
        <v>5</v>
      </c>
      <c r="Q44" s="116">
        <v>4</v>
      </c>
      <c r="R44" s="23">
        <f t="shared" si="5"/>
        <v>447</v>
      </c>
      <c r="S44" s="12">
        <f t="shared" si="6"/>
        <v>17</v>
      </c>
      <c r="T44" s="3">
        <f t="shared" si="7"/>
        <v>14</v>
      </c>
      <c r="U44" s="23">
        <f t="shared" si="8"/>
        <v>461</v>
      </c>
      <c r="V44" s="12">
        <f t="shared" si="9"/>
        <v>17</v>
      </c>
    </row>
    <row r="45" spans="1:22" x14ac:dyDescent="0.2">
      <c r="A45" s="10" t="s">
        <v>175</v>
      </c>
      <c r="B45" s="117">
        <v>61</v>
      </c>
      <c r="C45" s="12">
        <v>3</v>
      </c>
      <c r="D45" s="117">
        <v>74</v>
      </c>
      <c r="E45" s="12">
        <v>3</v>
      </c>
      <c r="F45" s="117">
        <v>79</v>
      </c>
      <c r="G45" s="12">
        <v>3</v>
      </c>
      <c r="H45" s="117">
        <v>83</v>
      </c>
      <c r="I45" s="12">
        <v>3</v>
      </c>
      <c r="J45" s="117">
        <v>93</v>
      </c>
      <c r="K45" s="12">
        <v>3</v>
      </c>
      <c r="L45" s="117">
        <v>56</v>
      </c>
      <c r="M45" s="12">
        <v>2</v>
      </c>
      <c r="N45" s="117">
        <v>6</v>
      </c>
      <c r="O45" s="12">
        <v>0</v>
      </c>
      <c r="P45" s="118">
        <v>5</v>
      </c>
      <c r="Q45" s="116">
        <v>4</v>
      </c>
      <c r="R45" s="23">
        <f t="shared" si="5"/>
        <v>446</v>
      </c>
      <c r="S45" s="12">
        <f t="shared" si="6"/>
        <v>17</v>
      </c>
      <c r="T45" s="3">
        <f t="shared" si="7"/>
        <v>15</v>
      </c>
      <c r="U45" s="23">
        <f t="shared" si="8"/>
        <v>461</v>
      </c>
      <c r="V45" s="12">
        <f t="shared" si="9"/>
        <v>17</v>
      </c>
    </row>
    <row r="46" spans="1:22" x14ac:dyDescent="0.2">
      <c r="A46" s="10" t="s">
        <v>176</v>
      </c>
      <c r="B46" s="117">
        <v>60</v>
      </c>
      <c r="C46" s="12">
        <v>3</v>
      </c>
      <c r="D46" s="117">
        <v>74</v>
      </c>
      <c r="E46" s="12">
        <v>3</v>
      </c>
      <c r="F46" s="117">
        <v>78</v>
      </c>
      <c r="G46" s="12">
        <v>3</v>
      </c>
      <c r="H46" s="117">
        <v>83</v>
      </c>
      <c r="I46" s="12">
        <v>3</v>
      </c>
      <c r="J46" s="117">
        <v>93</v>
      </c>
      <c r="K46" s="12">
        <v>3</v>
      </c>
      <c r="L46" s="117">
        <v>56</v>
      </c>
      <c r="M46" s="12">
        <v>2</v>
      </c>
      <c r="N46" s="117">
        <v>6</v>
      </c>
      <c r="O46" s="12">
        <v>0</v>
      </c>
      <c r="P46" s="118">
        <v>6</v>
      </c>
      <c r="Q46" s="116">
        <v>4</v>
      </c>
      <c r="R46" s="23">
        <f t="shared" si="5"/>
        <v>444</v>
      </c>
      <c r="S46" s="12">
        <f t="shared" si="6"/>
        <v>17</v>
      </c>
      <c r="T46" s="3">
        <f t="shared" si="7"/>
        <v>16</v>
      </c>
      <c r="U46" s="23">
        <f t="shared" si="8"/>
        <v>460</v>
      </c>
      <c r="V46" s="12">
        <f t="shared" si="9"/>
        <v>17</v>
      </c>
    </row>
    <row r="47" spans="1:22" x14ac:dyDescent="0.2">
      <c r="A47" s="10" t="s">
        <v>177</v>
      </c>
      <c r="B47" s="117">
        <v>59</v>
      </c>
      <c r="C47" s="12">
        <v>3</v>
      </c>
      <c r="D47" s="117">
        <v>73</v>
      </c>
      <c r="E47" s="12">
        <v>3</v>
      </c>
      <c r="F47" s="117">
        <v>78</v>
      </c>
      <c r="G47" s="12">
        <v>3</v>
      </c>
      <c r="H47" s="117">
        <v>82</v>
      </c>
      <c r="I47" s="12">
        <v>3</v>
      </c>
      <c r="J47" s="117">
        <v>93</v>
      </c>
      <c r="K47" s="12">
        <v>3</v>
      </c>
      <c r="L47" s="117">
        <v>56</v>
      </c>
      <c r="M47" s="12">
        <v>2</v>
      </c>
      <c r="N47" s="117">
        <v>6</v>
      </c>
      <c r="O47" s="12">
        <v>0</v>
      </c>
      <c r="P47" s="118">
        <v>6</v>
      </c>
      <c r="Q47" s="116">
        <v>5</v>
      </c>
      <c r="R47" s="23">
        <f t="shared" si="5"/>
        <v>441</v>
      </c>
      <c r="S47" s="12">
        <f t="shared" si="6"/>
        <v>17</v>
      </c>
      <c r="T47" s="3">
        <f t="shared" si="7"/>
        <v>17</v>
      </c>
      <c r="U47" s="23">
        <f t="shared" si="8"/>
        <v>458</v>
      </c>
      <c r="V47" s="12">
        <f t="shared" si="9"/>
        <v>17</v>
      </c>
    </row>
    <row r="48" spans="1:22" x14ac:dyDescent="0.2">
      <c r="A48" s="11" t="s">
        <v>178</v>
      </c>
      <c r="B48" s="119">
        <v>58</v>
      </c>
      <c r="C48" s="28">
        <v>2</v>
      </c>
      <c r="D48" s="119">
        <v>71</v>
      </c>
      <c r="E48" s="28">
        <v>3</v>
      </c>
      <c r="F48" s="119">
        <v>77</v>
      </c>
      <c r="G48" s="28">
        <v>3</v>
      </c>
      <c r="H48" s="119">
        <v>82</v>
      </c>
      <c r="I48" s="28">
        <v>3</v>
      </c>
      <c r="J48" s="119">
        <v>92</v>
      </c>
      <c r="K48" s="28">
        <v>3</v>
      </c>
      <c r="L48" s="119">
        <v>56</v>
      </c>
      <c r="M48" s="28">
        <v>2</v>
      </c>
      <c r="N48" s="119">
        <v>6</v>
      </c>
      <c r="O48" s="28">
        <v>0</v>
      </c>
      <c r="P48" s="121">
        <v>6</v>
      </c>
      <c r="Q48" s="120">
        <v>5</v>
      </c>
      <c r="R48" s="24">
        <f t="shared" si="5"/>
        <v>436</v>
      </c>
      <c r="S48" s="28">
        <f t="shared" si="6"/>
        <v>16</v>
      </c>
      <c r="T48" s="40">
        <f t="shared" si="7"/>
        <v>17</v>
      </c>
      <c r="U48" s="24">
        <f t="shared" si="8"/>
        <v>453</v>
      </c>
      <c r="V48" s="28">
        <f t="shared" si="9"/>
        <v>16</v>
      </c>
    </row>
    <row r="49" spans="1:22" x14ac:dyDescent="0.2">
      <c r="A49" s="78" t="s">
        <v>47</v>
      </c>
      <c r="B49" s="79" t="s">
        <v>214</v>
      </c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 t="s">
        <v>48</v>
      </c>
      <c r="T49" s="80"/>
      <c r="U49" s="80"/>
      <c r="V49" s="80"/>
    </row>
    <row r="50" spans="1:22" x14ac:dyDescent="0.2">
      <c r="A50" s="81"/>
      <c r="B50" s="79" t="s">
        <v>215</v>
      </c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0"/>
      <c r="T50" s="80"/>
      <c r="U50" s="80"/>
      <c r="V50" s="80"/>
    </row>
    <row r="51" spans="1:22" x14ac:dyDescent="0.2">
      <c r="A51" s="27"/>
      <c r="B51" s="82"/>
      <c r="C51" s="27"/>
      <c r="D51" s="27"/>
      <c r="E51" s="27"/>
      <c r="F51" s="27"/>
      <c r="G51" s="27"/>
      <c r="H51" s="27"/>
      <c r="I51" s="27"/>
      <c r="J51" s="27"/>
      <c r="K51" s="27"/>
      <c r="L51" s="1"/>
      <c r="M51" s="1"/>
      <c r="N51" s="1"/>
      <c r="O51" s="1"/>
      <c r="P51" s="1"/>
      <c r="Q51" s="1"/>
      <c r="R51" s="1"/>
      <c r="S51" s="1"/>
      <c r="T51" s="1"/>
      <c r="U51" s="1"/>
      <c r="V51" s="44"/>
    </row>
    <row r="52" spans="1:22" x14ac:dyDescent="0.2">
      <c r="A52" s="83" t="s">
        <v>49</v>
      </c>
      <c r="B52" s="84"/>
      <c r="C52" s="85"/>
      <c r="D52" s="85"/>
      <c r="E52" s="85"/>
      <c r="F52" s="86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7"/>
    </row>
    <row r="53" spans="1:22" x14ac:dyDescent="0.2">
      <c r="A53" s="88" t="s">
        <v>50</v>
      </c>
      <c r="B53" s="89"/>
      <c r="C53" s="90"/>
      <c r="D53" s="90"/>
      <c r="E53" s="90"/>
      <c r="F53" s="19"/>
      <c r="G53" s="90"/>
      <c r="H53" s="90"/>
      <c r="I53" s="90"/>
      <c r="J53" s="90"/>
      <c r="K53" s="90"/>
      <c r="L53" s="3"/>
      <c r="M53" s="3"/>
      <c r="N53" s="3"/>
      <c r="O53" s="3"/>
      <c r="P53" s="3"/>
      <c r="Q53" s="3"/>
      <c r="R53" s="3"/>
      <c r="S53" s="3"/>
      <c r="T53" s="3"/>
      <c r="U53" s="3"/>
      <c r="V53" s="12"/>
    </row>
    <row r="54" spans="1:22" x14ac:dyDescent="0.2">
      <c r="A54" s="91" t="s">
        <v>58</v>
      </c>
      <c r="B54" s="89"/>
      <c r="C54" s="90"/>
      <c r="D54" s="90"/>
      <c r="E54" s="90"/>
      <c r="F54" s="19"/>
      <c r="G54" s="90"/>
      <c r="H54" s="90"/>
      <c r="I54" s="90"/>
      <c r="J54" s="90"/>
      <c r="K54" s="90"/>
      <c r="L54" s="3"/>
      <c r="M54" s="3"/>
      <c r="N54" s="3"/>
      <c r="O54" s="3"/>
      <c r="P54" s="3"/>
      <c r="Q54" s="3"/>
      <c r="R54" s="3"/>
      <c r="S54" s="3"/>
      <c r="T54" s="3"/>
      <c r="U54" s="3"/>
      <c r="V54" s="12"/>
    </row>
    <row r="55" spans="1:22" x14ac:dyDescent="0.2">
      <c r="A55" s="91" t="s">
        <v>59</v>
      </c>
      <c r="B55" s="89"/>
      <c r="C55" s="90"/>
      <c r="D55" s="90"/>
      <c r="E55" s="90"/>
      <c r="F55" s="19"/>
      <c r="G55" s="90"/>
      <c r="H55" s="90"/>
      <c r="I55" s="90"/>
      <c r="J55" s="90"/>
      <c r="K55" s="90"/>
      <c r="L55" s="3"/>
      <c r="M55" s="3"/>
      <c r="N55" s="3"/>
      <c r="O55" s="3"/>
      <c r="P55" s="3"/>
      <c r="Q55" s="3"/>
      <c r="R55" s="3"/>
      <c r="S55" s="3"/>
      <c r="T55" s="3"/>
      <c r="U55" s="3"/>
      <c r="V55" s="12"/>
    </row>
    <row r="56" spans="1:22" x14ac:dyDescent="0.2">
      <c r="A56" s="91" t="s">
        <v>38</v>
      </c>
      <c r="B56" s="89"/>
      <c r="C56" s="90"/>
      <c r="D56" s="90"/>
      <c r="E56" s="90"/>
      <c r="F56" s="19"/>
      <c r="G56" s="90"/>
      <c r="H56" s="90"/>
      <c r="I56" s="90"/>
      <c r="J56" s="90"/>
      <c r="K56" s="90"/>
      <c r="L56" s="3"/>
      <c r="M56" s="3"/>
      <c r="N56" s="3"/>
      <c r="O56" s="3"/>
      <c r="P56" s="3"/>
      <c r="Q56" s="3"/>
      <c r="R56" s="3"/>
      <c r="S56" s="3"/>
      <c r="T56" s="3"/>
      <c r="U56" s="3"/>
      <c r="V56" s="12"/>
    </row>
    <row r="57" spans="1:22" x14ac:dyDescent="0.2">
      <c r="A57" s="92" t="s">
        <v>51</v>
      </c>
      <c r="B57" s="93"/>
      <c r="C57" s="94"/>
      <c r="D57" s="94"/>
      <c r="E57" s="94"/>
      <c r="F57" s="95"/>
      <c r="G57" s="106"/>
      <c r="H57" s="94"/>
      <c r="I57" s="94"/>
      <c r="J57" s="94"/>
      <c r="K57" s="94"/>
      <c r="L57" s="237" t="s">
        <v>132</v>
      </c>
      <c r="M57" s="96"/>
      <c r="N57" s="96"/>
      <c r="O57" s="99"/>
      <c r="P57" s="220"/>
      <c r="Q57" s="220"/>
      <c r="R57" s="94"/>
      <c r="S57" s="94"/>
      <c r="T57" s="94"/>
      <c r="U57" s="94"/>
      <c r="V57" s="97"/>
    </row>
    <row r="58" spans="1:22" x14ac:dyDescent="0.2">
      <c r="A58" s="98"/>
      <c r="B58" s="93"/>
      <c r="C58" s="94"/>
      <c r="D58" s="94"/>
      <c r="E58" s="94"/>
      <c r="F58" s="95"/>
      <c r="G58" s="106"/>
      <c r="H58" s="94"/>
      <c r="I58" s="94"/>
      <c r="J58" s="94"/>
      <c r="K58" s="94"/>
      <c r="L58" s="96"/>
      <c r="M58" s="94"/>
      <c r="N58" s="94"/>
      <c r="O58" s="99"/>
      <c r="P58" s="94"/>
      <c r="Q58" s="94"/>
      <c r="R58" s="94"/>
      <c r="S58" s="94"/>
      <c r="T58" s="94"/>
      <c r="U58" s="94"/>
      <c r="V58" s="97"/>
    </row>
    <row r="59" spans="1:22" x14ac:dyDescent="0.2">
      <c r="A59" s="92" t="s">
        <v>131</v>
      </c>
      <c r="B59" s="93"/>
      <c r="C59" s="94"/>
      <c r="D59" s="94"/>
      <c r="E59" s="94"/>
      <c r="F59" s="95"/>
      <c r="G59" s="106"/>
      <c r="H59" s="94"/>
      <c r="I59" s="94"/>
      <c r="J59" s="94"/>
      <c r="K59" s="94"/>
      <c r="L59" s="99"/>
      <c r="M59" s="94"/>
      <c r="N59" s="94"/>
      <c r="O59" s="94"/>
      <c r="P59" s="94"/>
      <c r="Q59" s="94"/>
      <c r="R59" s="94"/>
      <c r="S59" s="94"/>
      <c r="T59" s="94"/>
      <c r="U59" s="94"/>
      <c r="V59" s="97"/>
    </row>
    <row r="60" spans="1:22" x14ac:dyDescent="0.2">
      <c r="A60" s="100" t="s">
        <v>60</v>
      </c>
      <c r="B60" s="93"/>
      <c r="C60" s="94"/>
      <c r="D60" s="94"/>
      <c r="E60" s="94"/>
      <c r="F60" s="94"/>
      <c r="G60" s="106"/>
      <c r="H60" s="94"/>
      <c r="I60" s="94"/>
      <c r="J60" s="94"/>
      <c r="K60" s="94"/>
      <c r="L60" s="96" t="s">
        <v>61</v>
      </c>
      <c r="M60" s="94"/>
      <c r="N60" s="94"/>
      <c r="O60" s="94"/>
      <c r="P60" s="94"/>
      <c r="Q60" s="94"/>
      <c r="R60" s="94"/>
      <c r="S60" s="94"/>
      <c r="T60" s="94"/>
      <c r="U60" s="94"/>
      <c r="V60" s="97"/>
    </row>
    <row r="61" spans="1:22" x14ac:dyDescent="0.2">
      <c r="A61" s="92"/>
      <c r="B61" s="93"/>
      <c r="C61" s="94"/>
      <c r="D61" s="94"/>
      <c r="E61" s="94"/>
      <c r="F61" s="94"/>
      <c r="G61" s="106"/>
      <c r="H61" s="94"/>
      <c r="I61" s="94"/>
      <c r="J61" s="94"/>
      <c r="K61" s="94"/>
      <c r="L61" s="99" t="s">
        <v>62</v>
      </c>
      <c r="M61" s="94"/>
      <c r="N61" s="94"/>
      <c r="O61" s="94"/>
      <c r="P61" s="94"/>
      <c r="Q61" s="94"/>
      <c r="R61" s="94"/>
      <c r="S61" s="94"/>
      <c r="T61" s="94"/>
      <c r="U61" s="94"/>
      <c r="V61" s="97"/>
    </row>
    <row r="62" spans="1:22" x14ac:dyDescent="0.2">
      <c r="A62" s="101"/>
      <c r="B62" s="102"/>
      <c r="C62" s="103"/>
      <c r="D62" s="103"/>
      <c r="E62" s="103"/>
      <c r="F62" s="103"/>
      <c r="G62" s="107"/>
      <c r="H62" s="103"/>
      <c r="I62" s="103"/>
      <c r="J62" s="103"/>
      <c r="K62" s="103"/>
      <c r="L62" s="104" t="s">
        <v>63</v>
      </c>
      <c r="M62" s="103"/>
      <c r="N62" s="103"/>
      <c r="O62" s="103"/>
      <c r="P62" s="103"/>
      <c r="Q62" s="103"/>
      <c r="R62" s="103"/>
      <c r="S62" s="103"/>
      <c r="T62" s="103"/>
      <c r="U62" s="103"/>
      <c r="V62" s="105"/>
    </row>
  </sheetData>
  <mergeCells count="2">
    <mergeCell ref="N5:O5"/>
    <mergeCell ref="B4:V4"/>
  </mergeCells>
  <phoneticPr fontId="3" type="noConversion"/>
  <hyperlinks>
    <hyperlink ref="V1" location="Inhalt!A1" display="Inhalt"/>
  </hyperlinks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Footer>&amp;L&amp;8Ministerium für Bildung und Kultur, Referat B4&amp;R&amp;8Februar 2016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 enableFormatConditionsCalculation="0">
    <tabColor indexed="43"/>
  </sheetPr>
  <dimension ref="A1:AI62"/>
  <sheetViews>
    <sheetView zoomScale="85" zoomScaleNormal="85" workbookViewId="0">
      <selection activeCell="X18" sqref="X18"/>
    </sheetView>
  </sheetViews>
  <sheetFormatPr baseColWidth="10" defaultRowHeight="12.75" x14ac:dyDescent="0.2"/>
  <cols>
    <col min="1" max="1" width="9.7109375" customWidth="1"/>
    <col min="2" max="22" width="6.7109375" customWidth="1"/>
    <col min="24" max="25" width="9.7109375" customWidth="1"/>
    <col min="26" max="26" width="8" customWidth="1"/>
    <col min="27" max="27" width="9.7109375" customWidth="1"/>
  </cols>
  <sheetData>
    <row r="1" spans="1:35" ht="18" x14ac:dyDescent="0.25">
      <c r="A1" s="42" t="s">
        <v>31</v>
      </c>
      <c r="V1" s="43" t="s">
        <v>37</v>
      </c>
      <c r="W1" s="3"/>
    </row>
    <row r="2" spans="1:35" ht="15" customHeight="1" x14ac:dyDescent="0.2">
      <c r="A2" s="57" t="s">
        <v>82</v>
      </c>
      <c r="B2" s="152"/>
      <c r="J2" s="110" t="s">
        <v>66</v>
      </c>
      <c r="K2" s="110"/>
      <c r="L2" s="110"/>
      <c r="M2" s="110"/>
      <c r="N2" s="110">
        <v>4</v>
      </c>
    </row>
    <row r="3" spans="1:35" ht="15.75" customHeight="1" x14ac:dyDescent="0.2">
      <c r="A3" s="153"/>
      <c r="B3" s="153"/>
      <c r="X3" s="3"/>
    </row>
    <row r="4" spans="1:35" x14ac:dyDescent="0.2">
      <c r="A4" s="52"/>
      <c r="B4" s="72" t="s">
        <v>32</v>
      </c>
      <c r="C4" s="73"/>
      <c r="D4" s="74"/>
      <c r="E4" s="74"/>
      <c r="F4" s="74"/>
      <c r="G4" s="74"/>
      <c r="H4" s="74"/>
      <c r="I4" s="74"/>
      <c r="J4" s="75"/>
      <c r="K4" s="75"/>
      <c r="L4" s="75"/>
      <c r="M4" s="75"/>
      <c r="N4" s="76"/>
      <c r="O4" s="75"/>
      <c r="P4" s="75"/>
      <c r="Q4" s="75"/>
      <c r="R4" s="75"/>
      <c r="S4" s="75"/>
      <c r="T4" s="75"/>
      <c r="U4" s="75"/>
      <c r="V4" s="77"/>
    </row>
    <row r="5" spans="1:35" x14ac:dyDescent="0.2">
      <c r="A5" s="53" t="s">
        <v>0</v>
      </c>
      <c r="B5" s="74">
        <v>5</v>
      </c>
      <c r="C5" s="138"/>
      <c r="D5" s="74">
        <v>6</v>
      </c>
      <c r="E5" s="74"/>
      <c r="F5" s="72">
        <v>7</v>
      </c>
      <c r="G5" s="45"/>
      <c r="H5" s="74">
        <v>8</v>
      </c>
      <c r="I5" s="74"/>
      <c r="J5" s="72">
        <v>9</v>
      </c>
      <c r="K5" s="45"/>
      <c r="L5" s="74">
        <v>10</v>
      </c>
      <c r="M5" s="74"/>
      <c r="N5" s="511" t="s">
        <v>39</v>
      </c>
      <c r="O5" s="510"/>
      <c r="P5" s="48" t="s">
        <v>40</v>
      </c>
      <c r="Q5" s="142" t="s">
        <v>41</v>
      </c>
      <c r="R5" s="139" t="s">
        <v>64</v>
      </c>
      <c r="S5" s="77"/>
      <c r="T5" s="142" t="s">
        <v>42</v>
      </c>
      <c r="U5" s="143" t="s">
        <v>43</v>
      </c>
      <c r="V5" s="77"/>
    </row>
    <row r="6" spans="1:35" x14ac:dyDescent="0.2">
      <c r="A6" s="54"/>
      <c r="B6" s="50" t="s">
        <v>1</v>
      </c>
      <c r="C6" s="48" t="s">
        <v>33</v>
      </c>
      <c r="D6" s="50" t="s">
        <v>1</v>
      </c>
      <c r="E6" s="48" t="s">
        <v>33</v>
      </c>
      <c r="F6" s="50" t="s">
        <v>1</v>
      </c>
      <c r="G6" s="48" t="s">
        <v>33</v>
      </c>
      <c r="H6" s="50" t="s">
        <v>1</v>
      </c>
      <c r="I6" s="48" t="s">
        <v>33</v>
      </c>
      <c r="J6" s="50" t="s">
        <v>1</v>
      </c>
      <c r="K6" s="48" t="s">
        <v>33</v>
      </c>
      <c r="L6" s="50" t="s">
        <v>1</v>
      </c>
      <c r="M6" s="48" t="s">
        <v>33</v>
      </c>
      <c r="N6" s="50" t="s">
        <v>1</v>
      </c>
      <c r="O6" s="48" t="s">
        <v>33</v>
      </c>
      <c r="P6" s="50" t="s">
        <v>1</v>
      </c>
      <c r="Q6" s="50" t="s">
        <v>1</v>
      </c>
      <c r="R6" s="50" t="s">
        <v>1</v>
      </c>
      <c r="S6" s="48" t="s">
        <v>33</v>
      </c>
      <c r="T6" s="50" t="s">
        <v>1</v>
      </c>
      <c r="U6" s="50" t="s">
        <v>1</v>
      </c>
      <c r="V6" s="48" t="s">
        <v>33</v>
      </c>
    </row>
    <row r="7" spans="1:35" x14ac:dyDescent="0.2">
      <c r="A7" s="50">
        <v>100</v>
      </c>
      <c r="B7" s="59">
        <v>101</v>
      </c>
      <c r="C7" s="59">
        <v>102</v>
      </c>
      <c r="D7" s="59">
        <v>103</v>
      </c>
      <c r="E7" s="59">
        <v>104</v>
      </c>
      <c r="F7" s="59">
        <v>105</v>
      </c>
      <c r="G7" s="59">
        <v>106</v>
      </c>
      <c r="H7" s="59">
        <v>107</v>
      </c>
      <c r="I7" s="59">
        <v>108</v>
      </c>
      <c r="J7" s="59">
        <v>109</v>
      </c>
      <c r="K7" s="59">
        <v>110</v>
      </c>
      <c r="L7" s="59">
        <v>111</v>
      </c>
      <c r="M7" s="59">
        <v>112</v>
      </c>
      <c r="N7" s="59">
        <v>115</v>
      </c>
      <c r="O7" s="59">
        <v>116</v>
      </c>
      <c r="P7" s="59">
        <v>117</v>
      </c>
      <c r="Q7" s="59">
        <v>118</v>
      </c>
      <c r="R7" s="59">
        <v>113</v>
      </c>
      <c r="S7" s="59">
        <v>114</v>
      </c>
      <c r="T7" s="59">
        <v>119</v>
      </c>
      <c r="U7" s="59">
        <v>120</v>
      </c>
      <c r="V7" s="59">
        <v>121</v>
      </c>
    </row>
    <row r="8" spans="1:35" x14ac:dyDescent="0.2">
      <c r="A8" s="5" t="s">
        <v>2</v>
      </c>
      <c r="B8" s="156"/>
      <c r="C8" s="157"/>
      <c r="D8" s="156"/>
      <c r="E8" s="157"/>
      <c r="F8" s="156"/>
      <c r="G8" s="157"/>
      <c r="H8" s="158"/>
      <c r="I8" s="158"/>
      <c r="J8" s="156"/>
      <c r="K8" s="157"/>
      <c r="L8" s="158"/>
      <c r="M8" s="158"/>
      <c r="N8" s="156"/>
      <c r="O8" s="157"/>
      <c r="P8" s="225"/>
      <c r="Q8" s="228"/>
      <c r="R8" s="156"/>
      <c r="S8" s="157"/>
      <c r="T8" s="158"/>
      <c r="U8" s="156"/>
      <c r="V8" s="157"/>
    </row>
    <row r="9" spans="1:35" x14ac:dyDescent="0.2">
      <c r="A9" s="7" t="s">
        <v>3</v>
      </c>
      <c r="B9" s="160"/>
      <c r="C9" s="161"/>
      <c r="D9" s="160"/>
      <c r="E9" s="161"/>
      <c r="F9" s="160"/>
      <c r="G9" s="161"/>
      <c r="H9" s="162"/>
      <c r="I9" s="162"/>
      <c r="J9" s="160"/>
      <c r="K9" s="161"/>
      <c r="L9" s="162"/>
      <c r="M9" s="162"/>
      <c r="N9" s="160"/>
      <c r="O9" s="161"/>
      <c r="P9" s="218"/>
      <c r="Q9" s="209"/>
      <c r="R9" s="160"/>
      <c r="S9" s="161"/>
      <c r="T9" s="162"/>
      <c r="U9" s="160"/>
      <c r="V9" s="161"/>
    </row>
    <row r="10" spans="1:35" x14ac:dyDescent="0.2">
      <c r="A10" s="7" t="s">
        <v>4</v>
      </c>
      <c r="B10" s="160"/>
      <c r="C10" s="161"/>
      <c r="D10" s="160"/>
      <c r="E10" s="161"/>
      <c r="F10" s="160"/>
      <c r="G10" s="161"/>
      <c r="H10" s="162"/>
      <c r="I10" s="162"/>
      <c r="J10" s="160"/>
      <c r="K10" s="161"/>
      <c r="L10" s="162"/>
      <c r="M10" s="162"/>
      <c r="N10" s="160"/>
      <c r="O10" s="161"/>
      <c r="P10" s="218"/>
      <c r="Q10" s="209"/>
      <c r="R10" s="160"/>
      <c r="S10" s="161"/>
      <c r="T10" s="162"/>
      <c r="U10" s="160"/>
      <c r="V10" s="161"/>
    </row>
    <row r="11" spans="1:35" x14ac:dyDescent="0.2">
      <c r="A11" s="7" t="s">
        <v>34</v>
      </c>
      <c r="B11" s="188"/>
      <c r="C11" s="189"/>
      <c r="D11" s="188"/>
      <c r="E11" s="189"/>
      <c r="F11" s="188"/>
      <c r="G11" s="189"/>
      <c r="H11" s="207"/>
      <c r="I11" s="207"/>
      <c r="J11" s="188"/>
      <c r="K11" s="189"/>
      <c r="L11" s="207"/>
      <c r="M11" s="207"/>
      <c r="N11" s="160"/>
      <c r="O11" s="161"/>
      <c r="P11" s="218"/>
      <c r="Q11" s="209"/>
      <c r="R11" s="160"/>
      <c r="S11" s="161"/>
      <c r="T11" s="162"/>
      <c r="U11" s="160"/>
      <c r="V11" s="161"/>
      <c r="X11" s="110"/>
    </row>
    <row r="12" spans="1:35" x14ac:dyDescent="0.2">
      <c r="A12" s="7" t="s">
        <v>35</v>
      </c>
      <c r="B12" s="188"/>
      <c r="C12" s="189"/>
      <c r="D12" s="188"/>
      <c r="E12" s="189"/>
      <c r="F12" s="188"/>
      <c r="G12" s="189"/>
      <c r="H12" s="207"/>
      <c r="I12" s="207"/>
      <c r="J12" s="188"/>
      <c r="K12" s="189"/>
      <c r="L12" s="207"/>
      <c r="M12" s="207"/>
      <c r="N12" s="188"/>
      <c r="O12" s="189"/>
      <c r="P12" s="212"/>
      <c r="Q12" s="213"/>
      <c r="R12" s="188"/>
      <c r="S12" s="189"/>
      <c r="T12" s="162"/>
      <c r="U12" s="160"/>
      <c r="V12" s="161"/>
    </row>
    <row r="13" spans="1:35" x14ac:dyDescent="0.2">
      <c r="A13" s="7" t="s">
        <v>65</v>
      </c>
      <c r="B13" s="188"/>
      <c r="C13" s="189"/>
      <c r="D13" s="188"/>
      <c r="E13" s="189"/>
      <c r="F13" s="188"/>
      <c r="G13" s="189"/>
      <c r="H13" s="207"/>
      <c r="I13" s="207"/>
      <c r="J13" s="188"/>
      <c r="K13" s="189"/>
      <c r="L13" s="207"/>
      <c r="M13" s="207"/>
      <c r="N13" s="188"/>
      <c r="O13" s="189"/>
      <c r="P13" s="212"/>
      <c r="Q13" s="213"/>
      <c r="R13" s="188"/>
      <c r="S13" s="189"/>
      <c r="T13" s="162"/>
      <c r="U13" s="160"/>
      <c r="V13" s="161"/>
    </row>
    <row r="14" spans="1:35" x14ac:dyDescent="0.2">
      <c r="A14" s="7" t="s">
        <v>36</v>
      </c>
      <c r="B14" s="160"/>
      <c r="C14" s="161"/>
      <c r="D14" s="160"/>
      <c r="E14" s="161"/>
      <c r="F14" s="160"/>
      <c r="G14" s="161"/>
      <c r="H14" s="162"/>
      <c r="I14" s="162"/>
      <c r="J14" s="160"/>
      <c r="K14" s="161"/>
      <c r="L14" s="162"/>
      <c r="M14" s="162"/>
      <c r="N14" s="188"/>
      <c r="O14" s="189"/>
      <c r="P14" s="212"/>
      <c r="Q14" s="213"/>
      <c r="R14" s="160"/>
      <c r="S14" s="161"/>
      <c r="T14" s="207"/>
      <c r="U14" s="160"/>
      <c r="V14" s="161"/>
    </row>
    <row r="15" spans="1:35" x14ac:dyDescent="0.2">
      <c r="A15" s="13" t="s">
        <v>7</v>
      </c>
      <c r="B15" s="208"/>
      <c r="C15" s="144"/>
      <c r="D15" s="208"/>
      <c r="E15" s="144"/>
      <c r="F15" s="208"/>
      <c r="G15" s="144"/>
      <c r="H15" s="209"/>
      <c r="I15" s="209"/>
      <c r="J15" s="208"/>
      <c r="K15" s="144"/>
      <c r="L15" s="209"/>
      <c r="M15" s="209"/>
      <c r="N15" s="210"/>
      <c r="O15" s="211"/>
      <c r="P15" s="212"/>
      <c r="Q15" s="213"/>
      <c r="R15" s="208"/>
      <c r="S15" s="144"/>
      <c r="T15" s="213"/>
      <c r="U15" s="208"/>
      <c r="V15" s="144"/>
    </row>
    <row r="16" spans="1:35" x14ac:dyDescent="0.2">
      <c r="A16" s="13" t="s">
        <v>8</v>
      </c>
      <c r="B16" s="131"/>
      <c r="C16" s="31"/>
      <c r="D16" s="131"/>
      <c r="E16" s="31"/>
      <c r="F16" s="131"/>
      <c r="G16" s="31"/>
      <c r="H16" s="129"/>
      <c r="I16" s="130"/>
      <c r="J16" s="131"/>
      <c r="K16" s="31"/>
      <c r="L16" s="129"/>
      <c r="M16" s="130"/>
      <c r="N16" s="131"/>
      <c r="O16" s="31"/>
      <c r="P16" s="136"/>
      <c r="Q16" s="129"/>
      <c r="R16" s="149"/>
      <c r="S16" s="150"/>
      <c r="T16" s="130"/>
      <c r="U16" s="151"/>
      <c r="V16" s="31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</row>
    <row r="17" spans="1:22" x14ac:dyDescent="0.2">
      <c r="A17" s="13" t="s">
        <v>9</v>
      </c>
      <c r="B17" s="131"/>
      <c r="C17" s="31"/>
      <c r="D17" s="131"/>
      <c r="E17" s="31"/>
      <c r="F17" s="131"/>
      <c r="G17" s="31"/>
      <c r="H17" s="129"/>
      <c r="I17" s="130"/>
      <c r="J17" s="131"/>
      <c r="K17" s="31"/>
      <c r="L17" s="129"/>
      <c r="M17" s="130"/>
      <c r="N17" s="131"/>
      <c r="O17" s="31"/>
      <c r="P17" s="136"/>
      <c r="Q17" s="129"/>
      <c r="R17" s="149"/>
      <c r="S17" s="150"/>
      <c r="T17" s="130"/>
      <c r="U17" s="151"/>
      <c r="V17" s="31"/>
    </row>
    <row r="18" spans="1:22" x14ac:dyDescent="0.2">
      <c r="A18" s="13" t="s">
        <v>10</v>
      </c>
      <c r="B18" s="131"/>
      <c r="C18" s="31"/>
      <c r="D18" s="131"/>
      <c r="E18" s="31"/>
      <c r="F18" s="131"/>
      <c r="G18" s="31"/>
      <c r="H18" s="129"/>
      <c r="I18" s="130"/>
      <c r="J18" s="131"/>
      <c r="K18" s="31"/>
      <c r="L18" s="129"/>
      <c r="M18" s="130"/>
      <c r="N18" s="131"/>
      <c r="O18" s="31"/>
      <c r="P18" s="136"/>
      <c r="Q18" s="129"/>
      <c r="R18" s="149"/>
      <c r="S18" s="150"/>
      <c r="T18" s="130"/>
      <c r="U18" s="151"/>
      <c r="V18" s="31"/>
    </row>
    <row r="19" spans="1:22" x14ac:dyDescent="0.2">
      <c r="A19" s="13" t="s">
        <v>11</v>
      </c>
      <c r="B19" s="131"/>
      <c r="C19" s="31"/>
      <c r="D19" s="131"/>
      <c r="E19" s="31"/>
      <c r="F19" s="131"/>
      <c r="G19" s="31"/>
      <c r="H19" s="129"/>
      <c r="I19" s="130"/>
      <c r="J19" s="131"/>
      <c r="K19" s="31"/>
      <c r="L19" s="129"/>
      <c r="M19" s="130"/>
      <c r="N19" s="131"/>
      <c r="O19" s="31"/>
      <c r="P19" s="136"/>
      <c r="Q19" s="129"/>
      <c r="R19" s="149"/>
      <c r="S19" s="150"/>
      <c r="T19" s="130"/>
      <c r="U19" s="151"/>
      <c r="V19" s="31"/>
    </row>
    <row r="20" spans="1:22" x14ac:dyDescent="0.2">
      <c r="A20" s="13" t="s">
        <v>12</v>
      </c>
      <c r="B20" s="272">
        <v>117</v>
      </c>
      <c r="C20" s="273">
        <v>4</v>
      </c>
      <c r="D20" s="275"/>
      <c r="E20" s="276"/>
      <c r="F20" s="275"/>
      <c r="G20" s="276"/>
      <c r="H20" s="277"/>
      <c r="I20" s="278"/>
      <c r="J20" s="275"/>
      <c r="K20" s="276"/>
      <c r="L20" s="277"/>
      <c r="M20" s="278"/>
      <c r="N20" s="275"/>
      <c r="O20" s="276"/>
      <c r="P20" s="279"/>
      <c r="Q20" s="277"/>
      <c r="R20" s="247">
        <f>B20+D20+F20+H20+J20+L20</f>
        <v>117</v>
      </c>
      <c r="S20" s="248">
        <f t="shared" ref="S20:S37" si="0">C20+E20+G20+I20+K20+M20</f>
        <v>4</v>
      </c>
      <c r="T20" s="249">
        <f t="shared" ref="T20:T37" si="1">+N20+P20+Q20</f>
        <v>0</v>
      </c>
      <c r="U20" s="247">
        <f t="shared" ref="U20:U37" si="2">R20+T20</f>
        <v>117</v>
      </c>
      <c r="V20" s="248">
        <f t="shared" ref="V20:V37" si="3">S20+O20</f>
        <v>4</v>
      </c>
    </row>
    <row r="21" spans="1:22" x14ac:dyDescent="0.2">
      <c r="A21" s="13" t="s">
        <v>13</v>
      </c>
      <c r="B21" s="272">
        <v>104</v>
      </c>
      <c r="C21" s="273">
        <v>4</v>
      </c>
      <c r="D21" s="275">
        <v>122</v>
      </c>
      <c r="E21" s="276">
        <v>4</v>
      </c>
      <c r="F21" s="275"/>
      <c r="G21" s="276"/>
      <c r="H21" s="277"/>
      <c r="I21" s="278"/>
      <c r="J21" s="275"/>
      <c r="K21" s="276"/>
      <c r="L21" s="277"/>
      <c r="M21" s="278"/>
      <c r="N21" s="275"/>
      <c r="O21" s="276"/>
      <c r="P21" s="279"/>
      <c r="Q21" s="277"/>
      <c r="R21" s="247">
        <f t="shared" ref="R21:R37" si="4">B21+D21+F21+H21+J21+L21</f>
        <v>226</v>
      </c>
      <c r="S21" s="248">
        <f t="shared" si="0"/>
        <v>8</v>
      </c>
      <c r="T21" s="249">
        <f t="shared" si="1"/>
        <v>0</v>
      </c>
      <c r="U21" s="247">
        <f t="shared" si="2"/>
        <v>226</v>
      </c>
      <c r="V21" s="248">
        <f t="shared" si="3"/>
        <v>8</v>
      </c>
    </row>
    <row r="22" spans="1:22" x14ac:dyDescent="0.2">
      <c r="A22" s="33" t="s">
        <v>14</v>
      </c>
      <c r="B22" s="274">
        <v>101</v>
      </c>
      <c r="C22" s="267">
        <v>4</v>
      </c>
      <c r="D22" s="274">
        <v>98</v>
      </c>
      <c r="E22" s="267">
        <v>4</v>
      </c>
      <c r="F22" s="274">
        <v>112</v>
      </c>
      <c r="G22" s="267">
        <v>4</v>
      </c>
      <c r="H22" s="280"/>
      <c r="I22" s="281"/>
      <c r="J22" s="274"/>
      <c r="K22" s="267"/>
      <c r="L22" s="282"/>
      <c r="M22" s="281"/>
      <c r="N22" s="274"/>
      <c r="O22" s="267"/>
      <c r="P22" s="283"/>
      <c r="Q22" s="282"/>
      <c r="R22" s="247">
        <f t="shared" si="4"/>
        <v>311</v>
      </c>
      <c r="S22" s="248">
        <f t="shared" si="0"/>
        <v>12</v>
      </c>
      <c r="T22" s="249">
        <f t="shared" si="1"/>
        <v>0</v>
      </c>
      <c r="U22" s="247">
        <f t="shared" si="2"/>
        <v>311</v>
      </c>
      <c r="V22" s="248">
        <f t="shared" si="3"/>
        <v>12</v>
      </c>
    </row>
    <row r="23" spans="1:22" x14ac:dyDescent="0.2">
      <c r="A23" s="13" t="s">
        <v>15</v>
      </c>
      <c r="B23" s="262">
        <v>66</v>
      </c>
      <c r="C23" s="267">
        <v>3</v>
      </c>
      <c r="D23" s="262">
        <v>106</v>
      </c>
      <c r="E23" s="248">
        <v>4</v>
      </c>
      <c r="F23" s="262">
        <v>97</v>
      </c>
      <c r="G23" s="248">
        <v>4</v>
      </c>
      <c r="H23" s="264">
        <v>114</v>
      </c>
      <c r="I23" s="249">
        <v>4</v>
      </c>
      <c r="J23" s="262"/>
      <c r="K23" s="248"/>
      <c r="L23" s="264"/>
      <c r="M23" s="249"/>
      <c r="N23" s="262"/>
      <c r="O23" s="248"/>
      <c r="P23" s="266"/>
      <c r="Q23" s="264"/>
      <c r="R23" s="247">
        <f t="shared" si="4"/>
        <v>383</v>
      </c>
      <c r="S23" s="248">
        <f t="shared" si="0"/>
        <v>15</v>
      </c>
      <c r="T23" s="249">
        <f t="shared" si="1"/>
        <v>0</v>
      </c>
      <c r="U23" s="247">
        <f t="shared" si="2"/>
        <v>383</v>
      </c>
      <c r="V23" s="248">
        <f t="shared" si="3"/>
        <v>15</v>
      </c>
    </row>
    <row r="24" spans="1:22" x14ac:dyDescent="0.2">
      <c r="A24" s="13" t="s">
        <v>16</v>
      </c>
      <c r="B24" s="268">
        <v>50</v>
      </c>
      <c r="C24" s="269">
        <v>2</v>
      </c>
      <c r="D24" s="262">
        <v>68</v>
      </c>
      <c r="E24" s="248">
        <v>3</v>
      </c>
      <c r="F24" s="262">
        <v>103</v>
      </c>
      <c r="G24" s="248">
        <v>4</v>
      </c>
      <c r="H24" s="264">
        <v>101</v>
      </c>
      <c r="I24" s="249">
        <v>4</v>
      </c>
      <c r="J24" s="262">
        <v>112</v>
      </c>
      <c r="K24" s="248">
        <v>4</v>
      </c>
      <c r="L24" s="264"/>
      <c r="M24" s="249"/>
      <c r="N24" s="262"/>
      <c r="O24" s="248"/>
      <c r="P24" s="266"/>
      <c r="Q24" s="264"/>
      <c r="R24" s="247">
        <f t="shared" si="4"/>
        <v>434</v>
      </c>
      <c r="S24" s="248">
        <f t="shared" si="0"/>
        <v>17</v>
      </c>
      <c r="T24" s="249">
        <f t="shared" si="1"/>
        <v>0</v>
      </c>
      <c r="U24" s="247">
        <f t="shared" si="2"/>
        <v>434</v>
      </c>
      <c r="V24" s="248">
        <f t="shared" si="3"/>
        <v>17</v>
      </c>
    </row>
    <row r="25" spans="1:22" s="1" customFormat="1" x14ac:dyDescent="0.2">
      <c r="A25" s="33" t="s">
        <v>17</v>
      </c>
      <c r="B25" s="20">
        <v>64</v>
      </c>
      <c r="C25" s="144">
        <v>3</v>
      </c>
      <c r="D25" s="268">
        <v>55</v>
      </c>
      <c r="E25" s="270">
        <v>2</v>
      </c>
      <c r="F25" s="262">
        <v>76</v>
      </c>
      <c r="G25" s="248">
        <v>3</v>
      </c>
      <c r="H25" s="264">
        <v>109</v>
      </c>
      <c r="I25" s="249">
        <v>4</v>
      </c>
      <c r="J25" s="262">
        <v>111</v>
      </c>
      <c r="K25" s="248">
        <v>4</v>
      </c>
      <c r="L25" s="264">
        <v>42</v>
      </c>
      <c r="M25" s="249">
        <v>2</v>
      </c>
      <c r="N25" s="262"/>
      <c r="O25" s="248"/>
      <c r="P25" s="266"/>
      <c r="Q25" s="264"/>
      <c r="R25" s="247">
        <f t="shared" si="4"/>
        <v>457</v>
      </c>
      <c r="S25" s="248">
        <f t="shared" si="0"/>
        <v>18</v>
      </c>
      <c r="T25" s="249">
        <f t="shared" si="1"/>
        <v>0</v>
      </c>
      <c r="U25" s="247">
        <f t="shared" si="2"/>
        <v>457</v>
      </c>
      <c r="V25" s="248">
        <f t="shared" si="3"/>
        <v>18</v>
      </c>
    </row>
    <row r="26" spans="1:22" x14ac:dyDescent="0.2">
      <c r="A26" s="13" t="s">
        <v>18</v>
      </c>
      <c r="B26" s="20">
        <v>53</v>
      </c>
      <c r="C26" s="144">
        <v>2</v>
      </c>
      <c r="D26" s="262">
        <v>76</v>
      </c>
      <c r="E26" s="248">
        <v>3</v>
      </c>
      <c r="F26" s="268">
        <v>67</v>
      </c>
      <c r="G26" s="270">
        <v>3</v>
      </c>
      <c r="H26" s="264">
        <v>85</v>
      </c>
      <c r="I26" s="249">
        <v>3</v>
      </c>
      <c r="J26" s="262">
        <v>121</v>
      </c>
      <c r="K26" s="248">
        <v>4</v>
      </c>
      <c r="L26" s="264">
        <v>45</v>
      </c>
      <c r="M26" s="249">
        <v>2</v>
      </c>
      <c r="N26" s="262">
        <v>11</v>
      </c>
      <c r="O26" s="248">
        <v>0</v>
      </c>
      <c r="P26" s="266"/>
      <c r="Q26" s="264"/>
      <c r="R26" s="247">
        <f t="shared" si="4"/>
        <v>447</v>
      </c>
      <c r="S26" s="248">
        <f t="shared" si="0"/>
        <v>17</v>
      </c>
      <c r="T26" s="249">
        <f t="shared" si="1"/>
        <v>11</v>
      </c>
      <c r="U26" s="247">
        <f t="shared" si="2"/>
        <v>458</v>
      </c>
      <c r="V26" s="248">
        <f t="shared" si="3"/>
        <v>17</v>
      </c>
    </row>
    <row r="27" spans="1:22" x14ac:dyDescent="0.2">
      <c r="A27" s="13" t="s">
        <v>19</v>
      </c>
      <c r="B27" s="20">
        <v>73</v>
      </c>
      <c r="C27" s="144">
        <v>3</v>
      </c>
      <c r="D27" s="262">
        <v>56</v>
      </c>
      <c r="E27" s="248">
        <v>2</v>
      </c>
      <c r="F27" s="262">
        <v>79</v>
      </c>
      <c r="G27" s="248">
        <v>3</v>
      </c>
      <c r="H27" s="268">
        <v>85</v>
      </c>
      <c r="I27" s="270">
        <v>3</v>
      </c>
      <c r="J27" s="262">
        <v>89</v>
      </c>
      <c r="K27" s="248">
        <v>3</v>
      </c>
      <c r="L27" s="264">
        <v>52</v>
      </c>
      <c r="M27" s="249">
        <v>3</v>
      </c>
      <c r="N27" s="262">
        <v>18</v>
      </c>
      <c r="O27" s="248">
        <v>0</v>
      </c>
      <c r="P27" s="266">
        <v>10</v>
      </c>
      <c r="Q27" s="264"/>
      <c r="R27" s="247">
        <f t="shared" si="4"/>
        <v>434</v>
      </c>
      <c r="S27" s="248">
        <f t="shared" si="0"/>
        <v>17</v>
      </c>
      <c r="T27" s="249">
        <f t="shared" si="1"/>
        <v>28</v>
      </c>
      <c r="U27" s="247">
        <f t="shared" si="2"/>
        <v>462</v>
      </c>
      <c r="V27" s="248">
        <f t="shared" si="3"/>
        <v>17</v>
      </c>
    </row>
    <row r="28" spans="1:22" x14ac:dyDescent="0.2">
      <c r="A28" s="13" t="s">
        <v>20</v>
      </c>
      <c r="B28" s="20">
        <v>75</v>
      </c>
      <c r="C28" s="144">
        <v>3</v>
      </c>
      <c r="D28" s="262">
        <v>80</v>
      </c>
      <c r="E28" s="248">
        <v>3</v>
      </c>
      <c r="F28" s="262">
        <v>71</v>
      </c>
      <c r="G28" s="248">
        <v>3</v>
      </c>
      <c r="H28" s="264">
        <v>89</v>
      </c>
      <c r="I28" s="249">
        <v>3</v>
      </c>
      <c r="J28" s="268">
        <v>86</v>
      </c>
      <c r="K28" s="270">
        <v>3</v>
      </c>
      <c r="L28" s="264">
        <v>43</v>
      </c>
      <c r="M28" s="249">
        <v>2</v>
      </c>
      <c r="N28" s="262">
        <v>19</v>
      </c>
      <c r="O28" s="248">
        <v>0</v>
      </c>
      <c r="P28" s="266">
        <v>17</v>
      </c>
      <c r="Q28" s="264">
        <v>9</v>
      </c>
      <c r="R28" s="247">
        <f>B28+D28+F28+H28+J28+L28</f>
        <v>444</v>
      </c>
      <c r="S28" s="248">
        <f t="shared" si="0"/>
        <v>17</v>
      </c>
      <c r="T28" s="249">
        <f t="shared" si="1"/>
        <v>45</v>
      </c>
      <c r="U28" s="247">
        <f t="shared" si="2"/>
        <v>489</v>
      </c>
      <c r="V28" s="248">
        <f t="shared" si="3"/>
        <v>17</v>
      </c>
    </row>
    <row r="29" spans="1:22" x14ac:dyDescent="0.2">
      <c r="A29" s="13" t="s">
        <v>21</v>
      </c>
      <c r="B29" s="20">
        <v>69</v>
      </c>
      <c r="C29" s="144">
        <v>3</v>
      </c>
      <c r="D29" s="20">
        <v>76</v>
      </c>
      <c r="E29" s="34">
        <v>3</v>
      </c>
      <c r="F29" s="20">
        <v>78</v>
      </c>
      <c r="G29" s="34">
        <v>3</v>
      </c>
      <c r="H29" s="113">
        <v>79</v>
      </c>
      <c r="I29" s="127">
        <v>3</v>
      </c>
      <c r="J29" s="20">
        <v>91</v>
      </c>
      <c r="K29" s="34">
        <v>3</v>
      </c>
      <c r="L29" s="268">
        <v>42</v>
      </c>
      <c r="M29" s="270">
        <v>2</v>
      </c>
      <c r="N29" s="20">
        <v>16</v>
      </c>
      <c r="O29" s="34">
        <v>0</v>
      </c>
      <c r="P29" s="21">
        <v>17</v>
      </c>
      <c r="Q29" s="113">
        <v>12</v>
      </c>
      <c r="R29" s="33">
        <f t="shared" si="4"/>
        <v>435</v>
      </c>
      <c r="S29" s="34">
        <f t="shared" si="0"/>
        <v>17</v>
      </c>
      <c r="T29" s="127">
        <f t="shared" si="1"/>
        <v>45</v>
      </c>
      <c r="U29" s="33">
        <f t="shared" si="2"/>
        <v>480</v>
      </c>
      <c r="V29" s="34">
        <f t="shared" si="3"/>
        <v>17</v>
      </c>
    </row>
    <row r="30" spans="1:22" x14ac:dyDescent="0.2">
      <c r="A30" s="109" t="s">
        <v>22</v>
      </c>
      <c r="B30" s="117">
        <v>78</v>
      </c>
      <c r="C30" s="145">
        <v>3</v>
      </c>
      <c r="D30" s="117">
        <v>73</v>
      </c>
      <c r="E30" s="12">
        <v>3</v>
      </c>
      <c r="F30" s="117">
        <v>82</v>
      </c>
      <c r="G30" s="12">
        <v>3</v>
      </c>
      <c r="H30" s="116">
        <v>91</v>
      </c>
      <c r="I30" s="3">
        <v>3</v>
      </c>
      <c r="J30" s="117">
        <v>81</v>
      </c>
      <c r="K30" s="12">
        <v>3</v>
      </c>
      <c r="L30" s="116">
        <v>42</v>
      </c>
      <c r="M30" s="3">
        <v>2</v>
      </c>
      <c r="N30" s="117">
        <v>16</v>
      </c>
      <c r="O30" s="12">
        <v>0</v>
      </c>
      <c r="P30" s="118">
        <v>15</v>
      </c>
      <c r="Q30" s="116">
        <v>13</v>
      </c>
      <c r="R30" s="23">
        <f t="shared" si="4"/>
        <v>447</v>
      </c>
      <c r="S30" s="12">
        <f t="shared" si="0"/>
        <v>17</v>
      </c>
      <c r="T30" s="3">
        <f t="shared" si="1"/>
        <v>44</v>
      </c>
      <c r="U30" s="23">
        <f t="shared" si="2"/>
        <v>491</v>
      </c>
      <c r="V30" s="12">
        <f t="shared" si="3"/>
        <v>17</v>
      </c>
    </row>
    <row r="31" spans="1:22" x14ac:dyDescent="0.2">
      <c r="A31" s="108" t="s">
        <v>23</v>
      </c>
      <c r="B31" s="117">
        <v>74</v>
      </c>
      <c r="C31" s="145">
        <v>3</v>
      </c>
      <c r="D31" s="117">
        <v>82</v>
      </c>
      <c r="E31" s="12">
        <v>3</v>
      </c>
      <c r="F31" s="117">
        <v>79</v>
      </c>
      <c r="G31" s="12">
        <v>3</v>
      </c>
      <c r="H31" s="116">
        <v>96</v>
      </c>
      <c r="I31" s="3">
        <v>3</v>
      </c>
      <c r="J31" s="117">
        <v>93</v>
      </c>
      <c r="K31" s="12">
        <v>3</v>
      </c>
      <c r="L31" s="116">
        <v>37</v>
      </c>
      <c r="M31" s="3">
        <v>2</v>
      </c>
      <c r="N31" s="117">
        <v>16</v>
      </c>
      <c r="O31" s="12">
        <v>0</v>
      </c>
      <c r="P31" s="118">
        <v>15</v>
      </c>
      <c r="Q31" s="116">
        <v>12</v>
      </c>
      <c r="R31" s="23">
        <f t="shared" si="4"/>
        <v>461</v>
      </c>
      <c r="S31" s="12">
        <f t="shared" si="0"/>
        <v>17</v>
      </c>
      <c r="T31" s="3">
        <f t="shared" si="1"/>
        <v>43</v>
      </c>
      <c r="U31" s="23">
        <f t="shared" si="2"/>
        <v>504</v>
      </c>
      <c r="V31" s="12">
        <f t="shared" si="3"/>
        <v>17</v>
      </c>
    </row>
    <row r="32" spans="1:22" x14ac:dyDescent="0.2">
      <c r="A32" s="109" t="s">
        <v>24</v>
      </c>
      <c r="B32" s="117">
        <v>78</v>
      </c>
      <c r="C32" s="145">
        <v>3</v>
      </c>
      <c r="D32" s="117">
        <v>78</v>
      </c>
      <c r="E32" s="12">
        <v>3</v>
      </c>
      <c r="F32" s="117">
        <v>88</v>
      </c>
      <c r="G32" s="12">
        <v>3</v>
      </c>
      <c r="H32" s="116">
        <v>92</v>
      </c>
      <c r="I32" s="3">
        <v>3</v>
      </c>
      <c r="J32" s="117">
        <v>99</v>
      </c>
      <c r="K32" s="12">
        <v>4</v>
      </c>
      <c r="L32" s="116">
        <v>43</v>
      </c>
      <c r="M32" s="3">
        <v>2</v>
      </c>
      <c r="N32" s="117">
        <v>14</v>
      </c>
      <c r="O32" s="12">
        <v>0</v>
      </c>
      <c r="P32" s="118">
        <v>15</v>
      </c>
      <c r="Q32" s="116">
        <v>12</v>
      </c>
      <c r="R32" s="23">
        <f t="shared" si="4"/>
        <v>478</v>
      </c>
      <c r="S32" s="12">
        <f t="shared" si="0"/>
        <v>18</v>
      </c>
      <c r="T32" s="3">
        <f t="shared" si="1"/>
        <v>41</v>
      </c>
      <c r="U32" s="23">
        <f t="shared" si="2"/>
        <v>519</v>
      </c>
      <c r="V32" s="12">
        <f t="shared" si="3"/>
        <v>18</v>
      </c>
    </row>
    <row r="33" spans="1:22" x14ac:dyDescent="0.2">
      <c r="A33" s="108" t="s">
        <v>25</v>
      </c>
      <c r="B33" s="117">
        <v>79</v>
      </c>
      <c r="C33" s="145">
        <v>3</v>
      </c>
      <c r="D33" s="117">
        <v>82</v>
      </c>
      <c r="E33" s="12">
        <v>3</v>
      </c>
      <c r="F33" s="117">
        <v>84</v>
      </c>
      <c r="G33" s="12">
        <v>3</v>
      </c>
      <c r="H33" s="116">
        <v>103</v>
      </c>
      <c r="I33" s="3">
        <v>4</v>
      </c>
      <c r="J33" s="117">
        <v>94</v>
      </c>
      <c r="K33" s="12">
        <v>3</v>
      </c>
      <c r="L33" s="116">
        <v>46</v>
      </c>
      <c r="M33" s="3">
        <v>2</v>
      </c>
      <c r="N33" s="117">
        <v>16</v>
      </c>
      <c r="O33" s="12">
        <v>0</v>
      </c>
      <c r="P33" s="118">
        <v>13</v>
      </c>
      <c r="Q33" s="116">
        <v>12</v>
      </c>
      <c r="R33" s="23">
        <f t="shared" si="4"/>
        <v>488</v>
      </c>
      <c r="S33" s="12">
        <f t="shared" si="0"/>
        <v>18</v>
      </c>
      <c r="T33" s="3">
        <f t="shared" si="1"/>
        <v>41</v>
      </c>
      <c r="U33" s="23">
        <f t="shared" si="2"/>
        <v>529</v>
      </c>
      <c r="V33" s="12">
        <f t="shared" si="3"/>
        <v>18</v>
      </c>
    </row>
    <row r="34" spans="1:22" x14ac:dyDescent="0.2">
      <c r="A34" s="109" t="s">
        <v>26</v>
      </c>
      <c r="B34" s="117">
        <v>85</v>
      </c>
      <c r="C34" s="145">
        <v>3</v>
      </c>
      <c r="D34" s="117">
        <v>83</v>
      </c>
      <c r="E34" s="12">
        <v>3</v>
      </c>
      <c r="F34" s="117">
        <v>88</v>
      </c>
      <c r="G34" s="12">
        <v>3</v>
      </c>
      <c r="H34" s="116">
        <v>98</v>
      </c>
      <c r="I34" s="3">
        <v>4</v>
      </c>
      <c r="J34" s="117">
        <v>106</v>
      </c>
      <c r="K34" s="12">
        <v>4</v>
      </c>
      <c r="L34" s="116">
        <v>44</v>
      </c>
      <c r="M34" s="3">
        <v>2</v>
      </c>
      <c r="N34" s="117">
        <v>17</v>
      </c>
      <c r="O34" s="12">
        <v>0</v>
      </c>
      <c r="P34" s="118">
        <v>15</v>
      </c>
      <c r="Q34" s="116">
        <v>10</v>
      </c>
      <c r="R34" s="23">
        <f t="shared" si="4"/>
        <v>504</v>
      </c>
      <c r="S34" s="12">
        <f t="shared" si="0"/>
        <v>19</v>
      </c>
      <c r="T34" s="3">
        <f t="shared" si="1"/>
        <v>42</v>
      </c>
      <c r="U34" s="23">
        <f t="shared" si="2"/>
        <v>546</v>
      </c>
      <c r="V34" s="12">
        <f t="shared" si="3"/>
        <v>19</v>
      </c>
    </row>
    <row r="35" spans="1:22" x14ac:dyDescent="0.2">
      <c r="A35" s="108" t="s">
        <v>27</v>
      </c>
      <c r="B35" s="117">
        <v>81</v>
      </c>
      <c r="C35" s="145">
        <v>3</v>
      </c>
      <c r="D35" s="117">
        <v>90</v>
      </c>
      <c r="E35" s="12">
        <v>3</v>
      </c>
      <c r="F35" s="117">
        <v>89</v>
      </c>
      <c r="G35" s="12">
        <v>3</v>
      </c>
      <c r="H35" s="116">
        <v>103</v>
      </c>
      <c r="I35" s="3">
        <v>4</v>
      </c>
      <c r="J35" s="117">
        <v>101</v>
      </c>
      <c r="K35" s="12">
        <v>4</v>
      </c>
      <c r="L35" s="116">
        <v>49</v>
      </c>
      <c r="M35" s="3">
        <v>2</v>
      </c>
      <c r="N35" s="117">
        <v>17</v>
      </c>
      <c r="O35" s="12">
        <v>0</v>
      </c>
      <c r="P35" s="118">
        <v>16</v>
      </c>
      <c r="Q35" s="116">
        <v>12</v>
      </c>
      <c r="R35" s="23">
        <f t="shared" si="4"/>
        <v>513</v>
      </c>
      <c r="S35" s="12">
        <f t="shared" si="0"/>
        <v>19</v>
      </c>
      <c r="T35" s="3">
        <f t="shared" si="1"/>
        <v>45</v>
      </c>
      <c r="U35" s="23">
        <f t="shared" si="2"/>
        <v>558</v>
      </c>
      <c r="V35" s="12">
        <f t="shared" si="3"/>
        <v>19</v>
      </c>
    </row>
    <row r="36" spans="1:22" x14ac:dyDescent="0.2">
      <c r="A36" s="109" t="s">
        <v>28</v>
      </c>
      <c r="B36" s="117">
        <v>81</v>
      </c>
      <c r="C36" s="145">
        <v>3</v>
      </c>
      <c r="D36" s="117">
        <v>85</v>
      </c>
      <c r="E36" s="12">
        <v>3</v>
      </c>
      <c r="F36" s="117">
        <v>97</v>
      </c>
      <c r="G36" s="12">
        <v>4</v>
      </c>
      <c r="H36" s="116">
        <v>104</v>
      </c>
      <c r="I36" s="3">
        <v>4</v>
      </c>
      <c r="J36" s="117">
        <v>106</v>
      </c>
      <c r="K36" s="12">
        <v>4</v>
      </c>
      <c r="L36" s="116">
        <v>47</v>
      </c>
      <c r="M36" s="3">
        <v>2</v>
      </c>
      <c r="N36" s="117">
        <v>19</v>
      </c>
      <c r="O36" s="12">
        <v>0</v>
      </c>
      <c r="P36" s="118">
        <v>16</v>
      </c>
      <c r="Q36" s="116">
        <v>12</v>
      </c>
      <c r="R36" s="23">
        <f t="shared" si="4"/>
        <v>520</v>
      </c>
      <c r="S36" s="12">
        <f t="shared" si="0"/>
        <v>20</v>
      </c>
      <c r="T36" s="3">
        <f t="shared" si="1"/>
        <v>47</v>
      </c>
      <c r="U36" s="23">
        <f t="shared" si="2"/>
        <v>567</v>
      </c>
      <c r="V36" s="12">
        <f t="shared" si="3"/>
        <v>20</v>
      </c>
    </row>
    <row r="37" spans="1:22" x14ac:dyDescent="0.2">
      <c r="A37" s="108" t="s">
        <v>29</v>
      </c>
      <c r="B37" s="117">
        <v>83</v>
      </c>
      <c r="C37" s="145">
        <v>3</v>
      </c>
      <c r="D37" s="117">
        <v>85</v>
      </c>
      <c r="E37" s="12">
        <v>3</v>
      </c>
      <c r="F37" s="117">
        <v>91</v>
      </c>
      <c r="G37" s="12">
        <v>3</v>
      </c>
      <c r="H37" s="116">
        <v>113</v>
      </c>
      <c r="I37" s="3">
        <v>4</v>
      </c>
      <c r="J37" s="117">
        <v>107</v>
      </c>
      <c r="K37" s="12">
        <v>4</v>
      </c>
      <c r="L37" s="116">
        <v>49</v>
      </c>
      <c r="M37" s="3">
        <v>2</v>
      </c>
      <c r="N37" s="117">
        <v>18</v>
      </c>
      <c r="O37" s="12">
        <v>0</v>
      </c>
      <c r="P37" s="118">
        <v>17</v>
      </c>
      <c r="Q37" s="116">
        <v>12</v>
      </c>
      <c r="R37" s="23">
        <f t="shared" si="4"/>
        <v>528</v>
      </c>
      <c r="S37" s="12">
        <f t="shared" si="0"/>
        <v>19</v>
      </c>
      <c r="T37" s="3">
        <f t="shared" si="1"/>
        <v>47</v>
      </c>
      <c r="U37" s="23">
        <f t="shared" si="2"/>
        <v>575</v>
      </c>
      <c r="V37" s="12">
        <f t="shared" si="3"/>
        <v>19</v>
      </c>
    </row>
    <row r="38" spans="1:22" x14ac:dyDescent="0.2">
      <c r="A38" s="108" t="s">
        <v>30</v>
      </c>
      <c r="B38" s="117">
        <v>84</v>
      </c>
      <c r="C38" s="145">
        <v>3</v>
      </c>
      <c r="D38" s="117">
        <v>88</v>
      </c>
      <c r="E38" s="12">
        <v>3</v>
      </c>
      <c r="F38" s="117">
        <v>91</v>
      </c>
      <c r="G38" s="12">
        <v>3</v>
      </c>
      <c r="H38" s="116">
        <v>106</v>
      </c>
      <c r="I38" s="3">
        <v>4</v>
      </c>
      <c r="J38" s="117">
        <v>116</v>
      </c>
      <c r="K38" s="12">
        <v>4</v>
      </c>
      <c r="L38" s="116">
        <v>50</v>
      </c>
      <c r="M38" s="3">
        <v>2</v>
      </c>
      <c r="N38" s="117">
        <v>19</v>
      </c>
      <c r="O38" s="12">
        <v>0</v>
      </c>
      <c r="P38" s="118">
        <v>16</v>
      </c>
      <c r="Q38" s="116">
        <v>13</v>
      </c>
      <c r="R38" s="23">
        <f>B38+D38+F38+H38+J38+L38</f>
        <v>535</v>
      </c>
      <c r="S38" s="12">
        <f>C38+E38+G38+I38+K38+M38</f>
        <v>19</v>
      </c>
      <c r="T38" s="3">
        <f>+N38+P38+Q38</f>
        <v>48</v>
      </c>
      <c r="U38" s="23">
        <f>R38+T38</f>
        <v>583</v>
      </c>
      <c r="V38" s="12">
        <f>S38+O38</f>
        <v>19</v>
      </c>
    </row>
    <row r="39" spans="1:22" x14ac:dyDescent="0.2">
      <c r="A39" s="108" t="s">
        <v>45</v>
      </c>
      <c r="B39" s="117">
        <v>88</v>
      </c>
      <c r="C39" s="145">
        <v>4</v>
      </c>
      <c r="D39" s="117">
        <v>89</v>
      </c>
      <c r="E39" s="12">
        <v>3</v>
      </c>
      <c r="F39" s="117">
        <v>95</v>
      </c>
      <c r="G39" s="12">
        <v>3</v>
      </c>
      <c r="H39" s="116">
        <v>106</v>
      </c>
      <c r="I39" s="3">
        <v>4</v>
      </c>
      <c r="J39" s="117">
        <v>109</v>
      </c>
      <c r="K39" s="12">
        <v>4</v>
      </c>
      <c r="L39" s="116">
        <v>54</v>
      </c>
      <c r="M39" s="3">
        <v>2</v>
      </c>
      <c r="N39" s="117">
        <v>19</v>
      </c>
      <c r="O39" s="12">
        <v>0</v>
      </c>
      <c r="P39" s="118">
        <v>17</v>
      </c>
      <c r="Q39" s="116">
        <v>12</v>
      </c>
      <c r="R39" s="23">
        <f t="shared" ref="R39:R48" si="5">B39+D39+F39+H39+J39+L39</f>
        <v>541</v>
      </c>
      <c r="S39" s="12">
        <f t="shared" ref="S39:S48" si="6">C39+E39+G39+I39+K39+M39</f>
        <v>20</v>
      </c>
      <c r="T39" s="3">
        <f t="shared" ref="T39:T48" si="7">+N39+P39+Q39</f>
        <v>48</v>
      </c>
      <c r="U39" s="23">
        <f t="shared" ref="U39:U48" si="8">R39+T39</f>
        <v>589</v>
      </c>
      <c r="V39" s="12">
        <f t="shared" ref="V39:V48" si="9">S39+O39</f>
        <v>20</v>
      </c>
    </row>
    <row r="40" spans="1:22" x14ac:dyDescent="0.2">
      <c r="A40" s="108" t="s">
        <v>46</v>
      </c>
      <c r="B40" s="117">
        <v>89</v>
      </c>
      <c r="C40" s="145">
        <v>4</v>
      </c>
      <c r="D40" s="117">
        <v>93</v>
      </c>
      <c r="E40" s="12">
        <v>4</v>
      </c>
      <c r="F40" s="117">
        <v>96</v>
      </c>
      <c r="G40" s="12">
        <v>3</v>
      </c>
      <c r="H40" s="116">
        <v>111</v>
      </c>
      <c r="I40" s="3">
        <v>4</v>
      </c>
      <c r="J40" s="117">
        <v>109</v>
      </c>
      <c r="K40" s="12">
        <v>4</v>
      </c>
      <c r="L40" s="116">
        <v>50</v>
      </c>
      <c r="M40" s="3">
        <v>2</v>
      </c>
      <c r="N40" s="117">
        <v>20</v>
      </c>
      <c r="O40" s="12">
        <v>0</v>
      </c>
      <c r="P40" s="118">
        <v>17</v>
      </c>
      <c r="Q40" s="116">
        <v>13</v>
      </c>
      <c r="R40" s="23">
        <f t="shared" si="5"/>
        <v>548</v>
      </c>
      <c r="S40" s="12">
        <f t="shared" si="6"/>
        <v>21</v>
      </c>
      <c r="T40" s="3">
        <f t="shared" si="7"/>
        <v>50</v>
      </c>
      <c r="U40" s="23">
        <f t="shared" si="8"/>
        <v>598</v>
      </c>
      <c r="V40" s="12">
        <f t="shared" si="9"/>
        <v>21</v>
      </c>
    </row>
    <row r="41" spans="1:22" x14ac:dyDescent="0.2">
      <c r="A41" s="108" t="s">
        <v>171</v>
      </c>
      <c r="B41" s="117">
        <v>89</v>
      </c>
      <c r="C41" s="145">
        <v>4</v>
      </c>
      <c r="D41" s="117">
        <v>94</v>
      </c>
      <c r="E41" s="12">
        <v>4</v>
      </c>
      <c r="F41" s="117">
        <v>100</v>
      </c>
      <c r="G41" s="12">
        <v>4</v>
      </c>
      <c r="H41" s="116">
        <v>112</v>
      </c>
      <c r="I41" s="3">
        <v>4</v>
      </c>
      <c r="J41" s="117">
        <v>114</v>
      </c>
      <c r="K41" s="12">
        <v>4</v>
      </c>
      <c r="L41" s="116">
        <v>50</v>
      </c>
      <c r="M41" s="3">
        <v>2</v>
      </c>
      <c r="N41" s="117">
        <v>19</v>
      </c>
      <c r="O41" s="12">
        <v>0</v>
      </c>
      <c r="P41" s="118">
        <v>18</v>
      </c>
      <c r="Q41" s="116">
        <v>13</v>
      </c>
      <c r="R41" s="23">
        <f t="shared" si="5"/>
        <v>559</v>
      </c>
      <c r="S41" s="12">
        <f t="shared" si="6"/>
        <v>22</v>
      </c>
      <c r="T41" s="3">
        <f t="shared" si="7"/>
        <v>50</v>
      </c>
      <c r="U41" s="23">
        <f t="shared" si="8"/>
        <v>609</v>
      </c>
      <c r="V41" s="12">
        <f t="shared" si="9"/>
        <v>22</v>
      </c>
    </row>
    <row r="42" spans="1:22" x14ac:dyDescent="0.2">
      <c r="A42" s="108" t="s">
        <v>172</v>
      </c>
      <c r="B42" s="117">
        <v>89</v>
      </c>
      <c r="C42" s="145">
        <v>4</v>
      </c>
      <c r="D42" s="117">
        <v>94</v>
      </c>
      <c r="E42" s="12">
        <v>4</v>
      </c>
      <c r="F42" s="117">
        <v>101</v>
      </c>
      <c r="G42" s="12">
        <v>4</v>
      </c>
      <c r="H42" s="116">
        <v>117</v>
      </c>
      <c r="I42" s="3">
        <v>4</v>
      </c>
      <c r="J42" s="117">
        <v>115</v>
      </c>
      <c r="K42" s="12">
        <v>4</v>
      </c>
      <c r="L42" s="116">
        <v>53</v>
      </c>
      <c r="M42" s="3">
        <v>2</v>
      </c>
      <c r="N42" s="117">
        <v>19</v>
      </c>
      <c r="O42" s="12">
        <v>0</v>
      </c>
      <c r="P42" s="118">
        <v>17</v>
      </c>
      <c r="Q42" s="116">
        <v>14</v>
      </c>
      <c r="R42" s="23">
        <f t="shared" si="5"/>
        <v>569</v>
      </c>
      <c r="S42" s="12">
        <f t="shared" si="6"/>
        <v>22</v>
      </c>
      <c r="T42" s="3">
        <f t="shared" si="7"/>
        <v>50</v>
      </c>
      <c r="U42" s="23">
        <f t="shared" si="8"/>
        <v>619</v>
      </c>
      <c r="V42" s="12">
        <f t="shared" si="9"/>
        <v>22</v>
      </c>
    </row>
    <row r="43" spans="1:22" x14ac:dyDescent="0.2">
      <c r="A43" s="108" t="s">
        <v>173</v>
      </c>
      <c r="B43" s="117">
        <v>89</v>
      </c>
      <c r="C43" s="145">
        <v>4</v>
      </c>
      <c r="D43" s="117">
        <v>94</v>
      </c>
      <c r="E43" s="12">
        <v>4</v>
      </c>
      <c r="F43" s="117">
        <v>101</v>
      </c>
      <c r="G43" s="12">
        <v>4</v>
      </c>
      <c r="H43" s="116">
        <v>118</v>
      </c>
      <c r="I43" s="3">
        <v>4</v>
      </c>
      <c r="J43" s="117">
        <v>120</v>
      </c>
      <c r="K43" s="12">
        <v>4</v>
      </c>
      <c r="L43" s="116">
        <v>53</v>
      </c>
      <c r="M43" s="3">
        <v>2</v>
      </c>
      <c r="N43" s="117">
        <v>20</v>
      </c>
      <c r="O43" s="12">
        <v>0</v>
      </c>
      <c r="P43" s="118">
        <v>17</v>
      </c>
      <c r="Q43" s="116">
        <v>13</v>
      </c>
      <c r="R43" s="23">
        <f t="shared" si="5"/>
        <v>575</v>
      </c>
      <c r="S43" s="12">
        <f t="shared" si="6"/>
        <v>22</v>
      </c>
      <c r="T43" s="3">
        <f t="shared" si="7"/>
        <v>50</v>
      </c>
      <c r="U43" s="23">
        <f t="shared" si="8"/>
        <v>625</v>
      </c>
      <c r="V43" s="12">
        <f t="shared" si="9"/>
        <v>22</v>
      </c>
    </row>
    <row r="44" spans="1:22" x14ac:dyDescent="0.2">
      <c r="A44" s="108" t="s">
        <v>174</v>
      </c>
      <c r="B44" s="117">
        <v>88</v>
      </c>
      <c r="C44" s="145">
        <v>4</v>
      </c>
      <c r="D44" s="117">
        <v>94</v>
      </c>
      <c r="E44" s="12">
        <v>4</v>
      </c>
      <c r="F44" s="117">
        <v>101</v>
      </c>
      <c r="G44" s="12">
        <v>4</v>
      </c>
      <c r="H44" s="116">
        <v>118</v>
      </c>
      <c r="I44" s="3">
        <v>4</v>
      </c>
      <c r="J44" s="117">
        <v>121</v>
      </c>
      <c r="K44" s="12">
        <v>4</v>
      </c>
      <c r="L44" s="116">
        <v>56</v>
      </c>
      <c r="M44" s="3">
        <v>2</v>
      </c>
      <c r="N44" s="117">
        <v>20</v>
      </c>
      <c r="O44" s="12">
        <v>0</v>
      </c>
      <c r="P44" s="118">
        <v>18</v>
      </c>
      <c r="Q44" s="116">
        <v>13</v>
      </c>
      <c r="R44" s="23">
        <f t="shared" si="5"/>
        <v>578</v>
      </c>
      <c r="S44" s="12">
        <f t="shared" si="6"/>
        <v>22</v>
      </c>
      <c r="T44" s="3">
        <f t="shared" si="7"/>
        <v>51</v>
      </c>
      <c r="U44" s="23">
        <f t="shared" si="8"/>
        <v>629</v>
      </c>
      <c r="V44" s="12">
        <f t="shared" si="9"/>
        <v>22</v>
      </c>
    </row>
    <row r="45" spans="1:22" x14ac:dyDescent="0.2">
      <c r="A45" s="108" t="s">
        <v>175</v>
      </c>
      <c r="B45" s="117">
        <v>88</v>
      </c>
      <c r="C45" s="145">
        <v>4</v>
      </c>
      <c r="D45" s="117">
        <v>93</v>
      </c>
      <c r="E45" s="12">
        <v>4</v>
      </c>
      <c r="F45" s="117">
        <v>101</v>
      </c>
      <c r="G45" s="12">
        <v>4</v>
      </c>
      <c r="H45" s="116">
        <v>118</v>
      </c>
      <c r="I45" s="3">
        <v>4</v>
      </c>
      <c r="J45" s="117">
        <v>121</v>
      </c>
      <c r="K45" s="12">
        <v>4</v>
      </c>
      <c r="L45" s="116">
        <v>56</v>
      </c>
      <c r="M45" s="3">
        <v>2</v>
      </c>
      <c r="N45" s="117">
        <v>21</v>
      </c>
      <c r="O45" s="12">
        <v>0</v>
      </c>
      <c r="P45" s="118">
        <v>18</v>
      </c>
      <c r="Q45" s="116">
        <v>14</v>
      </c>
      <c r="R45" s="23">
        <f t="shared" si="5"/>
        <v>577</v>
      </c>
      <c r="S45" s="12">
        <f t="shared" si="6"/>
        <v>22</v>
      </c>
      <c r="T45" s="3">
        <f t="shared" si="7"/>
        <v>53</v>
      </c>
      <c r="U45" s="23">
        <f t="shared" si="8"/>
        <v>630</v>
      </c>
      <c r="V45" s="12">
        <f t="shared" si="9"/>
        <v>22</v>
      </c>
    </row>
    <row r="46" spans="1:22" x14ac:dyDescent="0.2">
      <c r="A46" s="108" t="s">
        <v>176</v>
      </c>
      <c r="B46" s="117">
        <v>87</v>
      </c>
      <c r="C46" s="145">
        <v>3</v>
      </c>
      <c r="D46" s="117">
        <v>93</v>
      </c>
      <c r="E46" s="12">
        <v>4</v>
      </c>
      <c r="F46" s="117">
        <v>100</v>
      </c>
      <c r="G46" s="12">
        <v>4</v>
      </c>
      <c r="H46" s="116">
        <v>118</v>
      </c>
      <c r="I46" s="3">
        <v>4</v>
      </c>
      <c r="J46" s="117">
        <v>121</v>
      </c>
      <c r="K46" s="12">
        <v>4</v>
      </c>
      <c r="L46" s="116">
        <v>56</v>
      </c>
      <c r="M46" s="3">
        <v>2</v>
      </c>
      <c r="N46" s="117">
        <v>21</v>
      </c>
      <c r="O46" s="12">
        <v>0</v>
      </c>
      <c r="P46" s="118">
        <v>19</v>
      </c>
      <c r="Q46" s="116">
        <v>14</v>
      </c>
      <c r="R46" s="23">
        <f t="shared" si="5"/>
        <v>575</v>
      </c>
      <c r="S46" s="12">
        <f t="shared" si="6"/>
        <v>21</v>
      </c>
      <c r="T46" s="3">
        <f t="shared" si="7"/>
        <v>54</v>
      </c>
      <c r="U46" s="23">
        <f t="shared" si="8"/>
        <v>629</v>
      </c>
      <c r="V46" s="12">
        <f t="shared" si="9"/>
        <v>21</v>
      </c>
    </row>
    <row r="47" spans="1:22" x14ac:dyDescent="0.2">
      <c r="A47" s="108" t="s">
        <v>177</v>
      </c>
      <c r="B47" s="117">
        <v>85</v>
      </c>
      <c r="C47" s="145">
        <v>3</v>
      </c>
      <c r="D47" s="117">
        <v>92</v>
      </c>
      <c r="E47" s="12">
        <v>3</v>
      </c>
      <c r="F47" s="117">
        <v>100</v>
      </c>
      <c r="G47" s="12">
        <v>4</v>
      </c>
      <c r="H47" s="116">
        <v>117</v>
      </c>
      <c r="I47" s="3">
        <v>4</v>
      </c>
      <c r="J47" s="117">
        <v>121</v>
      </c>
      <c r="K47" s="12">
        <v>4</v>
      </c>
      <c r="L47" s="116">
        <v>56</v>
      </c>
      <c r="M47" s="3">
        <v>2</v>
      </c>
      <c r="N47" s="117">
        <v>21</v>
      </c>
      <c r="O47" s="12">
        <v>0</v>
      </c>
      <c r="P47" s="118">
        <v>19</v>
      </c>
      <c r="Q47" s="116">
        <v>15</v>
      </c>
      <c r="R47" s="23">
        <f t="shared" si="5"/>
        <v>571</v>
      </c>
      <c r="S47" s="12">
        <f t="shared" si="6"/>
        <v>20</v>
      </c>
      <c r="T47" s="3">
        <f t="shared" si="7"/>
        <v>55</v>
      </c>
      <c r="U47" s="23">
        <f t="shared" si="8"/>
        <v>626</v>
      </c>
      <c r="V47" s="12">
        <f t="shared" si="9"/>
        <v>20</v>
      </c>
    </row>
    <row r="48" spans="1:22" x14ac:dyDescent="0.2">
      <c r="A48" s="240" t="s">
        <v>178</v>
      </c>
      <c r="B48" s="119">
        <v>84</v>
      </c>
      <c r="C48" s="146">
        <v>3</v>
      </c>
      <c r="D48" s="119">
        <v>90</v>
      </c>
      <c r="E48" s="28">
        <v>3</v>
      </c>
      <c r="F48" s="119">
        <v>99</v>
      </c>
      <c r="G48" s="28">
        <v>4</v>
      </c>
      <c r="H48" s="120">
        <v>117</v>
      </c>
      <c r="I48" s="40">
        <v>4</v>
      </c>
      <c r="J48" s="119">
        <v>120</v>
      </c>
      <c r="K48" s="28">
        <v>4</v>
      </c>
      <c r="L48" s="120">
        <v>56</v>
      </c>
      <c r="M48" s="40">
        <v>2</v>
      </c>
      <c r="N48" s="119">
        <v>21</v>
      </c>
      <c r="O48" s="28">
        <v>0</v>
      </c>
      <c r="P48" s="121">
        <v>19</v>
      </c>
      <c r="Q48" s="120">
        <v>15</v>
      </c>
      <c r="R48" s="24">
        <f t="shared" si="5"/>
        <v>566</v>
      </c>
      <c r="S48" s="28">
        <f t="shared" si="6"/>
        <v>20</v>
      </c>
      <c r="T48" s="40">
        <f t="shared" si="7"/>
        <v>55</v>
      </c>
      <c r="U48" s="24">
        <f t="shared" si="8"/>
        <v>621</v>
      </c>
      <c r="V48" s="28">
        <f t="shared" si="9"/>
        <v>20</v>
      </c>
    </row>
    <row r="49" spans="1:22" x14ac:dyDescent="0.2">
      <c r="A49" s="78" t="s">
        <v>47</v>
      </c>
      <c r="B49" s="79" t="s">
        <v>214</v>
      </c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 t="s">
        <v>48</v>
      </c>
      <c r="T49" s="80"/>
      <c r="U49" s="80"/>
      <c r="V49" s="80"/>
    </row>
    <row r="50" spans="1:22" x14ac:dyDescent="0.2">
      <c r="A50" s="81"/>
      <c r="B50" s="79" t="s">
        <v>215</v>
      </c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0"/>
      <c r="T50" s="80"/>
      <c r="U50" s="80"/>
      <c r="V50" s="80"/>
    </row>
    <row r="51" spans="1:22" x14ac:dyDescent="0.2">
      <c r="A51" s="27"/>
      <c r="B51" s="82"/>
      <c r="C51" s="27"/>
      <c r="D51" s="27"/>
      <c r="E51" s="27"/>
      <c r="F51" s="27"/>
      <c r="G51" s="27"/>
      <c r="H51" s="27"/>
      <c r="I51" s="27"/>
      <c r="J51" s="27"/>
      <c r="K51" s="27"/>
      <c r="L51" s="1"/>
      <c r="M51" s="1"/>
      <c r="N51" s="1"/>
      <c r="O51" s="1"/>
      <c r="P51" s="1"/>
      <c r="Q51" s="1"/>
      <c r="R51" s="1"/>
      <c r="S51" s="1"/>
      <c r="T51" s="1"/>
      <c r="U51" s="1"/>
      <c r="V51" s="44"/>
    </row>
    <row r="52" spans="1:22" x14ac:dyDescent="0.2">
      <c r="A52" s="83" t="s">
        <v>49</v>
      </c>
      <c r="B52" s="84"/>
      <c r="C52" s="85"/>
      <c r="D52" s="85"/>
      <c r="E52" s="85"/>
      <c r="F52" s="86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7"/>
    </row>
    <row r="53" spans="1:22" x14ac:dyDescent="0.2">
      <c r="A53" s="88" t="s">
        <v>50</v>
      </c>
      <c r="B53" s="89"/>
      <c r="C53" s="90"/>
      <c r="D53" s="90"/>
      <c r="E53" s="90"/>
      <c r="F53" s="19"/>
      <c r="G53" s="90"/>
      <c r="H53" s="90"/>
      <c r="I53" s="90"/>
      <c r="J53" s="90"/>
      <c r="K53" s="90"/>
      <c r="L53" s="3"/>
      <c r="M53" s="3"/>
      <c r="N53" s="3"/>
      <c r="O53" s="3"/>
      <c r="P53" s="3"/>
      <c r="Q53" s="3"/>
      <c r="R53" s="3"/>
      <c r="S53" s="3"/>
      <c r="T53" s="3"/>
      <c r="U53" s="3"/>
      <c r="V53" s="12"/>
    </row>
    <row r="54" spans="1:22" x14ac:dyDescent="0.2">
      <c r="A54" s="91" t="s">
        <v>58</v>
      </c>
      <c r="B54" s="89"/>
      <c r="C54" s="90"/>
      <c r="D54" s="90"/>
      <c r="E54" s="90"/>
      <c r="F54" s="19"/>
      <c r="G54" s="90"/>
      <c r="H54" s="90"/>
      <c r="I54" s="90"/>
      <c r="J54" s="90"/>
      <c r="K54" s="90"/>
      <c r="L54" s="3"/>
      <c r="M54" s="3"/>
      <c r="N54" s="3"/>
      <c r="O54" s="3"/>
      <c r="P54" s="3"/>
      <c r="Q54" s="3"/>
      <c r="R54" s="3"/>
      <c r="S54" s="3"/>
      <c r="T54" s="3"/>
      <c r="U54" s="3"/>
      <c r="V54" s="12"/>
    </row>
    <row r="55" spans="1:22" x14ac:dyDescent="0.2">
      <c r="A55" s="91" t="s">
        <v>59</v>
      </c>
      <c r="B55" s="89"/>
      <c r="C55" s="90"/>
      <c r="D55" s="90"/>
      <c r="E55" s="90"/>
      <c r="F55" s="19"/>
      <c r="G55" s="90"/>
      <c r="H55" s="90"/>
      <c r="I55" s="90"/>
      <c r="J55" s="90"/>
      <c r="K55" s="90"/>
      <c r="L55" s="3"/>
      <c r="M55" s="3"/>
      <c r="N55" s="3"/>
      <c r="O55" s="3"/>
      <c r="P55" s="3"/>
      <c r="Q55" s="3"/>
      <c r="R55" s="3"/>
      <c r="S55" s="3"/>
      <c r="T55" s="3"/>
      <c r="U55" s="3"/>
      <c r="V55" s="12"/>
    </row>
    <row r="56" spans="1:22" x14ac:dyDescent="0.2">
      <c r="A56" s="91" t="s">
        <v>38</v>
      </c>
      <c r="B56" s="89"/>
      <c r="C56" s="90"/>
      <c r="D56" s="90"/>
      <c r="E56" s="90"/>
      <c r="F56" s="19"/>
      <c r="G56" s="90"/>
      <c r="H56" s="90"/>
      <c r="I56" s="90"/>
      <c r="J56" s="90"/>
      <c r="K56" s="90"/>
      <c r="L56" s="3"/>
      <c r="M56" s="3"/>
      <c r="N56" s="3"/>
      <c r="O56" s="3"/>
      <c r="P56" s="3"/>
      <c r="Q56" s="3"/>
      <c r="R56" s="3"/>
      <c r="S56" s="3"/>
      <c r="T56" s="3"/>
      <c r="U56" s="3"/>
      <c r="V56" s="12"/>
    </row>
    <row r="57" spans="1:22" x14ac:dyDescent="0.2">
      <c r="A57" s="92" t="s">
        <v>51</v>
      </c>
      <c r="B57" s="93"/>
      <c r="C57" s="94"/>
      <c r="D57" s="94"/>
      <c r="E57" s="94"/>
      <c r="F57" s="95"/>
      <c r="G57" s="106"/>
      <c r="H57" s="94"/>
      <c r="I57" s="94"/>
      <c r="J57" s="94"/>
      <c r="K57" s="94"/>
      <c r="L57" s="237" t="s">
        <v>132</v>
      </c>
      <c r="M57" s="96"/>
      <c r="N57" s="96"/>
      <c r="O57" s="99"/>
      <c r="P57" s="220"/>
      <c r="Q57" s="220"/>
      <c r="R57" s="94"/>
      <c r="S57" s="94"/>
      <c r="T57" s="94"/>
      <c r="U57" s="94"/>
      <c r="V57" s="97"/>
    </row>
    <row r="58" spans="1:22" x14ac:dyDescent="0.2">
      <c r="A58" s="98"/>
      <c r="B58" s="93"/>
      <c r="C58" s="94"/>
      <c r="D58" s="94"/>
      <c r="E58" s="94"/>
      <c r="F58" s="95"/>
      <c r="G58" s="106"/>
      <c r="H58" s="94"/>
      <c r="I58" s="94"/>
      <c r="J58" s="94"/>
      <c r="K58" s="94"/>
      <c r="L58" s="96"/>
      <c r="M58" s="94"/>
      <c r="N58" s="94"/>
      <c r="O58" s="99"/>
      <c r="P58" s="94"/>
      <c r="Q58" s="94"/>
      <c r="R58" s="94"/>
      <c r="S58" s="94"/>
      <c r="T58" s="94"/>
      <c r="U58" s="94"/>
      <c r="V58" s="97"/>
    </row>
    <row r="59" spans="1:22" x14ac:dyDescent="0.2">
      <c r="A59" s="92" t="s">
        <v>131</v>
      </c>
      <c r="B59" s="93"/>
      <c r="C59" s="94"/>
      <c r="D59" s="94"/>
      <c r="E59" s="94"/>
      <c r="F59" s="95"/>
      <c r="G59" s="106"/>
      <c r="H59" s="94"/>
      <c r="I59" s="94"/>
      <c r="J59" s="94"/>
      <c r="K59" s="94"/>
      <c r="L59" s="99"/>
      <c r="M59" s="94"/>
      <c r="N59" s="94"/>
      <c r="O59" s="94"/>
      <c r="P59" s="94"/>
      <c r="Q59" s="94"/>
      <c r="R59" s="94"/>
      <c r="S59" s="94"/>
      <c r="T59" s="94"/>
      <c r="U59" s="94"/>
      <c r="V59" s="97"/>
    </row>
    <row r="60" spans="1:22" x14ac:dyDescent="0.2">
      <c r="A60" s="100" t="s">
        <v>60</v>
      </c>
      <c r="B60" s="93"/>
      <c r="C60" s="94"/>
      <c r="D60" s="94"/>
      <c r="E60" s="94"/>
      <c r="F60" s="94"/>
      <c r="G60" s="106"/>
      <c r="H60" s="94"/>
      <c r="I60" s="94"/>
      <c r="J60" s="94"/>
      <c r="K60" s="94"/>
      <c r="L60" s="96" t="s">
        <v>61</v>
      </c>
      <c r="M60" s="94"/>
      <c r="N60" s="94"/>
      <c r="O60" s="94"/>
      <c r="P60" s="94"/>
      <c r="Q60" s="94"/>
      <c r="R60" s="94"/>
      <c r="S60" s="94"/>
      <c r="T60" s="94"/>
      <c r="U60" s="94"/>
      <c r="V60" s="97"/>
    </row>
    <row r="61" spans="1:22" x14ac:dyDescent="0.2">
      <c r="A61" s="92"/>
      <c r="B61" s="93"/>
      <c r="C61" s="94"/>
      <c r="D61" s="94"/>
      <c r="E61" s="94"/>
      <c r="F61" s="94"/>
      <c r="G61" s="106"/>
      <c r="H61" s="94"/>
      <c r="I61" s="94"/>
      <c r="J61" s="94"/>
      <c r="K61" s="94"/>
      <c r="L61" s="99" t="s">
        <v>62</v>
      </c>
      <c r="M61" s="94"/>
      <c r="N61" s="94"/>
      <c r="O61" s="94"/>
      <c r="P61" s="94"/>
      <c r="Q61" s="94"/>
      <c r="R61" s="94"/>
      <c r="S61" s="94"/>
      <c r="T61" s="94"/>
      <c r="U61" s="94"/>
      <c r="V61" s="97"/>
    </row>
    <row r="62" spans="1:22" x14ac:dyDescent="0.2">
      <c r="A62" s="101"/>
      <c r="B62" s="102"/>
      <c r="C62" s="103"/>
      <c r="D62" s="103"/>
      <c r="E62" s="103"/>
      <c r="F62" s="103"/>
      <c r="G62" s="107"/>
      <c r="H62" s="103"/>
      <c r="I62" s="103"/>
      <c r="J62" s="103"/>
      <c r="K62" s="103"/>
      <c r="L62" s="104" t="s">
        <v>63</v>
      </c>
      <c r="M62" s="103"/>
      <c r="N62" s="103"/>
      <c r="O62" s="103"/>
      <c r="P62" s="103"/>
      <c r="Q62" s="103"/>
      <c r="R62" s="103"/>
      <c r="S62" s="103"/>
      <c r="T62" s="103"/>
      <c r="U62" s="103"/>
      <c r="V62" s="105"/>
    </row>
  </sheetData>
  <mergeCells count="1">
    <mergeCell ref="N5:O5"/>
  </mergeCells>
  <phoneticPr fontId="3" type="noConversion"/>
  <hyperlinks>
    <hyperlink ref="V1" location="Inhalt!A1" display="Inhalt"/>
  </hyperlinks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Footer>&amp;L&amp;8Ministerium für Bildung und Kultur, Referat B4&amp;R&amp;8Februar 2016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5" enableFormatConditionsCalculation="0">
    <tabColor indexed="43"/>
  </sheetPr>
  <dimension ref="A1:V62"/>
  <sheetViews>
    <sheetView zoomScale="85" zoomScaleNormal="85" workbookViewId="0">
      <selection activeCell="X18" sqref="X18"/>
    </sheetView>
  </sheetViews>
  <sheetFormatPr baseColWidth="10" defaultColWidth="9.140625" defaultRowHeight="12.75" x14ac:dyDescent="0.2"/>
  <cols>
    <col min="1" max="1" width="10.140625" customWidth="1"/>
    <col min="2" max="22" width="6.7109375" customWidth="1"/>
  </cols>
  <sheetData>
    <row r="1" spans="1:22" ht="18" x14ac:dyDescent="0.25">
      <c r="A1" s="55" t="s">
        <v>31</v>
      </c>
      <c r="V1" s="229" t="s">
        <v>37</v>
      </c>
    </row>
    <row r="2" spans="1:22" ht="15" x14ac:dyDescent="0.2">
      <c r="A2" s="57" t="s">
        <v>120</v>
      </c>
      <c r="B2" s="1"/>
      <c r="D2" s="57" t="s">
        <v>164</v>
      </c>
      <c r="J2" s="110" t="s">
        <v>66</v>
      </c>
      <c r="K2" s="110"/>
      <c r="L2" s="110"/>
      <c r="M2" s="110"/>
      <c r="N2" s="110">
        <v>6</v>
      </c>
    </row>
    <row r="3" spans="1:22" ht="15.75" x14ac:dyDescent="0.25">
      <c r="A3" s="56"/>
      <c r="B3" s="3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22" x14ac:dyDescent="0.2">
      <c r="A4" s="52"/>
      <c r="B4" s="511" t="s">
        <v>32</v>
      </c>
      <c r="C4" s="512"/>
      <c r="D4" s="512"/>
      <c r="E4" s="512"/>
      <c r="F4" s="512"/>
      <c r="G4" s="512"/>
      <c r="H4" s="512"/>
      <c r="I4" s="512"/>
      <c r="J4" s="512"/>
      <c r="K4" s="512"/>
      <c r="L4" s="512"/>
      <c r="M4" s="512"/>
      <c r="N4" s="512"/>
      <c r="O4" s="512"/>
      <c r="P4" s="512"/>
      <c r="Q4" s="512"/>
      <c r="R4" s="512"/>
      <c r="S4" s="512"/>
      <c r="T4" s="512"/>
      <c r="U4" s="512"/>
      <c r="V4" s="510"/>
    </row>
    <row r="5" spans="1:22" x14ac:dyDescent="0.2">
      <c r="A5" s="53" t="s">
        <v>0</v>
      </c>
      <c r="B5" s="45">
        <v>5</v>
      </c>
      <c r="C5" s="46"/>
      <c r="D5" s="47">
        <v>6</v>
      </c>
      <c r="E5" s="47"/>
      <c r="F5" s="47">
        <v>7</v>
      </c>
      <c r="G5" s="46"/>
      <c r="H5" s="47">
        <v>8</v>
      </c>
      <c r="I5" s="46"/>
      <c r="J5" s="47">
        <v>9</v>
      </c>
      <c r="K5" s="46"/>
      <c r="L5" s="47">
        <v>10</v>
      </c>
      <c r="M5" s="47"/>
      <c r="N5" s="511" t="s">
        <v>39</v>
      </c>
      <c r="O5" s="510"/>
      <c r="P5" s="48" t="s">
        <v>40</v>
      </c>
      <c r="Q5" s="142" t="s">
        <v>41</v>
      </c>
      <c r="R5" s="230" t="s">
        <v>64</v>
      </c>
      <c r="S5" s="231"/>
      <c r="T5" s="142" t="s">
        <v>42</v>
      </c>
      <c r="U5" s="143" t="s">
        <v>43</v>
      </c>
      <c r="V5" s="77"/>
    </row>
    <row r="6" spans="1:22" x14ac:dyDescent="0.2">
      <c r="A6" s="54"/>
      <c r="B6" s="49" t="s">
        <v>1</v>
      </c>
      <c r="C6" s="48" t="s">
        <v>33</v>
      </c>
      <c r="D6" s="50" t="s">
        <v>1</v>
      </c>
      <c r="E6" s="48" t="s">
        <v>33</v>
      </c>
      <c r="F6" s="50" t="s">
        <v>1</v>
      </c>
      <c r="G6" s="48" t="s">
        <v>33</v>
      </c>
      <c r="H6" s="50" t="s">
        <v>1</v>
      </c>
      <c r="I6" s="48" t="s">
        <v>33</v>
      </c>
      <c r="J6" s="50" t="s">
        <v>1</v>
      </c>
      <c r="K6" s="48" t="s">
        <v>33</v>
      </c>
      <c r="L6" s="50" t="s">
        <v>1</v>
      </c>
      <c r="M6" s="48" t="s">
        <v>33</v>
      </c>
      <c r="N6" s="50" t="s">
        <v>1</v>
      </c>
      <c r="O6" s="48" t="s">
        <v>33</v>
      </c>
      <c r="P6" s="50" t="s">
        <v>1</v>
      </c>
      <c r="Q6" s="50" t="s">
        <v>1</v>
      </c>
      <c r="R6" s="50" t="s">
        <v>1</v>
      </c>
      <c r="S6" s="48" t="s">
        <v>33</v>
      </c>
      <c r="T6" s="50" t="s">
        <v>1</v>
      </c>
      <c r="U6" s="50" t="s">
        <v>1</v>
      </c>
      <c r="V6" s="48" t="s">
        <v>33</v>
      </c>
    </row>
    <row r="7" spans="1:22" x14ac:dyDescent="0.2">
      <c r="A7" s="50">
        <v>100</v>
      </c>
      <c r="B7" s="59">
        <v>101</v>
      </c>
      <c r="C7" s="59">
        <v>102</v>
      </c>
      <c r="D7" s="59">
        <v>103</v>
      </c>
      <c r="E7" s="59">
        <v>104</v>
      </c>
      <c r="F7" s="59">
        <v>109</v>
      </c>
      <c r="G7" s="59">
        <v>110</v>
      </c>
      <c r="H7" s="59">
        <v>115</v>
      </c>
      <c r="I7" s="59">
        <v>116</v>
      </c>
      <c r="J7" s="59">
        <v>121</v>
      </c>
      <c r="K7" s="59">
        <v>122</v>
      </c>
      <c r="L7" s="59">
        <v>123</v>
      </c>
      <c r="M7" s="59">
        <v>124</v>
      </c>
      <c r="N7" s="59">
        <v>115</v>
      </c>
      <c r="O7" s="59">
        <v>116</v>
      </c>
      <c r="P7" s="59">
        <v>117</v>
      </c>
      <c r="Q7" s="59">
        <v>118</v>
      </c>
      <c r="R7" s="59">
        <v>125</v>
      </c>
      <c r="S7" s="59">
        <v>126</v>
      </c>
      <c r="T7" s="59">
        <v>119</v>
      </c>
      <c r="U7" s="59">
        <v>120</v>
      </c>
      <c r="V7" s="59">
        <v>121</v>
      </c>
    </row>
    <row r="8" spans="1:22" x14ac:dyDescent="0.2">
      <c r="A8" s="232" t="s">
        <v>2</v>
      </c>
      <c r="B8" s="5"/>
      <c r="C8" s="6"/>
      <c r="D8" s="29"/>
      <c r="E8" s="6"/>
      <c r="F8" s="7"/>
      <c r="G8" s="8"/>
      <c r="H8" s="7"/>
      <c r="I8" s="8"/>
      <c r="J8" s="7"/>
      <c r="K8" s="8"/>
      <c r="L8" s="7"/>
      <c r="M8" s="8"/>
      <c r="N8" s="5"/>
      <c r="O8" s="6"/>
      <c r="P8" s="222"/>
      <c r="Q8" s="226"/>
      <c r="R8" s="7"/>
      <c r="S8" s="8"/>
      <c r="T8" s="4"/>
      <c r="U8" s="5"/>
      <c r="V8" s="6"/>
    </row>
    <row r="9" spans="1:22" x14ac:dyDescent="0.2">
      <c r="A9" s="233" t="s">
        <v>3</v>
      </c>
      <c r="B9" s="7"/>
      <c r="C9" s="8"/>
      <c r="D9" s="7"/>
      <c r="E9" s="8"/>
      <c r="F9" s="17"/>
      <c r="G9" s="18"/>
      <c r="H9" s="17"/>
      <c r="I9" s="18"/>
      <c r="J9" s="17"/>
      <c r="K9" s="18"/>
      <c r="L9" s="17"/>
      <c r="M9" s="18"/>
      <c r="N9" s="7"/>
      <c r="O9" s="8"/>
      <c r="P9" s="223"/>
      <c r="Q9" s="127"/>
      <c r="R9" s="17"/>
      <c r="S9" s="18"/>
      <c r="T9" s="4"/>
      <c r="U9" s="7"/>
      <c r="V9" s="8"/>
    </row>
    <row r="10" spans="1:22" x14ac:dyDescent="0.2">
      <c r="A10" s="233" t="s">
        <v>4</v>
      </c>
      <c r="B10" s="7">
        <v>90</v>
      </c>
      <c r="C10" s="8">
        <v>3</v>
      </c>
      <c r="D10" s="17"/>
      <c r="E10" s="18"/>
      <c r="F10" s="17"/>
      <c r="G10" s="18"/>
      <c r="H10" s="17"/>
      <c r="I10" s="18"/>
      <c r="J10" s="17"/>
      <c r="K10" s="18"/>
      <c r="L10" s="17"/>
      <c r="M10" s="18"/>
      <c r="N10" s="7"/>
      <c r="O10" s="8"/>
      <c r="P10" s="223"/>
      <c r="Q10" s="127"/>
      <c r="R10" s="247">
        <f t="shared" ref="R10:R38" si="0">B10+D10+F10+H10+J10+L10</f>
        <v>90</v>
      </c>
      <c r="S10" s="248">
        <f t="shared" ref="S10:S38" si="1">C10+E10+G10+I10+K10+M10</f>
        <v>3</v>
      </c>
      <c r="T10" s="249">
        <f t="shared" ref="T10:T38" si="2">+N10+P10+Q10</f>
        <v>0</v>
      </c>
      <c r="U10" s="247">
        <f t="shared" ref="U10:U38" si="3">R10+T10</f>
        <v>90</v>
      </c>
      <c r="V10" s="248">
        <f t="shared" ref="V10:V38" si="4">S10+O10</f>
        <v>3</v>
      </c>
    </row>
    <row r="11" spans="1:22" x14ac:dyDescent="0.2">
      <c r="A11" s="233" t="s">
        <v>34</v>
      </c>
      <c r="B11" s="7">
        <v>98</v>
      </c>
      <c r="C11" s="8">
        <v>4</v>
      </c>
      <c r="D11" s="17">
        <v>105</v>
      </c>
      <c r="E11" s="18">
        <v>4</v>
      </c>
      <c r="F11" s="33"/>
      <c r="G11" s="34"/>
      <c r="H11" s="33"/>
      <c r="I11" s="34"/>
      <c r="J11" s="33"/>
      <c r="K11" s="34"/>
      <c r="L11" s="33"/>
      <c r="M11" s="34"/>
      <c r="N11" s="7"/>
      <c r="O11" s="8"/>
      <c r="P11" s="223"/>
      <c r="Q11" s="127"/>
      <c r="R11" s="247">
        <f t="shared" si="0"/>
        <v>203</v>
      </c>
      <c r="S11" s="248">
        <f t="shared" si="1"/>
        <v>8</v>
      </c>
      <c r="T11" s="249">
        <f t="shared" si="2"/>
        <v>0</v>
      </c>
      <c r="U11" s="247">
        <f t="shared" si="3"/>
        <v>203</v>
      </c>
      <c r="V11" s="248">
        <f t="shared" si="4"/>
        <v>8</v>
      </c>
    </row>
    <row r="12" spans="1:22" x14ac:dyDescent="0.2">
      <c r="A12" s="233" t="s">
        <v>5</v>
      </c>
      <c r="B12" s="17">
        <v>83</v>
      </c>
      <c r="C12" s="18">
        <v>3</v>
      </c>
      <c r="D12" s="33">
        <v>100</v>
      </c>
      <c r="E12" s="34">
        <v>4</v>
      </c>
      <c r="F12" s="20">
        <v>125</v>
      </c>
      <c r="G12" s="16">
        <v>5</v>
      </c>
      <c r="H12" s="20"/>
      <c r="I12" s="16"/>
      <c r="J12" s="20"/>
      <c r="K12" s="16"/>
      <c r="L12" s="20"/>
      <c r="M12" s="16"/>
      <c r="N12" s="17"/>
      <c r="O12" s="18"/>
      <c r="P12" s="223"/>
      <c r="Q12" s="127"/>
      <c r="R12" s="247">
        <f t="shared" si="0"/>
        <v>308</v>
      </c>
      <c r="S12" s="248">
        <f t="shared" si="1"/>
        <v>12</v>
      </c>
      <c r="T12" s="249">
        <f t="shared" si="2"/>
        <v>0</v>
      </c>
      <c r="U12" s="247">
        <f t="shared" si="3"/>
        <v>308</v>
      </c>
      <c r="V12" s="248">
        <f t="shared" si="4"/>
        <v>12</v>
      </c>
    </row>
    <row r="13" spans="1:22" x14ac:dyDescent="0.2">
      <c r="A13" s="233" t="s">
        <v>6</v>
      </c>
      <c r="B13" s="17">
        <v>91</v>
      </c>
      <c r="C13" s="18">
        <v>3</v>
      </c>
      <c r="D13" s="20">
        <v>89</v>
      </c>
      <c r="E13" s="16">
        <v>3</v>
      </c>
      <c r="F13" s="20">
        <v>111</v>
      </c>
      <c r="G13" s="16">
        <v>5</v>
      </c>
      <c r="H13" s="20">
        <v>130</v>
      </c>
      <c r="I13" s="16">
        <v>6</v>
      </c>
      <c r="J13" s="20"/>
      <c r="K13" s="16"/>
      <c r="L13" s="20"/>
      <c r="M13" s="16"/>
      <c r="N13" s="17"/>
      <c r="O13" s="18"/>
      <c r="P13" s="126"/>
      <c r="Q13" s="135"/>
      <c r="R13" s="247">
        <f t="shared" si="0"/>
        <v>421</v>
      </c>
      <c r="S13" s="248">
        <f t="shared" si="1"/>
        <v>17</v>
      </c>
      <c r="T13" s="249">
        <f t="shared" si="2"/>
        <v>0</v>
      </c>
      <c r="U13" s="247">
        <f t="shared" si="3"/>
        <v>421</v>
      </c>
      <c r="V13" s="248">
        <f t="shared" si="4"/>
        <v>17</v>
      </c>
    </row>
    <row r="14" spans="1:22" x14ac:dyDescent="0.2">
      <c r="A14" s="223" t="s">
        <v>36</v>
      </c>
      <c r="B14" s="33">
        <v>80</v>
      </c>
      <c r="C14" s="34">
        <v>3</v>
      </c>
      <c r="D14" s="20">
        <v>100</v>
      </c>
      <c r="E14" s="16">
        <v>4</v>
      </c>
      <c r="F14" s="20">
        <v>110</v>
      </c>
      <c r="G14" s="16">
        <v>5</v>
      </c>
      <c r="H14" s="20">
        <v>106</v>
      </c>
      <c r="I14" s="16">
        <v>5</v>
      </c>
      <c r="J14" s="20">
        <v>146</v>
      </c>
      <c r="K14" s="16">
        <v>6</v>
      </c>
      <c r="L14" s="20">
        <v>0</v>
      </c>
      <c r="M14" s="16">
        <v>0</v>
      </c>
      <c r="N14" s="17"/>
      <c r="O14" s="18"/>
      <c r="P14" s="126"/>
      <c r="Q14" s="135"/>
      <c r="R14" s="247">
        <f t="shared" si="0"/>
        <v>542</v>
      </c>
      <c r="S14" s="248">
        <f t="shared" si="1"/>
        <v>23</v>
      </c>
      <c r="T14" s="249">
        <f t="shared" si="2"/>
        <v>0</v>
      </c>
      <c r="U14" s="247">
        <f t="shared" si="3"/>
        <v>542</v>
      </c>
      <c r="V14" s="248">
        <f t="shared" si="4"/>
        <v>23</v>
      </c>
    </row>
    <row r="15" spans="1:22" x14ac:dyDescent="0.2">
      <c r="A15" s="234" t="s">
        <v>7</v>
      </c>
      <c r="B15" s="20">
        <v>100</v>
      </c>
      <c r="C15" s="16">
        <v>4</v>
      </c>
      <c r="D15" s="20">
        <v>78</v>
      </c>
      <c r="E15" s="16">
        <v>3</v>
      </c>
      <c r="F15" s="20">
        <v>122</v>
      </c>
      <c r="G15" s="16">
        <v>5</v>
      </c>
      <c r="H15" s="20">
        <v>82</v>
      </c>
      <c r="I15" s="16">
        <v>4</v>
      </c>
      <c r="J15" s="20">
        <v>118</v>
      </c>
      <c r="K15" s="16">
        <v>5</v>
      </c>
      <c r="L15" s="20">
        <v>82</v>
      </c>
      <c r="M15" s="16">
        <v>3</v>
      </c>
      <c r="N15" s="147"/>
      <c r="O15" s="148"/>
      <c r="P15" s="126"/>
      <c r="Q15" s="135"/>
      <c r="R15" s="247">
        <f t="shared" si="0"/>
        <v>582</v>
      </c>
      <c r="S15" s="248">
        <f t="shared" si="1"/>
        <v>24</v>
      </c>
      <c r="T15" s="249">
        <f t="shared" si="2"/>
        <v>0</v>
      </c>
      <c r="U15" s="247">
        <f t="shared" si="3"/>
        <v>582</v>
      </c>
      <c r="V15" s="248">
        <f t="shared" si="4"/>
        <v>24</v>
      </c>
    </row>
    <row r="16" spans="1:22" x14ac:dyDescent="0.2">
      <c r="A16" s="234" t="s">
        <v>8</v>
      </c>
      <c r="B16" s="20">
        <v>74</v>
      </c>
      <c r="C16" s="16">
        <v>3</v>
      </c>
      <c r="D16" s="20">
        <v>95</v>
      </c>
      <c r="E16" s="16">
        <v>4</v>
      </c>
      <c r="F16" s="7">
        <v>90</v>
      </c>
      <c r="G16" s="8">
        <v>4</v>
      </c>
      <c r="H16" s="7">
        <v>118</v>
      </c>
      <c r="I16" s="8">
        <v>5</v>
      </c>
      <c r="J16" s="7">
        <v>112</v>
      </c>
      <c r="K16" s="8">
        <v>5</v>
      </c>
      <c r="L16" s="7">
        <v>63</v>
      </c>
      <c r="M16" s="8">
        <v>2</v>
      </c>
      <c r="N16" s="20"/>
      <c r="O16" s="16"/>
      <c r="P16" s="21"/>
      <c r="Q16" s="113"/>
      <c r="R16" s="247">
        <f t="shared" si="0"/>
        <v>552</v>
      </c>
      <c r="S16" s="248">
        <f t="shared" si="1"/>
        <v>23</v>
      </c>
      <c r="T16" s="249">
        <f t="shared" si="2"/>
        <v>0</v>
      </c>
      <c r="U16" s="247">
        <f t="shared" si="3"/>
        <v>552</v>
      </c>
      <c r="V16" s="248">
        <f t="shared" si="4"/>
        <v>23</v>
      </c>
    </row>
    <row r="17" spans="1:22" x14ac:dyDescent="0.2">
      <c r="A17" s="234" t="s">
        <v>9</v>
      </c>
      <c r="B17" s="20">
        <v>42</v>
      </c>
      <c r="C17" s="16">
        <v>2</v>
      </c>
      <c r="D17" s="7">
        <v>76</v>
      </c>
      <c r="E17" s="8">
        <v>3</v>
      </c>
      <c r="F17" s="7">
        <v>99</v>
      </c>
      <c r="G17" s="8">
        <v>5</v>
      </c>
      <c r="H17" s="7">
        <v>105</v>
      </c>
      <c r="I17" s="8">
        <v>4</v>
      </c>
      <c r="J17" s="7">
        <v>108</v>
      </c>
      <c r="K17" s="8">
        <v>5</v>
      </c>
      <c r="L17" s="7">
        <v>57</v>
      </c>
      <c r="M17" s="8">
        <v>2</v>
      </c>
      <c r="N17" s="20"/>
      <c r="O17" s="16"/>
      <c r="P17" s="21"/>
      <c r="Q17" s="113"/>
      <c r="R17" s="247">
        <f t="shared" si="0"/>
        <v>487</v>
      </c>
      <c r="S17" s="248">
        <f t="shared" si="1"/>
        <v>21</v>
      </c>
      <c r="T17" s="249">
        <f t="shared" si="2"/>
        <v>0</v>
      </c>
      <c r="U17" s="247">
        <f t="shared" si="3"/>
        <v>487</v>
      </c>
      <c r="V17" s="248">
        <f t="shared" si="4"/>
        <v>21</v>
      </c>
    </row>
    <row r="18" spans="1:22" x14ac:dyDescent="0.2">
      <c r="A18" s="234" t="s">
        <v>10</v>
      </c>
      <c r="B18" s="20">
        <v>53</v>
      </c>
      <c r="C18" s="16">
        <v>2</v>
      </c>
      <c r="D18" s="7">
        <v>46</v>
      </c>
      <c r="E18" s="8">
        <v>2</v>
      </c>
      <c r="F18" s="17">
        <v>86</v>
      </c>
      <c r="G18" s="18">
        <v>4</v>
      </c>
      <c r="H18" s="17">
        <v>111</v>
      </c>
      <c r="I18" s="18">
        <v>5</v>
      </c>
      <c r="J18" s="17">
        <v>108</v>
      </c>
      <c r="K18" s="18">
        <v>4</v>
      </c>
      <c r="L18" s="17">
        <v>51</v>
      </c>
      <c r="M18" s="18">
        <v>2</v>
      </c>
      <c r="N18" s="20"/>
      <c r="O18" s="16"/>
      <c r="P18" s="21"/>
      <c r="Q18" s="113"/>
      <c r="R18" s="247">
        <f t="shared" si="0"/>
        <v>455</v>
      </c>
      <c r="S18" s="248">
        <f t="shared" si="1"/>
        <v>19</v>
      </c>
      <c r="T18" s="249">
        <f t="shared" si="2"/>
        <v>0</v>
      </c>
      <c r="U18" s="247">
        <f t="shared" si="3"/>
        <v>455</v>
      </c>
      <c r="V18" s="248">
        <f t="shared" si="4"/>
        <v>19</v>
      </c>
    </row>
    <row r="19" spans="1:22" x14ac:dyDescent="0.2">
      <c r="A19" s="234" t="s">
        <v>11</v>
      </c>
      <c r="B19" s="7">
        <v>42</v>
      </c>
      <c r="C19" s="8">
        <v>2</v>
      </c>
      <c r="D19" s="17">
        <v>50</v>
      </c>
      <c r="E19" s="18">
        <v>2</v>
      </c>
      <c r="F19" s="17">
        <v>62</v>
      </c>
      <c r="G19" s="18">
        <v>3</v>
      </c>
      <c r="H19" s="17">
        <v>85</v>
      </c>
      <c r="I19" s="18">
        <v>4</v>
      </c>
      <c r="J19" s="17">
        <v>107</v>
      </c>
      <c r="K19" s="18">
        <v>5</v>
      </c>
      <c r="L19" s="17">
        <v>62</v>
      </c>
      <c r="M19" s="18">
        <v>2</v>
      </c>
      <c r="N19" s="20"/>
      <c r="O19" s="16"/>
      <c r="P19" s="21"/>
      <c r="Q19" s="113"/>
      <c r="R19" s="247">
        <f t="shared" si="0"/>
        <v>408</v>
      </c>
      <c r="S19" s="248">
        <f t="shared" si="1"/>
        <v>18</v>
      </c>
      <c r="T19" s="249">
        <f t="shared" si="2"/>
        <v>0</v>
      </c>
      <c r="U19" s="247">
        <f t="shared" si="3"/>
        <v>408</v>
      </c>
      <c r="V19" s="248">
        <f t="shared" si="4"/>
        <v>18</v>
      </c>
    </row>
    <row r="20" spans="1:22" x14ac:dyDescent="0.2">
      <c r="A20" s="234" t="s">
        <v>12</v>
      </c>
      <c r="B20" s="7">
        <v>39</v>
      </c>
      <c r="C20" s="8">
        <v>2</v>
      </c>
      <c r="D20" s="17">
        <v>48</v>
      </c>
      <c r="E20" s="18">
        <v>2</v>
      </c>
      <c r="F20" s="33">
        <v>56</v>
      </c>
      <c r="G20" s="34">
        <v>3</v>
      </c>
      <c r="H20" s="33">
        <v>59</v>
      </c>
      <c r="I20" s="34">
        <v>3</v>
      </c>
      <c r="J20" s="33">
        <v>78</v>
      </c>
      <c r="K20" s="34">
        <v>4</v>
      </c>
      <c r="L20" s="33">
        <v>58</v>
      </c>
      <c r="M20" s="34">
        <v>2</v>
      </c>
      <c r="N20" s="20"/>
      <c r="O20" s="16"/>
      <c r="P20" s="21"/>
      <c r="Q20" s="113"/>
      <c r="R20" s="247">
        <f t="shared" si="0"/>
        <v>338</v>
      </c>
      <c r="S20" s="248">
        <f t="shared" si="1"/>
        <v>16</v>
      </c>
      <c r="T20" s="249">
        <f t="shared" si="2"/>
        <v>0</v>
      </c>
      <c r="U20" s="247">
        <f t="shared" si="3"/>
        <v>338</v>
      </c>
      <c r="V20" s="248">
        <f t="shared" si="4"/>
        <v>16</v>
      </c>
    </row>
    <row r="21" spans="1:22" x14ac:dyDescent="0.2">
      <c r="A21" s="234" t="s">
        <v>13</v>
      </c>
      <c r="B21" s="17">
        <v>32</v>
      </c>
      <c r="C21" s="18">
        <v>2</v>
      </c>
      <c r="D21" s="33">
        <v>41</v>
      </c>
      <c r="E21" s="34">
        <v>2</v>
      </c>
      <c r="F21" s="20">
        <v>54</v>
      </c>
      <c r="G21" s="16">
        <v>3</v>
      </c>
      <c r="H21" s="20">
        <v>61</v>
      </c>
      <c r="I21" s="16">
        <v>3</v>
      </c>
      <c r="J21" s="20">
        <v>79</v>
      </c>
      <c r="K21" s="16">
        <v>4</v>
      </c>
      <c r="L21" s="20">
        <v>40</v>
      </c>
      <c r="M21" s="16">
        <v>2</v>
      </c>
      <c r="N21" s="20"/>
      <c r="O21" s="16"/>
      <c r="P21" s="21"/>
      <c r="Q21" s="113"/>
      <c r="R21" s="247">
        <f t="shared" si="0"/>
        <v>307</v>
      </c>
      <c r="S21" s="248">
        <f t="shared" si="1"/>
        <v>16</v>
      </c>
      <c r="T21" s="249">
        <f t="shared" si="2"/>
        <v>0</v>
      </c>
      <c r="U21" s="247">
        <f t="shared" si="3"/>
        <v>307</v>
      </c>
      <c r="V21" s="248">
        <f t="shared" si="4"/>
        <v>16</v>
      </c>
    </row>
    <row r="22" spans="1:22" x14ac:dyDescent="0.2">
      <c r="A22" s="223" t="s">
        <v>14</v>
      </c>
      <c r="B22" s="147">
        <v>38</v>
      </c>
      <c r="C22" s="148">
        <v>2</v>
      </c>
      <c r="D22" s="20">
        <v>33</v>
      </c>
      <c r="E22" s="34">
        <v>2</v>
      </c>
      <c r="F22" s="20">
        <v>44</v>
      </c>
      <c r="G22" s="34">
        <v>2</v>
      </c>
      <c r="H22" s="127">
        <v>61</v>
      </c>
      <c r="I22" s="34">
        <v>3</v>
      </c>
      <c r="J22" s="20">
        <v>66</v>
      </c>
      <c r="K22" s="34">
        <v>4</v>
      </c>
      <c r="L22" s="20">
        <v>42</v>
      </c>
      <c r="M22" s="34">
        <v>2</v>
      </c>
      <c r="N22" s="20"/>
      <c r="O22" s="34"/>
      <c r="P22" s="21"/>
      <c r="Q22" s="113"/>
      <c r="R22" s="247">
        <f t="shared" si="0"/>
        <v>284</v>
      </c>
      <c r="S22" s="248">
        <f t="shared" si="1"/>
        <v>15</v>
      </c>
      <c r="T22" s="249">
        <f t="shared" si="2"/>
        <v>0</v>
      </c>
      <c r="U22" s="247">
        <f t="shared" si="3"/>
        <v>284</v>
      </c>
      <c r="V22" s="248">
        <f t="shared" si="4"/>
        <v>15</v>
      </c>
    </row>
    <row r="23" spans="1:22" x14ac:dyDescent="0.2">
      <c r="A23" s="223" t="s">
        <v>15</v>
      </c>
      <c r="B23" s="20">
        <v>49</v>
      </c>
      <c r="C23" s="34">
        <v>2</v>
      </c>
      <c r="D23" s="20">
        <v>40</v>
      </c>
      <c r="E23" s="34">
        <v>2</v>
      </c>
      <c r="F23" s="20">
        <v>36</v>
      </c>
      <c r="G23" s="34">
        <v>2</v>
      </c>
      <c r="H23" s="20">
        <v>43</v>
      </c>
      <c r="I23" s="34">
        <v>2</v>
      </c>
      <c r="J23" s="20">
        <v>71</v>
      </c>
      <c r="K23" s="34">
        <v>4</v>
      </c>
      <c r="L23" s="20">
        <v>38</v>
      </c>
      <c r="M23" s="34">
        <v>2</v>
      </c>
      <c r="N23" s="20"/>
      <c r="O23" s="34"/>
      <c r="P23" s="21"/>
      <c r="Q23" s="113"/>
      <c r="R23" s="247">
        <f t="shared" si="0"/>
        <v>277</v>
      </c>
      <c r="S23" s="248">
        <f t="shared" si="1"/>
        <v>14</v>
      </c>
      <c r="T23" s="249">
        <f t="shared" si="2"/>
        <v>0</v>
      </c>
      <c r="U23" s="247">
        <f t="shared" si="3"/>
        <v>277</v>
      </c>
      <c r="V23" s="248">
        <f t="shared" si="4"/>
        <v>14</v>
      </c>
    </row>
    <row r="24" spans="1:22" x14ac:dyDescent="0.2">
      <c r="A24" s="223" t="s">
        <v>16</v>
      </c>
      <c r="B24" s="268">
        <v>49</v>
      </c>
      <c r="C24" s="270">
        <v>2</v>
      </c>
      <c r="D24" s="20">
        <v>52</v>
      </c>
      <c r="E24" s="34">
        <v>2</v>
      </c>
      <c r="F24" s="20">
        <v>42</v>
      </c>
      <c r="G24" s="34">
        <v>2</v>
      </c>
      <c r="H24" s="20">
        <v>45</v>
      </c>
      <c r="I24" s="34">
        <v>2</v>
      </c>
      <c r="J24" s="20">
        <v>55</v>
      </c>
      <c r="K24" s="34">
        <v>3</v>
      </c>
      <c r="L24" s="20">
        <v>35</v>
      </c>
      <c r="M24" s="34">
        <v>2</v>
      </c>
      <c r="N24" s="20"/>
      <c r="O24" s="34"/>
      <c r="P24" s="21"/>
      <c r="Q24" s="113"/>
      <c r="R24" s="247">
        <f t="shared" si="0"/>
        <v>278</v>
      </c>
      <c r="S24" s="248">
        <f t="shared" si="1"/>
        <v>13</v>
      </c>
      <c r="T24" s="249">
        <f t="shared" si="2"/>
        <v>0</v>
      </c>
      <c r="U24" s="247">
        <f t="shared" si="3"/>
        <v>278</v>
      </c>
      <c r="V24" s="248">
        <f t="shared" si="4"/>
        <v>13</v>
      </c>
    </row>
    <row r="25" spans="1:22" x14ac:dyDescent="0.2">
      <c r="A25" s="223" t="s">
        <v>17</v>
      </c>
      <c r="B25" s="20">
        <v>70</v>
      </c>
      <c r="C25" s="34">
        <v>3</v>
      </c>
      <c r="D25" s="268">
        <v>51</v>
      </c>
      <c r="E25" s="270">
        <v>2</v>
      </c>
      <c r="F25" s="20">
        <v>53</v>
      </c>
      <c r="G25" s="34">
        <v>2</v>
      </c>
      <c r="H25" s="20">
        <v>45</v>
      </c>
      <c r="I25" s="34">
        <v>2</v>
      </c>
      <c r="J25" s="20">
        <v>43</v>
      </c>
      <c r="K25" s="34">
        <v>3</v>
      </c>
      <c r="L25" s="20">
        <v>31</v>
      </c>
      <c r="M25" s="34">
        <v>2</v>
      </c>
      <c r="N25" s="20"/>
      <c r="O25" s="34"/>
      <c r="P25" s="266"/>
      <c r="Q25" s="264"/>
      <c r="R25" s="247">
        <f t="shared" si="0"/>
        <v>293</v>
      </c>
      <c r="S25" s="248">
        <f t="shared" si="1"/>
        <v>14</v>
      </c>
      <c r="T25" s="249">
        <f t="shared" si="2"/>
        <v>0</v>
      </c>
      <c r="U25" s="247">
        <f t="shared" si="3"/>
        <v>293</v>
      </c>
      <c r="V25" s="248">
        <f t="shared" si="4"/>
        <v>14</v>
      </c>
    </row>
    <row r="26" spans="1:22" x14ac:dyDescent="0.2">
      <c r="A26" s="223" t="s">
        <v>18</v>
      </c>
      <c r="B26" s="20">
        <v>63</v>
      </c>
      <c r="C26" s="34">
        <v>3</v>
      </c>
      <c r="D26" s="20">
        <v>75</v>
      </c>
      <c r="E26" s="34">
        <v>3</v>
      </c>
      <c r="F26" s="268">
        <v>63</v>
      </c>
      <c r="G26" s="270">
        <v>3</v>
      </c>
      <c r="H26" s="20">
        <v>46</v>
      </c>
      <c r="I26" s="34">
        <v>2</v>
      </c>
      <c r="J26" s="20">
        <v>50</v>
      </c>
      <c r="K26" s="34">
        <v>2</v>
      </c>
      <c r="L26" s="20">
        <v>24</v>
      </c>
      <c r="M26" s="34">
        <v>1</v>
      </c>
      <c r="N26" s="20">
        <v>0</v>
      </c>
      <c r="O26" s="34">
        <v>0</v>
      </c>
      <c r="P26" s="21">
        <v>0</v>
      </c>
      <c r="Q26" s="113">
        <v>0</v>
      </c>
      <c r="R26" s="247">
        <f t="shared" si="0"/>
        <v>321</v>
      </c>
      <c r="S26" s="248">
        <f t="shared" si="1"/>
        <v>14</v>
      </c>
      <c r="T26" s="249">
        <f t="shared" si="2"/>
        <v>0</v>
      </c>
      <c r="U26" s="247">
        <f t="shared" si="3"/>
        <v>321</v>
      </c>
      <c r="V26" s="248">
        <f t="shared" si="4"/>
        <v>14</v>
      </c>
    </row>
    <row r="27" spans="1:22" x14ac:dyDescent="0.2">
      <c r="A27" s="223" t="s">
        <v>19</v>
      </c>
      <c r="B27" s="20">
        <v>54</v>
      </c>
      <c r="C27" s="34">
        <v>2</v>
      </c>
      <c r="D27" s="20">
        <v>74</v>
      </c>
      <c r="E27" s="34">
        <v>3</v>
      </c>
      <c r="F27" s="20">
        <v>79</v>
      </c>
      <c r="G27" s="34">
        <v>3</v>
      </c>
      <c r="H27" s="268">
        <v>66</v>
      </c>
      <c r="I27" s="270">
        <v>3</v>
      </c>
      <c r="J27" s="20">
        <v>47</v>
      </c>
      <c r="K27" s="34">
        <v>2</v>
      </c>
      <c r="L27" s="20">
        <v>30</v>
      </c>
      <c r="M27" s="34">
        <v>1</v>
      </c>
      <c r="N27" s="20">
        <v>0</v>
      </c>
      <c r="O27" s="34">
        <v>0</v>
      </c>
      <c r="P27" s="21">
        <v>0</v>
      </c>
      <c r="Q27" s="113">
        <v>0</v>
      </c>
      <c r="R27" s="247">
        <f t="shared" si="0"/>
        <v>350</v>
      </c>
      <c r="S27" s="248">
        <f t="shared" si="1"/>
        <v>14</v>
      </c>
      <c r="T27" s="249">
        <f t="shared" si="2"/>
        <v>0</v>
      </c>
      <c r="U27" s="247">
        <f t="shared" si="3"/>
        <v>350</v>
      </c>
      <c r="V27" s="248">
        <f t="shared" si="4"/>
        <v>14</v>
      </c>
    </row>
    <row r="28" spans="1:22" x14ac:dyDescent="0.2">
      <c r="A28" s="223" t="s">
        <v>20</v>
      </c>
      <c r="B28" s="20">
        <v>57</v>
      </c>
      <c r="C28" s="34">
        <v>2</v>
      </c>
      <c r="D28" s="20">
        <v>73</v>
      </c>
      <c r="E28" s="34">
        <v>3</v>
      </c>
      <c r="F28" s="20">
        <v>80</v>
      </c>
      <c r="G28" s="34">
        <v>3</v>
      </c>
      <c r="H28" s="20">
        <v>82</v>
      </c>
      <c r="I28" s="34">
        <v>3</v>
      </c>
      <c r="J28" s="268">
        <v>68</v>
      </c>
      <c r="K28" s="270">
        <v>3</v>
      </c>
      <c r="L28" s="20">
        <v>24</v>
      </c>
      <c r="M28" s="34">
        <v>1</v>
      </c>
      <c r="N28" s="20">
        <v>0</v>
      </c>
      <c r="O28" s="34">
        <v>0</v>
      </c>
      <c r="P28" s="21">
        <v>0</v>
      </c>
      <c r="Q28" s="113">
        <v>0</v>
      </c>
      <c r="R28" s="247">
        <f t="shared" si="0"/>
        <v>384</v>
      </c>
      <c r="S28" s="248">
        <f t="shared" si="1"/>
        <v>15</v>
      </c>
      <c r="T28" s="249">
        <f t="shared" si="2"/>
        <v>0</v>
      </c>
      <c r="U28" s="247">
        <f t="shared" si="3"/>
        <v>384</v>
      </c>
      <c r="V28" s="248">
        <f t="shared" si="4"/>
        <v>15</v>
      </c>
    </row>
    <row r="29" spans="1:22" x14ac:dyDescent="0.2">
      <c r="A29" s="223" t="s">
        <v>21</v>
      </c>
      <c r="B29" s="20">
        <v>53</v>
      </c>
      <c r="C29" s="34">
        <v>3</v>
      </c>
      <c r="D29" s="20">
        <v>67</v>
      </c>
      <c r="E29" s="34">
        <v>3</v>
      </c>
      <c r="F29" s="20">
        <v>72</v>
      </c>
      <c r="G29" s="34">
        <v>3</v>
      </c>
      <c r="H29" s="20">
        <v>89</v>
      </c>
      <c r="I29" s="34">
        <v>3</v>
      </c>
      <c r="J29" s="20">
        <v>89</v>
      </c>
      <c r="K29" s="34">
        <v>4</v>
      </c>
      <c r="L29" s="268">
        <v>23</v>
      </c>
      <c r="M29" s="270">
        <v>1</v>
      </c>
      <c r="N29" s="20">
        <v>0</v>
      </c>
      <c r="O29" s="34">
        <v>0</v>
      </c>
      <c r="P29" s="21">
        <v>0</v>
      </c>
      <c r="Q29" s="113">
        <v>0</v>
      </c>
      <c r="R29" s="33">
        <f t="shared" si="0"/>
        <v>393</v>
      </c>
      <c r="S29" s="34">
        <f t="shared" si="1"/>
        <v>17</v>
      </c>
      <c r="T29" s="127">
        <f t="shared" si="2"/>
        <v>0</v>
      </c>
      <c r="U29" s="33">
        <f t="shared" si="3"/>
        <v>393</v>
      </c>
      <c r="V29" s="34">
        <f t="shared" si="4"/>
        <v>17</v>
      </c>
    </row>
    <row r="30" spans="1:22" x14ac:dyDescent="0.2">
      <c r="A30" s="10" t="s">
        <v>22</v>
      </c>
      <c r="B30" s="117">
        <v>57</v>
      </c>
      <c r="C30" s="12">
        <v>2</v>
      </c>
      <c r="D30" s="117">
        <v>65</v>
      </c>
      <c r="E30" s="12">
        <v>3</v>
      </c>
      <c r="F30" s="117">
        <v>70</v>
      </c>
      <c r="G30" s="12">
        <v>3</v>
      </c>
      <c r="H30" s="117">
        <v>77</v>
      </c>
      <c r="I30" s="12">
        <v>3</v>
      </c>
      <c r="J30" s="117">
        <v>94</v>
      </c>
      <c r="K30" s="12">
        <v>3</v>
      </c>
      <c r="L30" s="117">
        <v>42</v>
      </c>
      <c r="M30" s="12">
        <v>2</v>
      </c>
      <c r="N30" s="117">
        <v>2</v>
      </c>
      <c r="O30" s="12">
        <v>0</v>
      </c>
      <c r="P30" s="118">
        <v>0</v>
      </c>
      <c r="Q30" s="116">
        <v>0</v>
      </c>
      <c r="R30" s="23">
        <f t="shared" si="0"/>
        <v>405</v>
      </c>
      <c r="S30" s="12">
        <f t="shared" si="1"/>
        <v>16</v>
      </c>
      <c r="T30" s="3">
        <f t="shared" si="2"/>
        <v>2</v>
      </c>
      <c r="U30" s="23">
        <f t="shared" si="3"/>
        <v>407</v>
      </c>
      <c r="V30" s="12">
        <f t="shared" si="4"/>
        <v>16</v>
      </c>
    </row>
    <row r="31" spans="1:22" x14ac:dyDescent="0.2">
      <c r="A31" s="10" t="s">
        <v>23</v>
      </c>
      <c r="B31" s="117">
        <v>59</v>
      </c>
      <c r="C31" s="12">
        <v>3</v>
      </c>
      <c r="D31" s="117">
        <v>70</v>
      </c>
      <c r="E31" s="12">
        <v>3</v>
      </c>
      <c r="F31" s="117">
        <v>68</v>
      </c>
      <c r="G31" s="12">
        <v>3</v>
      </c>
      <c r="H31" s="117">
        <v>75</v>
      </c>
      <c r="I31" s="12">
        <v>3</v>
      </c>
      <c r="J31" s="117">
        <v>81</v>
      </c>
      <c r="K31" s="12">
        <v>3</v>
      </c>
      <c r="L31" s="117">
        <v>44</v>
      </c>
      <c r="M31" s="12">
        <v>2</v>
      </c>
      <c r="N31" s="117">
        <v>4</v>
      </c>
      <c r="O31" s="12">
        <v>0</v>
      </c>
      <c r="P31" s="118">
        <v>2</v>
      </c>
      <c r="Q31" s="116">
        <v>0</v>
      </c>
      <c r="R31" s="23">
        <f t="shared" si="0"/>
        <v>397</v>
      </c>
      <c r="S31" s="12">
        <f t="shared" si="1"/>
        <v>17</v>
      </c>
      <c r="T31" s="3">
        <f t="shared" si="2"/>
        <v>6</v>
      </c>
      <c r="U31" s="23">
        <f t="shared" si="3"/>
        <v>403</v>
      </c>
      <c r="V31" s="12">
        <f t="shared" si="4"/>
        <v>17</v>
      </c>
    </row>
    <row r="32" spans="1:22" x14ac:dyDescent="0.2">
      <c r="A32" s="10" t="s">
        <v>24</v>
      </c>
      <c r="B32" s="117">
        <v>60</v>
      </c>
      <c r="C32" s="12">
        <v>3</v>
      </c>
      <c r="D32" s="117">
        <v>73</v>
      </c>
      <c r="E32" s="12">
        <v>3</v>
      </c>
      <c r="F32" s="117">
        <v>73</v>
      </c>
      <c r="G32" s="12">
        <v>3</v>
      </c>
      <c r="H32" s="117">
        <v>73</v>
      </c>
      <c r="I32" s="12">
        <v>3</v>
      </c>
      <c r="J32" s="117">
        <v>79</v>
      </c>
      <c r="K32" s="12">
        <v>3</v>
      </c>
      <c r="L32" s="117">
        <v>38</v>
      </c>
      <c r="M32" s="12">
        <v>2</v>
      </c>
      <c r="N32" s="117">
        <v>4</v>
      </c>
      <c r="O32" s="12">
        <v>0</v>
      </c>
      <c r="P32" s="118">
        <v>4</v>
      </c>
      <c r="Q32" s="116">
        <v>2</v>
      </c>
      <c r="R32" s="23">
        <f t="shared" si="0"/>
        <v>396</v>
      </c>
      <c r="S32" s="12">
        <f t="shared" si="1"/>
        <v>17</v>
      </c>
      <c r="T32" s="3">
        <f t="shared" si="2"/>
        <v>10</v>
      </c>
      <c r="U32" s="23">
        <f t="shared" si="3"/>
        <v>406</v>
      </c>
      <c r="V32" s="12">
        <f t="shared" si="4"/>
        <v>17</v>
      </c>
    </row>
    <row r="33" spans="1:22" x14ac:dyDescent="0.2">
      <c r="A33" s="10" t="s">
        <v>25</v>
      </c>
      <c r="B33" s="117">
        <v>58</v>
      </c>
      <c r="C33" s="12">
        <v>2</v>
      </c>
      <c r="D33" s="117">
        <v>74</v>
      </c>
      <c r="E33" s="12">
        <v>3</v>
      </c>
      <c r="F33" s="117">
        <v>76</v>
      </c>
      <c r="G33" s="12">
        <v>3</v>
      </c>
      <c r="H33" s="117">
        <v>78</v>
      </c>
      <c r="I33" s="12">
        <v>3</v>
      </c>
      <c r="J33" s="117">
        <v>77</v>
      </c>
      <c r="K33" s="12">
        <v>3</v>
      </c>
      <c r="L33" s="117">
        <v>37</v>
      </c>
      <c r="M33" s="12">
        <v>2</v>
      </c>
      <c r="N33" s="117">
        <v>4</v>
      </c>
      <c r="O33" s="12">
        <v>0</v>
      </c>
      <c r="P33" s="118">
        <v>4</v>
      </c>
      <c r="Q33" s="116">
        <v>3</v>
      </c>
      <c r="R33" s="23">
        <f t="shared" si="0"/>
        <v>400</v>
      </c>
      <c r="S33" s="12">
        <f t="shared" si="1"/>
        <v>16</v>
      </c>
      <c r="T33" s="3">
        <f t="shared" si="2"/>
        <v>11</v>
      </c>
      <c r="U33" s="23">
        <f t="shared" si="3"/>
        <v>411</v>
      </c>
      <c r="V33" s="12">
        <f t="shared" si="4"/>
        <v>16</v>
      </c>
    </row>
    <row r="34" spans="1:22" x14ac:dyDescent="0.2">
      <c r="A34" s="10" t="s">
        <v>26</v>
      </c>
      <c r="B34" s="117">
        <v>60</v>
      </c>
      <c r="C34" s="12">
        <v>3</v>
      </c>
      <c r="D34" s="117">
        <v>71</v>
      </c>
      <c r="E34" s="12">
        <v>3</v>
      </c>
      <c r="F34" s="117">
        <v>77</v>
      </c>
      <c r="G34" s="12">
        <v>3</v>
      </c>
      <c r="H34" s="117">
        <v>81</v>
      </c>
      <c r="I34" s="12">
        <v>3</v>
      </c>
      <c r="J34" s="117">
        <v>82</v>
      </c>
      <c r="K34" s="12">
        <v>3</v>
      </c>
      <c r="L34" s="117">
        <v>36</v>
      </c>
      <c r="M34" s="12">
        <v>2</v>
      </c>
      <c r="N34" s="117">
        <v>4</v>
      </c>
      <c r="O34" s="12">
        <v>0</v>
      </c>
      <c r="P34" s="118">
        <v>4</v>
      </c>
      <c r="Q34" s="116">
        <v>3</v>
      </c>
      <c r="R34" s="23">
        <f t="shared" si="0"/>
        <v>407</v>
      </c>
      <c r="S34" s="12">
        <f t="shared" si="1"/>
        <v>17</v>
      </c>
      <c r="T34" s="3">
        <f t="shared" si="2"/>
        <v>11</v>
      </c>
      <c r="U34" s="23">
        <f t="shared" si="3"/>
        <v>418</v>
      </c>
      <c r="V34" s="12">
        <f t="shared" si="4"/>
        <v>17</v>
      </c>
    </row>
    <row r="35" spans="1:22" x14ac:dyDescent="0.2">
      <c r="A35" s="10" t="s">
        <v>27</v>
      </c>
      <c r="B35" s="117">
        <v>61</v>
      </c>
      <c r="C35" s="12">
        <v>3</v>
      </c>
      <c r="D35" s="117">
        <v>74</v>
      </c>
      <c r="E35" s="12">
        <v>3</v>
      </c>
      <c r="F35" s="117">
        <v>74</v>
      </c>
      <c r="G35" s="12">
        <v>3</v>
      </c>
      <c r="H35" s="117">
        <v>82</v>
      </c>
      <c r="I35" s="12">
        <v>3</v>
      </c>
      <c r="J35" s="117">
        <v>85</v>
      </c>
      <c r="K35" s="12">
        <v>3</v>
      </c>
      <c r="L35" s="117">
        <v>38</v>
      </c>
      <c r="M35" s="12">
        <v>2</v>
      </c>
      <c r="N35" s="117">
        <v>4</v>
      </c>
      <c r="O35" s="12">
        <v>0</v>
      </c>
      <c r="P35" s="118">
        <v>4</v>
      </c>
      <c r="Q35" s="116">
        <v>3</v>
      </c>
      <c r="R35" s="23">
        <f t="shared" si="0"/>
        <v>414</v>
      </c>
      <c r="S35" s="12">
        <f t="shared" si="1"/>
        <v>17</v>
      </c>
      <c r="T35" s="3">
        <f t="shared" si="2"/>
        <v>11</v>
      </c>
      <c r="U35" s="23">
        <f t="shared" si="3"/>
        <v>425</v>
      </c>
      <c r="V35" s="12">
        <f t="shared" si="4"/>
        <v>17</v>
      </c>
    </row>
    <row r="36" spans="1:22" x14ac:dyDescent="0.2">
      <c r="A36" s="10" t="s">
        <v>28</v>
      </c>
      <c r="B36" s="117">
        <v>59</v>
      </c>
      <c r="C36" s="12">
        <v>3</v>
      </c>
      <c r="D36" s="117">
        <v>75</v>
      </c>
      <c r="E36" s="12">
        <v>3</v>
      </c>
      <c r="F36" s="117">
        <v>77</v>
      </c>
      <c r="G36" s="12">
        <v>3</v>
      </c>
      <c r="H36" s="117">
        <v>79</v>
      </c>
      <c r="I36" s="12">
        <v>3</v>
      </c>
      <c r="J36" s="117">
        <v>86</v>
      </c>
      <c r="K36" s="12">
        <v>3</v>
      </c>
      <c r="L36" s="117">
        <v>40</v>
      </c>
      <c r="M36" s="12">
        <v>2</v>
      </c>
      <c r="N36" s="117">
        <v>4</v>
      </c>
      <c r="O36" s="12">
        <v>0</v>
      </c>
      <c r="P36" s="118">
        <v>4</v>
      </c>
      <c r="Q36" s="116">
        <v>3</v>
      </c>
      <c r="R36" s="23">
        <f t="shared" si="0"/>
        <v>416</v>
      </c>
      <c r="S36" s="12">
        <f t="shared" si="1"/>
        <v>17</v>
      </c>
      <c r="T36" s="3">
        <f t="shared" si="2"/>
        <v>11</v>
      </c>
      <c r="U36" s="23">
        <f t="shared" si="3"/>
        <v>427</v>
      </c>
      <c r="V36" s="12">
        <f t="shared" si="4"/>
        <v>17</v>
      </c>
    </row>
    <row r="37" spans="1:22" x14ac:dyDescent="0.2">
      <c r="A37" s="10" t="s">
        <v>29</v>
      </c>
      <c r="B37" s="117">
        <v>59</v>
      </c>
      <c r="C37" s="12">
        <v>3</v>
      </c>
      <c r="D37" s="117">
        <v>73</v>
      </c>
      <c r="E37" s="12">
        <v>3</v>
      </c>
      <c r="F37" s="117">
        <v>78</v>
      </c>
      <c r="G37" s="12">
        <v>3</v>
      </c>
      <c r="H37" s="117">
        <v>82</v>
      </c>
      <c r="I37" s="12">
        <v>3</v>
      </c>
      <c r="J37" s="117">
        <v>83</v>
      </c>
      <c r="K37" s="12">
        <v>3</v>
      </c>
      <c r="L37" s="117">
        <v>40</v>
      </c>
      <c r="M37" s="12">
        <v>2</v>
      </c>
      <c r="N37" s="117">
        <v>4</v>
      </c>
      <c r="O37" s="12">
        <v>0</v>
      </c>
      <c r="P37" s="118">
        <v>4</v>
      </c>
      <c r="Q37" s="116">
        <v>3</v>
      </c>
      <c r="R37" s="23">
        <f t="shared" si="0"/>
        <v>415</v>
      </c>
      <c r="S37" s="12">
        <f t="shared" si="1"/>
        <v>17</v>
      </c>
      <c r="T37" s="3">
        <f t="shared" si="2"/>
        <v>11</v>
      </c>
      <c r="U37" s="23">
        <f t="shared" si="3"/>
        <v>426</v>
      </c>
      <c r="V37" s="12">
        <f t="shared" si="4"/>
        <v>17</v>
      </c>
    </row>
    <row r="38" spans="1:22" x14ac:dyDescent="0.2">
      <c r="A38" s="10" t="s">
        <v>30</v>
      </c>
      <c r="B38" s="117">
        <v>62</v>
      </c>
      <c r="C38" s="12">
        <v>3</v>
      </c>
      <c r="D38" s="117">
        <v>73</v>
      </c>
      <c r="E38" s="12">
        <v>3</v>
      </c>
      <c r="F38" s="117">
        <v>76</v>
      </c>
      <c r="G38" s="12">
        <v>3</v>
      </c>
      <c r="H38" s="117">
        <v>83</v>
      </c>
      <c r="I38" s="12">
        <v>3</v>
      </c>
      <c r="J38" s="117">
        <v>86</v>
      </c>
      <c r="K38" s="12">
        <v>3</v>
      </c>
      <c r="L38" s="117">
        <v>39</v>
      </c>
      <c r="M38" s="12">
        <v>2</v>
      </c>
      <c r="N38" s="117">
        <v>4</v>
      </c>
      <c r="O38" s="12">
        <v>0</v>
      </c>
      <c r="P38" s="118">
        <v>4</v>
      </c>
      <c r="Q38" s="116">
        <v>3</v>
      </c>
      <c r="R38" s="23">
        <f t="shared" si="0"/>
        <v>419</v>
      </c>
      <c r="S38" s="12">
        <f t="shared" si="1"/>
        <v>17</v>
      </c>
      <c r="T38" s="3">
        <f t="shared" si="2"/>
        <v>11</v>
      </c>
      <c r="U38" s="23">
        <f t="shared" si="3"/>
        <v>430</v>
      </c>
      <c r="V38" s="12">
        <f t="shared" si="4"/>
        <v>17</v>
      </c>
    </row>
    <row r="39" spans="1:22" x14ac:dyDescent="0.2">
      <c r="A39" s="10" t="s">
        <v>45</v>
      </c>
      <c r="B39" s="117">
        <v>63</v>
      </c>
      <c r="C39" s="12">
        <v>3</v>
      </c>
      <c r="D39" s="117">
        <v>76</v>
      </c>
      <c r="E39" s="12">
        <v>3</v>
      </c>
      <c r="F39" s="117">
        <v>76</v>
      </c>
      <c r="G39" s="12">
        <v>3</v>
      </c>
      <c r="H39" s="117">
        <v>81</v>
      </c>
      <c r="I39" s="12">
        <v>3</v>
      </c>
      <c r="J39" s="117">
        <v>87</v>
      </c>
      <c r="K39" s="12">
        <v>3</v>
      </c>
      <c r="L39" s="117">
        <v>40</v>
      </c>
      <c r="M39" s="12">
        <v>2</v>
      </c>
      <c r="N39" s="117">
        <v>4</v>
      </c>
      <c r="O39" s="12">
        <v>0</v>
      </c>
      <c r="P39" s="118">
        <v>4</v>
      </c>
      <c r="Q39" s="116">
        <v>3</v>
      </c>
      <c r="R39" s="23">
        <f t="shared" ref="R39:R48" si="5">B39+D39+F39+H39+J39+L39</f>
        <v>423</v>
      </c>
      <c r="S39" s="12">
        <f t="shared" ref="S39:S48" si="6">C39+E39+G39+I39+K39+M39</f>
        <v>17</v>
      </c>
      <c r="T39" s="3">
        <f t="shared" ref="T39:T48" si="7">+N39+P39+Q39</f>
        <v>11</v>
      </c>
      <c r="U39" s="23">
        <f t="shared" ref="U39:U48" si="8">R39+T39</f>
        <v>434</v>
      </c>
      <c r="V39" s="12">
        <f t="shared" ref="V39:V48" si="9">S39+O39</f>
        <v>17</v>
      </c>
    </row>
    <row r="40" spans="1:22" x14ac:dyDescent="0.2">
      <c r="A40" s="10" t="s">
        <v>46</v>
      </c>
      <c r="B40" s="117">
        <v>64</v>
      </c>
      <c r="C40" s="12">
        <v>3</v>
      </c>
      <c r="D40" s="117">
        <v>77</v>
      </c>
      <c r="E40" s="12">
        <v>3</v>
      </c>
      <c r="F40" s="117">
        <v>79</v>
      </c>
      <c r="G40" s="12">
        <v>3</v>
      </c>
      <c r="H40" s="117">
        <v>81</v>
      </c>
      <c r="I40" s="12">
        <v>3</v>
      </c>
      <c r="J40" s="117">
        <v>85</v>
      </c>
      <c r="K40" s="12">
        <v>3</v>
      </c>
      <c r="L40" s="117">
        <v>41</v>
      </c>
      <c r="M40" s="12">
        <v>2</v>
      </c>
      <c r="N40" s="117">
        <v>4</v>
      </c>
      <c r="O40" s="12">
        <v>0</v>
      </c>
      <c r="P40" s="118">
        <v>4</v>
      </c>
      <c r="Q40" s="116">
        <v>3</v>
      </c>
      <c r="R40" s="23">
        <f t="shared" si="5"/>
        <v>427</v>
      </c>
      <c r="S40" s="12">
        <f t="shared" si="6"/>
        <v>17</v>
      </c>
      <c r="T40" s="3">
        <f t="shared" si="7"/>
        <v>11</v>
      </c>
      <c r="U40" s="23">
        <f t="shared" si="8"/>
        <v>438</v>
      </c>
      <c r="V40" s="12">
        <f t="shared" si="9"/>
        <v>17</v>
      </c>
    </row>
    <row r="41" spans="1:22" x14ac:dyDescent="0.2">
      <c r="A41" s="10" t="s">
        <v>171</v>
      </c>
      <c r="B41" s="117">
        <v>64</v>
      </c>
      <c r="C41" s="12">
        <v>3</v>
      </c>
      <c r="D41" s="117">
        <v>79</v>
      </c>
      <c r="E41" s="12">
        <v>3</v>
      </c>
      <c r="F41" s="117">
        <v>80</v>
      </c>
      <c r="G41" s="12">
        <v>3</v>
      </c>
      <c r="H41" s="117">
        <v>84</v>
      </c>
      <c r="I41" s="12">
        <v>3</v>
      </c>
      <c r="J41" s="117">
        <v>85</v>
      </c>
      <c r="K41" s="12">
        <v>3</v>
      </c>
      <c r="L41" s="117">
        <v>40</v>
      </c>
      <c r="M41" s="12">
        <v>2</v>
      </c>
      <c r="N41" s="117">
        <v>4</v>
      </c>
      <c r="O41" s="12">
        <v>0</v>
      </c>
      <c r="P41" s="118">
        <v>4</v>
      </c>
      <c r="Q41" s="116">
        <v>3</v>
      </c>
      <c r="R41" s="23">
        <f t="shared" si="5"/>
        <v>432</v>
      </c>
      <c r="S41" s="12">
        <f t="shared" si="6"/>
        <v>17</v>
      </c>
      <c r="T41" s="3">
        <f t="shared" si="7"/>
        <v>11</v>
      </c>
      <c r="U41" s="23">
        <f t="shared" si="8"/>
        <v>443</v>
      </c>
      <c r="V41" s="12">
        <f t="shared" si="9"/>
        <v>17</v>
      </c>
    </row>
    <row r="42" spans="1:22" x14ac:dyDescent="0.2">
      <c r="A42" s="10" t="s">
        <v>172</v>
      </c>
      <c r="B42" s="117">
        <v>64</v>
      </c>
      <c r="C42" s="12">
        <v>3</v>
      </c>
      <c r="D42" s="117">
        <v>79</v>
      </c>
      <c r="E42" s="12">
        <v>3</v>
      </c>
      <c r="F42" s="117">
        <v>82</v>
      </c>
      <c r="G42" s="12">
        <v>3</v>
      </c>
      <c r="H42" s="117">
        <v>85</v>
      </c>
      <c r="I42" s="12">
        <v>3</v>
      </c>
      <c r="J42" s="117">
        <v>88</v>
      </c>
      <c r="K42" s="12">
        <v>3</v>
      </c>
      <c r="L42" s="117">
        <v>40</v>
      </c>
      <c r="M42" s="12">
        <v>2</v>
      </c>
      <c r="N42" s="117">
        <v>4</v>
      </c>
      <c r="O42" s="12">
        <v>0</v>
      </c>
      <c r="P42" s="118">
        <v>4</v>
      </c>
      <c r="Q42" s="116">
        <v>3</v>
      </c>
      <c r="R42" s="23">
        <f t="shared" si="5"/>
        <v>438</v>
      </c>
      <c r="S42" s="12">
        <f t="shared" si="6"/>
        <v>17</v>
      </c>
      <c r="T42" s="3">
        <f t="shared" si="7"/>
        <v>11</v>
      </c>
      <c r="U42" s="23">
        <f t="shared" si="8"/>
        <v>449</v>
      </c>
      <c r="V42" s="12">
        <f t="shared" si="9"/>
        <v>17</v>
      </c>
    </row>
    <row r="43" spans="1:22" x14ac:dyDescent="0.2">
      <c r="A43" s="10" t="s">
        <v>173</v>
      </c>
      <c r="B43" s="117">
        <v>64</v>
      </c>
      <c r="C43" s="12">
        <v>3</v>
      </c>
      <c r="D43" s="117">
        <v>79</v>
      </c>
      <c r="E43" s="12">
        <v>3</v>
      </c>
      <c r="F43" s="117">
        <v>82</v>
      </c>
      <c r="G43" s="12">
        <v>3</v>
      </c>
      <c r="H43" s="117">
        <v>88</v>
      </c>
      <c r="I43" s="12">
        <v>3</v>
      </c>
      <c r="J43" s="117">
        <v>89</v>
      </c>
      <c r="K43" s="12">
        <v>3</v>
      </c>
      <c r="L43" s="117">
        <v>41</v>
      </c>
      <c r="M43" s="12">
        <v>2</v>
      </c>
      <c r="N43" s="117">
        <v>4</v>
      </c>
      <c r="O43" s="12">
        <v>0</v>
      </c>
      <c r="P43" s="118">
        <v>4</v>
      </c>
      <c r="Q43" s="116">
        <v>3</v>
      </c>
      <c r="R43" s="23">
        <f t="shared" si="5"/>
        <v>443</v>
      </c>
      <c r="S43" s="12">
        <f t="shared" si="6"/>
        <v>17</v>
      </c>
      <c r="T43" s="3">
        <f t="shared" si="7"/>
        <v>11</v>
      </c>
      <c r="U43" s="23">
        <f t="shared" si="8"/>
        <v>454</v>
      </c>
      <c r="V43" s="12">
        <f t="shared" si="9"/>
        <v>17</v>
      </c>
    </row>
    <row r="44" spans="1:22" x14ac:dyDescent="0.2">
      <c r="A44" s="10" t="s">
        <v>174</v>
      </c>
      <c r="B44" s="117">
        <v>63</v>
      </c>
      <c r="C44" s="12">
        <v>3</v>
      </c>
      <c r="D44" s="117">
        <v>79</v>
      </c>
      <c r="E44" s="12">
        <v>3</v>
      </c>
      <c r="F44" s="117">
        <v>82</v>
      </c>
      <c r="G44" s="12">
        <v>3</v>
      </c>
      <c r="H44" s="117">
        <v>88</v>
      </c>
      <c r="I44" s="12">
        <v>3</v>
      </c>
      <c r="J44" s="117">
        <v>93</v>
      </c>
      <c r="K44" s="12">
        <v>3</v>
      </c>
      <c r="L44" s="117">
        <v>42</v>
      </c>
      <c r="M44" s="12">
        <v>2</v>
      </c>
      <c r="N44" s="117">
        <v>4</v>
      </c>
      <c r="O44" s="12">
        <v>0</v>
      </c>
      <c r="P44" s="118">
        <v>4</v>
      </c>
      <c r="Q44" s="116">
        <v>3</v>
      </c>
      <c r="R44" s="23">
        <f t="shared" si="5"/>
        <v>447</v>
      </c>
      <c r="S44" s="12">
        <f t="shared" si="6"/>
        <v>17</v>
      </c>
      <c r="T44" s="3">
        <f t="shared" si="7"/>
        <v>11</v>
      </c>
      <c r="U44" s="23">
        <f t="shared" si="8"/>
        <v>458</v>
      </c>
      <c r="V44" s="12">
        <f t="shared" si="9"/>
        <v>17</v>
      </c>
    </row>
    <row r="45" spans="1:22" x14ac:dyDescent="0.2">
      <c r="A45" s="10" t="s">
        <v>175</v>
      </c>
      <c r="B45" s="117">
        <v>63</v>
      </c>
      <c r="C45" s="12">
        <v>3</v>
      </c>
      <c r="D45" s="117">
        <v>77</v>
      </c>
      <c r="E45" s="12">
        <v>3</v>
      </c>
      <c r="F45" s="117">
        <v>82</v>
      </c>
      <c r="G45" s="12">
        <v>3</v>
      </c>
      <c r="H45" s="117">
        <v>88</v>
      </c>
      <c r="I45" s="12">
        <v>3</v>
      </c>
      <c r="J45" s="117">
        <v>93</v>
      </c>
      <c r="K45" s="12">
        <v>3</v>
      </c>
      <c r="L45" s="117">
        <v>43</v>
      </c>
      <c r="M45" s="12">
        <v>2</v>
      </c>
      <c r="N45" s="117">
        <v>4</v>
      </c>
      <c r="O45" s="12">
        <v>0</v>
      </c>
      <c r="P45" s="118">
        <v>4</v>
      </c>
      <c r="Q45" s="116">
        <v>3</v>
      </c>
      <c r="R45" s="23">
        <f t="shared" si="5"/>
        <v>446</v>
      </c>
      <c r="S45" s="12">
        <f t="shared" si="6"/>
        <v>17</v>
      </c>
      <c r="T45" s="3">
        <f t="shared" si="7"/>
        <v>11</v>
      </c>
      <c r="U45" s="23">
        <f t="shared" si="8"/>
        <v>457</v>
      </c>
      <c r="V45" s="12">
        <f t="shared" si="9"/>
        <v>17</v>
      </c>
    </row>
    <row r="46" spans="1:22" x14ac:dyDescent="0.2">
      <c r="A46" s="10" t="s">
        <v>176</v>
      </c>
      <c r="B46" s="117">
        <v>62</v>
      </c>
      <c r="C46" s="12">
        <v>3</v>
      </c>
      <c r="D46" s="117">
        <v>77</v>
      </c>
      <c r="E46" s="12">
        <v>3</v>
      </c>
      <c r="F46" s="117">
        <v>80</v>
      </c>
      <c r="G46" s="12">
        <v>3</v>
      </c>
      <c r="H46" s="117">
        <v>88</v>
      </c>
      <c r="I46" s="12">
        <v>3</v>
      </c>
      <c r="J46" s="117">
        <v>93</v>
      </c>
      <c r="K46" s="12">
        <v>3</v>
      </c>
      <c r="L46" s="117">
        <v>43</v>
      </c>
      <c r="M46" s="12">
        <v>2</v>
      </c>
      <c r="N46" s="117">
        <v>4</v>
      </c>
      <c r="O46" s="12">
        <v>0</v>
      </c>
      <c r="P46" s="118">
        <v>4</v>
      </c>
      <c r="Q46" s="116">
        <v>3</v>
      </c>
      <c r="R46" s="23">
        <f t="shared" si="5"/>
        <v>443</v>
      </c>
      <c r="S46" s="12">
        <f t="shared" si="6"/>
        <v>17</v>
      </c>
      <c r="T46" s="3">
        <f t="shared" si="7"/>
        <v>11</v>
      </c>
      <c r="U46" s="23">
        <f t="shared" si="8"/>
        <v>454</v>
      </c>
      <c r="V46" s="12">
        <f t="shared" si="9"/>
        <v>17</v>
      </c>
    </row>
    <row r="47" spans="1:22" x14ac:dyDescent="0.2">
      <c r="A47" s="10" t="s">
        <v>177</v>
      </c>
      <c r="B47" s="117">
        <v>61</v>
      </c>
      <c r="C47" s="12">
        <v>3</v>
      </c>
      <c r="D47" s="117">
        <v>76</v>
      </c>
      <c r="E47" s="12">
        <v>3</v>
      </c>
      <c r="F47" s="117">
        <v>80</v>
      </c>
      <c r="G47" s="12">
        <v>3</v>
      </c>
      <c r="H47" s="117">
        <v>85</v>
      </c>
      <c r="I47" s="12">
        <v>3</v>
      </c>
      <c r="J47" s="117">
        <v>93</v>
      </c>
      <c r="K47" s="12">
        <v>3</v>
      </c>
      <c r="L47" s="117">
        <v>43</v>
      </c>
      <c r="M47" s="12">
        <v>2</v>
      </c>
      <c r="N47" s="117">
        <v>4</v>
      </c>
      <c r="O47" s="12">
        <v>0</v>
      </c>
      <c r="P47" s="118">
        <v>4</v>
      </c>
      <c r="Q47" s="116">
        <v>3</v>
      </c>
      <c r="R47" s="23">
        <f t="shared" si="5"/>
        <v>438</v>
      </c>
      <c r="S47" s="12">
        <f t="shared" si="6"/>
        <v>17</v>
      </c>
      <c r="T47" s="3">
        <f t="shared" si="7"/>
        <v>11</v>
      </c>
      <c r="U47" s="23">
        <f t="shared" si="8"/>
        <v>449</v>
      </c>
      <c r="V47" s="12">
        <f t="shared" si="9"/>
        <v>17</v>
      </c>
    </row>
    <row r="48" spans="1:22" x14ac:dyDescent="0.2">
      <c r="A48" s="11" t="s">
        <v>178</v>
      </c>
      <c r="B48" s="119">
        <v>60</v>
      </c>
      <c r="C48" s="28">
        <v>3</v>
      </c>
      <c r="D48" s="119">
        <v>75</v>
      </c>
      <c r="E48" s="28">
        <v>3</v>
      </c>
      <c r="F48" s="119">
        <v>79</v>
      </c>
      <c r="G48" s="28">
        <v>3</v>
      </c>
      <c r="H48" s="119">
        <v>85</v>
      </c>
      <c r="I48" s="28">
        <v>3</v>
      </c>
      <c r="J48" s="119">
        <v>89</v>
      </c>
      <c r="K48" s="28">
        <v>3</v>
      </c>
      <c r="L48" s="119">
        <v>43</v>
      </c>
      <c r="M48" s="28">
        <v>2</v>
      </c>
      <c r="N48" s="119">
        <v>4</v>
      </c>
      <c r="O48" s="28">
        <v>0</v>
      </c>
      <c r="P48" s="121">
        <v>4</v>
      </c>
      <c r="Q48" s="120">
        <v>3</v>
      </c>
      <c r="R48" s="24">
        <f t="shared" si="5"/>
        <v>431</v>
      </c>
      <c r="S48" s="28">
        <f t="shared" si="6"/>
        <v>17</v>
      </c>
      <c r="T48" s="40">
        <f t="shared" si="7"/>
        <v>11</v>
      </c>
      <c r="U48" s="24">
        <f t="shared" si="8"/>
        <v>442</v>
      </c>
      <c r="V48" s="28">
        <f t="shared" si="9"/>
        <v>17</v>
      </c>
    </row>
    <row r="49" spans="1:22" x14ac:dyDescent="0.2">
      <c r="A49" s="78" t="s">
        <v>47</v>
      </c>
      <c r="B49" s="79" t="s">
        <v>214</v>
      </c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 t="s">
        <v>48</v>
      </c>
      <c r="T49" s="80"/>
      <c r="U49" s="80"/>
      <c r="V49" s="80"/>
    </row>
    <row r="50" spans="1:22" x14ac:dyDescent="0.2">
      <c r="A50" s="81"/>
      <c r="B50" s="79" t="s">
        <v>215</v>
      </c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0"/>
      <c r="T50" s="80"/>
      <c r="U50" s="80"/>
      <c r="V50" s="80"/>
    </row>
    <row r="51" spans="1:22" x14ac:dyDescent="0.2">
      <c r="A51" s="27"/>
      <c r="B51" s="82"/>
      <c r="C51" s="27"/>
      <c r="D51" s="27"/>
      <c r="E51" s="27"/>
      <c r="F51" s="27"/>
      <c r="G51" s="27"/>
      <c r="H51" s="27"/>
      <c r="I51" s="27"/>
      <c r="J51" s="27"/>
      <c r="K51" s="27"/>
      <c r="L51" s="1"/>
      <c r="M51" s="1"/>
      <c r="N51" s="1"/>
      <c r="O51" s="1"/>
      <c r="P51" s="1"/>
      <c r="Q51" s="1"/>
      <c r="R51" s="1"/>
      <c r="S51" s="1"/>
      <c r="T51" s="1"/>
      <c r="U51" s="1"/>
      <c r="V51" s="44"/>
    </row>
    <row r="52" spans="1:22" x14ac:dyDescent="0.2">
      <c r="A52" s="83" t="s">
        <v>49</v>
      </c>
      <c r="B52" s="84"/>
      <c r="C52" s="85"/>
      <c r="D52" s="85"/>
      <c r="E52" s="85"/>
      <c r="F52" s="86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7"/>
    </row>
    <row r="53" spans="1:22" x14ac:dyDescent="0.2">
      <c r="A53" s="88" t="s">
        <v>50</v>
      </c>
      <c r="B53" s="89"/>
      <c r="C53" s="90"/>
      <c r="D53" s="90"/>
      <c r="E53" s="90"/>
      <c r="F53" s="19"/>
      <c r="G53" s="90"/>
      <c r="H53" s="90"/>
      <c r="I53" s="90"/>
      <c r="J53" s="90"/>
      <c r="K53" s="90"/>
      <c r="L53" s="3"/>
      <c r="M53" s="3"/>
      <c r="N53" s="3"/>
      <c r="O53" s="3"/>
      <c r="P53" s="3"/>
      <c r="Q53" s="3"/>
      <c r="R53" s="3"/>
      <c r="S53" s="3"/>
      <c r="T53" s="3"/>
      <c r="U53" s="3"/>
      <c r="V53" s="12"/>
    </row>
    <row r="54" spans="1:22" x14ac:dyDescent="0.2">
      <c r="A54" s="91" t="s">
        <v>58</v>
      </c>
      <c r="B54" s="89"/>
      <c r="C54" s="90"/>
      <c r="D54" s="90"/>
      <c r="E54" s="90"/>
      <c r="F54" s="19"/>
      <c r="G54" s="90"/>
      <c r="H54" s="90"/>
      <c r="I54" s="90"/>
      <c r="J54" s="90"/>
      <c r="K54" s="90"/>
      <c r="L54" s="3"/>
      <c r="M54" s="3"/>
      <c r="N54" s="3"/>
      <c r="O54" s="3"/>
      <c r="P54" s="3"/>
      <c r="Q54" s="3"/>
      <c r="R54" s="3"/>
      <c r="S54" s="3"/>
      <c r="T54" s="3"/>
      <c r="U54" s="3"/>
      <c r="V54" s="12"/>
    </row>
    <row r="55" spans="1:22" x14ac:dyDescent="0.2">
      <c r="A55" s="91" t="s">
        <v>59</v>
      </c>
      <c r="B55" s="89"/>
      <c r="C55" s="90"/>
      <c r="D55" s="90"/>
      <c r="E55" s="90"/>
      <c r="F55" s="19"/>
      <c r="G55" s="90"/>
      <c r="H55" s="90"/>
      <c r="I55" s="90"/>
      <c r="J55" s="90"/>
      <c r="K55" s="90"/>
      <c r="L55" s="3"/>
      <c r="M55" s="3"/>
      <c r="N55" s="3"/>
      <c r="O55" s="3"/>
      <c r="P55" s="3"/>
      <c r="Q55" s="3"/>
      <c r="R55" s="3"/>
      <c r="S55" s="3"/>
      <c r="T55" s="3"/>
      <c r="U55" s="3"/>
      <c r="V55" s="12"/>
    </row>
    <row r="56" spans="1:22" x14ac:dyDescent="0.2">
      <c r="A56" s="91" t="s">
        <v>38</v>
      </c>
      <c r="B56" s="89"/>
      <c r="C56" s="90"/>
      <c r="D56" s="90"/>
      <c r="E56" s="90"/>
      <c r="F56" s="19"/>
      <c r="G56" s="90"/>
      <c r="H56" s="90"/>
      <c r="I56" s="90"/>
      <c r="J56" s="90"/>
      <c r="K56" s="90"/>
      <c r="L56" s="3"/>
      <c r="M56" s="3"/>
      <c r="N56" s="3"/>
      <c r="O56" s="3"/>
      <c r="P56" s="3"/>
      <c r="Q56" s="3"/>
      <c r="R56" s="3"/>
      <c r="S56" s="3"/>
      <c r="T56" s="3"/>
      <c r="U56" s="3"/>
      <c r="V56" s="12"/>
    </row>
    <row r="57" spans="1:22" x14ac:dyDescent="0.2">
      <c r="A57" s="92" t="s">
        <v>51</v>
      </c>
      <c r="B57" s="93"/>
      <c r="C57" s="94"/>
      <c r="D57" s="94"/>
      <c r="E57" s="94"/>
      <c r="F57" s="95"/>
      <c r="G57" s="106"/>
      <c r="H57" s="94"/>
      <c r="I57" s="94"/>
      <c r="J57" s="94"/>
      <c r="K57" s="94"/>
      <c r="L57" s="237" t="s">
        <v>132</v>
      </c>
      <c r="M57" s="96"/>
      <c r="N57" s="96"/>
      <c r="O57" s="99"/>
      <c r="P57" s="220"/>
      <c r="Q57" s="220"/>
      <c r="R57" s="94"/>
      <c r="S57" s="94"/>
      <c r="T57" s="94"/>
      <c r="U57" s="94"/>
      <c r="V57" s="97"/>
    </row>
    <row r="58" spans="1:22" x14ac:dyDescent="0.2">
      <c r="A58" s="98"/>
      <c r="B58" s="93"/>
      <c r="C58" s="94"/>
      <c r="D58" s="94"/>
      <c r="E58" s="94"/>
      <c r="F58" s="95"/>
      <c r="G58" s="106"/>
      <c r="H58" s="94"/>
      <c r="I58" s="94"/>
      <c r="J58" s="94"/>
      <c r="K58" s="94"/>
      <c r="L58" s="96"/>
      <c r="M58" s="94"/>
      <c r="N58" s="94"/>
      <c r="O58" s="99"/>
      <c r="P58" s="94"/>
      <c r="Q58" s="94"/>
      <c r="R58" s="94"/>
      <c r="S58" s="94"/>
      <c r="T58" s="94"/>
      <c r="U58" s="94"/>
      <c r="V58" s="97"/>
    </row>
    <row r="59" spans="1:22" x14ac:dyDescent="0.2">
      <c r="A59" s="92" t="s">
        <v>131</v>
      </c>
      <c r="B59" s="93"/>
      <c r="C59" s="94"/>
      <c r="D59" s="94"/>
      <c r="E59" s="94"/>
      <c r="F59" s="95"/>
      <c r="G59" s="106"/>
      <c r="H59" s="94"/>
      <c r="I59" s="94"/>
      <c r="J59" s="94"/>
      <c r="K59" s="94"/>
      <c r="L59" s="99"/>
      <c r="M59" s="94"/>
      <c r="N59" s="94"/>
      <c r="O59" s="94"/>
      <c r="P59" s="94"/>
      <c r="Q59" s="94"/>
      <c r="R59" s="94"/>
      <c r="S59" s="94"/>
      <c r="T59" s="94"/>
      <c r="U59" s="94"/>
      <c r="V59" s="97"/>
    </row>
    <row r="60" spans="1:22" x14ac:dyDescent="0.2">
      <c r="A60" s="100" t="s">
        <v>60</v>
      </c>
      <c r="B60" s="93"/>
      <c r="C60" s="94"/>
      <c r="D60" s="94"/>
      <c r="E60" s="94"/>
      <c r="F60" s="94"/>
      <c r="G60" s="106"/>
      <c r="H60" s="94"/>
      <c r="I60" s="94"/>
      <c r="J60" s="94"/>
      <c r="K60" s="94"/>
      <c r="L60" s="96" t="s">
        <v>61</v>
      </c>
      <c r="M60" s="94"/>
      <c r="N60" s="94"/>
      <c r="O60" s="94"/>
      <c r="P60" s="94"/>
      <c r="Q60" s="94"/>
      <c r="R60" s="94"/>
      <c r="S60" s="94"/>
      <c r="T60" s="94"/>
      <c r="U60" s="94"/>
      <c r="V60" s="97"/>
    </row>
    <row r="61" spans="1:22" x14ac:dyDescent="0.2">
      <c r="A61" s="92"/>
      <c r="B61" s="93"/>
      <c r="C61" s="94"/>
      <c r="D61" s="94"/>
      <c r="E61" s="94"/>
      <c r="F61" s="94"/>
      <c r="G61" s="106"/>
      <c r="H61" s="94"/>
      <c r="I61" s="94"/>
      <c r="J61" s="94"/>
      <c r="K61" s="94"/>
      <c r="L61" s="99" t="s">
        <v>62</v>
      </c>
      <c r="M61" s="94"/>
      <c r="N61" s="94"/>
      <c r="O61" s="94"/>
      <c r="P61" s="94"/>
      <c r="Q61" s="94"/>
      <c r="R61" s="94"/>
      <c r="S61" s="94"/>
      <c r="T61" s="94"/>
      <c r="U61" s="94"/>
      <c r="V61" s="97"/>
    </row>
    <row r="62" spans="1:22" x14ac:dyDescent="0.2">
      <c r="A62" s="101"/>
      <c r="B62" s="102"/>
      <c r="C62" s="103"/>
      <c r="D62" s="103"/>
      <c r="E62" s="103"/>
      <c r="F62" s="103"/>
      <c r="G62" s="107"/>
      <c r="H62" s="103"/>
      <c r="I62" s="103"/>
      <c r="J62" s="103"/>
      <c r="K62" s="103"/>
      <c r="L62" s="104" t="s">
        <v>63</v>
      </c>
      <c r="M62" s="103"/>
      <c r="N62" s="103"/>
      <c r="O62" s="103"/>
      <c r="P62" s="103"/>
      <c r="Q62" s="103"/>
      <c r="R62" s="103"/>
      <c r="S62" s="103"/>
      <c r="T62" s="103"/>
      <c r="U62" s="103"/>
      <c r="V62" s="105"/>
    </row>
  </sheetData>
  <mergeCells count="2">
    <mergeCell ref="N5:O5"/>
    <mergeCell ref="B4:V4"/>
  </mergeCells>
  <phoneticPr fontId="3" type="noConversion"/>
  <hyperlinks>
    <hyperlink ref="V1" location="Inhalt!A1" display="Inhalt"/>
  </hyperlinks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Footer>&amp;L&amp;8Ministerium für Bildung und Kultur, Referat B4&amp;R&amp;8Februar 2016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6" enableFormatConditionsCalculation="0">
    <tabColor indexed="43"/>
  </sheetPr>
  <dimension ref="A1:V62"/>
  <sheetViews>
    <sheetView zoomScale="85" zoomScaleNormal="85" workbookViewId="0">
      <selection activeCell="X18" sqref="X18"/>
    </sheetView>
  </sheetViews>
  <sheetFormatPr baseColWidth="10" defaultColWidth="9.140625" defaultRowHeight="12.75" x14ac:dyDescent="0.2"/>
  <cols>
    <col min="1" max="1" width="10.140625" customWidth="1"/>
    <col min="2" max="22" width="6.7109375" customWidth="1"/>
  </cols>
  <sheetData>
    <row r="1" spans="1:22" ht="18" x14ac:dyDescent="0.25">
      <c r="A1" s="55" t="s">
        <v>31</v>
      </c>
      <c r="V1" s="229" t="s">
        <v>37</v>
      </c>
    </row>
    <row r="2" spans="1:22" ht="15" x14ac:dyDescent="0.2">
      <c r="A2" s="57" t="s">
        <v>121</v>
      </c>
      <c r="B2" s="1"/>
      <c r="J2" s="110" t="s">
        <v>66</v>
      </c>
      <c r="K2" s="110"/>
      <c r="L2" s="110"/>
      <c r="M2" s="110"/>
      <c r="N2" s="110">
        <v>6</v>
      </c>
    </row>
    <row r="3" spans="1:22" ht="15.75" x14ac:dyDescent="0.25">
      <c r="A3" s="56"/>
      <c r="B3" s="3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22" x14ac:dyDescent="0.2">
      <c r="A4" s="52"/>
      <c r="B4" s="511" t="s">
        <v>32</v>
      </c>
      <c r="C4" s="512"/>
      <c r="D4" s="512"/>
      <c r="E4" s="512"/>
      <c r="F4" s="512"/>
      <c r="G4" s="512"/>
      <c r="H4" s="512"/>
      <c r="I4" s="512"/>
      <c r="J4" s="512"/>
      <c r="K4" s="512"/>
      <c r="L4" s="512"/>
      <c r="M4" s="512"/>
      <c r="N4" s="512"/>
      <c r="O4" s="512"/>
      <c r="P4" s="512"/>
      <c r="Q4" s="512"/>
      <c r="R4" s="512"/>
      <c r="S4" s="512"/>
      <c r="T4" s="512"/>
      <c r="U4" s="512"/>
      <c r="V4" s="510"/>
    </row>
    <row r="5" spans="1:22" x14ac:dyDescent="0.2">
      <c r="A5" s="53" t="s">
        <v>0</v>
      </c>
      <c r="B5" s="45">
        <v>5</v>
      </c>
      <c r="C5" s="46"/>
      <c r="D5" s="47">
        <v>6</v>
      </c>
      <c r="E5" s="47"/>
      <c r="F5" s="47">
        <v>7</v>
      </c>
      <c r="G5" s="46"/>
      <c r="H5" s="47">
        <v>8</v>
      </c>
      <c r="I5" s="46"/>
      <c r="J5" s="47">
        <v>9</v>
      </c>
      <c r="K5" s="46"/>
      <c r="L5" s="47">
        <v>10</v>
      </c>
      <c r="M5" s="47"/>
      <c r="N5" s="511" t="s">
        <v>39</v>
      </c>
      <c r="O5" s="510"/>
      <c r="P5" s="48" t="s">
        <v>40</v>
      </c>
      <c r="Q5" s="142" t="s">
        <v>41</v>
      </c>
      <c r="R5" s="230" t="s">
        <v>64</v>
      </c>
      <c r="S5" s="231"/>
      <c r="T5" s="142" t="s">
        <v>42</v>
      </c>
      <c r="U5" s="143" t="s">
        <v>43</v>
      </c>
      <c r="V5" s="77"/>
    </row>
    <row r="6" spans="1:22" x14ac:dyDescent="0.2">
      <c r="A6" s="54"/>
      <c r="B6" s="49" t="s">
        <v>1</v>
      </c>
      <c r="C6" s="48" t="s">
        <v>33</v>
      </c>
      <c r="D6" s="50" t="s">
        <v>1</v>
      </c>
      <c r="E6" s="48" t="s">
        <v>33</v>
      </c>
      <c r="F6" s="50" t="s">
        <v>1</v>
      </c>
      <c r="G6" s="48" t="s">
        <v>33</v>
      </c>
      <c r="H6" s="50" t="s">
        <v>1</v>
      </c>
      <c r="I6" s="48" t="s">
        <v>33</v>
      </c>
      <c r="J6" s="50" t="s">
        <v>1</v>
      </c>
      <c r="K6" s="48" t="s">
        <v>33</v>
      </c>
      <c r="L6" s="50" t="s">
        <v>1</v>
      </c>
      <c r="M6" s="48" t="s">
        <v>33</v>
      </c>
      <c r="N6" s="50" t="s">
        <v>1</v>
      </c>
      <c r="O6" s="48" t="s">
        <v>33</v>
      </c>
      <c r="P6" s="50" t="s">
        <v>1</v>
      </c>
      <c r="Q6" s="50" t="s">
        <v>1</v>
      </c>
      <c r="R6" s="50" t="s">
        <v>1</v>
      </c>
      <c r="S6" s="48" t="s">
        <v>33</v>
      </c>
      <c r="T6" s="50" t="s">
        <v>1</v>
      </c>
      <c r="U6" s="50" t="s">
        <v>1</v>
      </c>
      <c r="V6" s="48" t="s">
        <v>33</v>
      </c>
    </row>
    <row r="7" spans="1:22" x14ac:dyDescent="0.2">
      <c r="A7" s="50">
        <v>100</v>
      </c>
      <c r="B7" s="59">
        <v>101</v>
      </c>
      <c r="C7" s="59">
        <v>102</v>
      </c>
      <c r="D7" s="59">
        <v>103</v>
      </c>
      <c r="E7" s="59">
        <v>104</v>
      </c>
      <c r="F7" s="59">
        <v>109</v>
      </c>
      <c r="G7" s="59">
        <v>110</v>
      </c>
      <c r="H7" s="59">
        <v>115</v>
      </c>
      <c r="I7" s="59">
        <v>116</v>
      </c>
      <c r="J7" s="59">
        <v>121</v>
      </c>
      <c r="K7" s="59">
        <v>122</v>
      </c>
      <c r="L7" s="59">
        <v>123</v>
      </c>
      <c r="M7" s="59">
        <v>124</v>
      </c>
      <c r="N7" s="59">
        <v>115</v>
      </c>
      <c r="O7" s="59">
        <v>116</v>
      </c>
      <c r="P7" s="59">
        <v>117</v>
      </c>
      <c r="Q7" s="59">
        <v>118</v>
      </c>
      <c r="R7" s="59">
        <v>125</v>
      </c>
      <c r="S7" s="59">
        <v>126</v>
      </c>
      <c r="T7" s="59">
        <v>119</v>
      </c>
      <c r="U7" s="59">
        <v>120</v>
      </c>
      <c r="V7" s="59">
        <v>121</v>
      </c>
    </row>
    <row r="8" spans="1:22" x14ac:dyDescent="0.2">
      <c r="A8" s="232" t="s">
        <v>2</v>
      </c>
      <c r="B8" s="5"/>
      <c r="C8" s="6"/>
      <c r="D8" s="29"/>
      <c r="E8" s="6"/>
      <c r="F8" s="7"/>
      <c r="G8" s="8"/>
      <c r="H8" s="7"/>
      <c r="I8" s="8"/>
      <c r="J8" s="7"/>
      <c r="K8" s="8"/>
      <c r="L8" s="7"/>
      <c r="M8" s="8"/>
      <c r="N8" s="5"/>
      <c r="O8" s="6"/>
      <c r="P8" s="222"/>
      <c r="Q8" s="226"/>
      <c r="R8" s="7"/>
      <c r="S8" s="8"/>
      <c r="T8" s="4"/>
      <c r="U8" s="5"/>
      <c r="V8" s="6"/>
    </row>
    <row r="9" spans="1:22" x14ac:dyDescent="0.2">
      <c r="A9" s="233" t="s">
        <v>3</v>
      </c>
      <c r="B9" s="7"/>
      <c r="C9" s="8"/>
      <c r="D9" s="7"/>
      <c r="E9" s="8"/>
      <c r="F9" s="17"/>
      <c r="G9" s="18"/>
      <c r="H9" s="17"/>
      <c r="I9" s="18"/>
      <c r="J9" s="17"/>
      <c r="K9" s="18"/>
      <c r="L9" s="17"/>
      <c r="M9" s="18"/>
      <c r="N9" s="7"/>
      <c r="O9" s="8"/>
      <c r="P9" s="223"/>
      <c r="Q9" s="127"/>
      <c r="R9" s="17"/>
      <c r="S9" s="18"/>
      <c r="T9" s="4"/>
      <c r="U9" s="7"/>
      <c r="V9" s="8"/>
    </row>
    <row r="10" spans="1:22" x14ac:dyDescent="0.2">
      <c r="A10" s="233" t="s">
        <v>4</v>
      </c>
      <c r="B10" s="7">
        <v>119</v>
      </c>
      <c r="C10" s="8">
        <v>4</v>
      </c>
      <c r="D10" s="17"/>
      <c r="E10" s="18"/>
      <c r="F10" s="17"/>
      <c r="G10" s="18"/>
      <c r="H10" s="17"/>
      <c r="I10" s="18"/>
      <c r="J10" s="17"/>
      <c r="K10" s="18"/>
      <c r="L10" s="17"/>
      <c r="M10" s="18"/>
      <c r="N10" s="7"/>
      <c r="O10" s="8"/>
      <c r="P10" s="223"/>
      <c r="Q10" s="127"/>
      <c r="R10" s="247">
        <f t="shared" ref="R10:R36" si="0">B10+D10+F10+H10+J10+L10</f>
        <v>119</v>
      </c>
      <c r="S10" s="248">
        <f t="shared" ref="S10:S36" si="1">C10+E10+G10+I10+K10+M10</f>
        <v>4</v>
      </c>
      <c r="T10" s="249">
        <f t="shared" ref="T10:T36" si="2">+N10+P10+Q10</f>
        <v>0</v>
      </c>
      <c r="U10" s="247">
        <f t="shared" ref="U10:U36" si="3">R10+T10</f>
        <v>119</v>
      </c>
      <c r="V10" s="248">
        <f t="shared" ref="V10:V36" si="4">S10+O10</f>
        <v>4</v>
      </c>
    </row>
    <row r="11" spans="1:22" x14ac:dyDescent="0.2">
      <c r="A11" s="233" t="s">
        <v>34</v>
      </c>
      <c r="B11" s="7">
        <v>73</v>
      </c>
      <c r="C11" s="8">
        <v>3</v>
      </c>
      <c r="D11" s="17">
        <v>128</v>
      </c>
      <c r="E11" s="18">
        <v>5</v>
      </c>
      <c r="F11" s="33"/>
      <c r="G11" s="34"/>
      <c r="H11" s="33"/>
      <c r="I11" s="34"/>
      <c r="J11" s="33"/>
      <c r="K11" s="34"/>
      <c r="L11" s="33"/>
      <c r="M11" s="34"/>
      <c r="N11" s="7"/>
      <c r="O11" s="8"/>
      <c r="P11" s="223"/>
      <c r="Q11" s="127"/>
      <c r="R11" s="247">
        <f t="shared" si="0"/>
        <v>201</v>
      </c>
      <c r="S11" s="248">
        <f t="shared" si="1"/>
        <v>8</v>
      </c>
      <c r="T11" s="249">
        <f t="shared" si="2"/>
        <v>0</v>
      </c>
      <c r="U11" s="247">
        <f t="shared" si="3"/>
        <v>201</v>
      </c>
      <c r="V11" s="248">
        <f t="shared" si="4"/>
        <v>8</v>
      </c>
    </row>
    <row r="12" spans="1:22" x14ac:dyDescent="0.2">
      <c r="A12" s="233" t="s">
        <v>5</v>
      </c>
      <c r="B12" s="17">
        <v>108</v>
      </c>
      <c r="C12" s="18">
        <v>4</v>
      </c>
      <c r="D12" s="33">
        <v>73</v>
      </c>
      <c r="E12" s="34">
        <v>3</v>
      </c>
      <c r="F12" s="20">
        <v>145</v>
      </c>
      <c r="G12" s="16">
        <v>5</v>
      </c>
      <c r="H12" s="20"/>
      <c r="I12" s="16"/>
      <c r="J12" s="20"/>
      <c r="K12" s="16"/>
      <c r="L12" s="20"/>
      <c r="M12" s="16"/>
      <c r="N12" s="17"/>
      <c r="O12" s="18"/>
      <c r="P12" s="223"/>
      <c r="Q12" s="127"/>
      <c r="R12" s="247">
        <f t="shared" si="0"/>
        <v>326</v>
      </c>
      <c r="S12" s="248">
        <f t="shared" si="1"/>
        <v>12</v>
      </c>
      <c r="T12" s="249">
        <f t="shared" si="2"/>
        <v>0</v>
      </c>
      <c r="U12" s="247">
        <f t="shared" si="3"/>
        <v>326</v>
      </c>
      <c r="V12" s="248">
        <f t="shared" si="4"/>
        <v>12</v>
      </c>
    </row>
    <row r="13" spans="1:22" x14ac:dyDescent="0.2">
      <c r="A13" s="233" t="s">
        <v>6</v>
      </c>
      <c r="B13" s="17">
        <v>101</v>
      </c>
      <c r="C13" s="18">
        <v>4</v>
      </c>
      <c r="D13" s="20">
        <v>114</v>
      </c>
      <c r="E13" s="16">
        <v>4</v>
      </c>
      <c r="F13" s="20">
        <v>98</v>
      </c>
      <c r="G13" s="16">
        <v>5</v>
      </c>
      <c r="H13" s="20">
        <v>136</v>
      </c>
      <c r="I13" s="16">
        <v>5</v>
      </c>
      <c r="J13" s="20"/>
      <c r="K13" s="16"/>
      <c r="L13" s="20"/>
      <c r="M13" s="16"/>
      <c r="N13" s="17"/>
      <c r="O13" s="18"/>
      <c r="P13" s="126"/>
      <c r="Q13" s="135"/>
      <c r="R13" s="247">
        <f t="shared" si="0"/>
        <v>449</v>
      </c>
      <c r="S13" s="248">
        <f t="shared" si="1"/>
        <v>18</v>
      </c>
      <c r="T13" s="249">
        <f t="shared" si="2"/>
        <v>0</v>
      </c>
      <c r="U13" s="247">
        <f t="shared" si="3"/>
        <v>449</v>
      </c>
      <c r="V13" s="248">
        <f t="shared" si="4"/>
        <v>18</v>
      </c>
    </row>
    <row r="14" spans="1:22" x14ac:dyDescent="0.2">
      <c r="A14" s="223" t="s">
        <v>36</v>
      </c>
      <c r="B14" s="33">
        <v>108</v>
      </c>
      <c r="C14" s="34">
        <v>4</v>
      </c>
      <c r="D14" s="20">
        <v>100</v>
      </c>
      <c r="E14" s="16">
        <v>4</v>
      </c>
      <c r="F14" s="20">
        <v>124</v>
      </c>
      <c r="G14" s="16">
        <v>5</v>
      </c>
      <c r="H14" s="20">
        <v>92</v>
      </c>
      <c r="I14" s="16">
        <v>4</v>
      </c>
      <c r="J14" s="20">
        <v>114</v>
      </c>
      <c r="K14" s="16">
        <v>5</v>
      </c>
      <c r="L14" s="20">
        <v>0</v>
      </c>
      <c r="M14" s="16">
        <v>0</v>
      </c>
      <c r="N14" s="17"/>
      <c r="O14" s="18"/>
      <c r="P14" s="126"/>
      <c r="Q14" s="135"/>
      <c r="R14" s="247">
        <f t="shared" si="0"/>
        <v>538</v>
      </c>
      <c r="S14" s="248">
        <f t="shared" si="1"/>
        <v>22</v>
      </c>
      <c r="T14" s="249">
        <f t="shared" si="2"/>
        <v>0</v>
      </c>
      <c r="U14" s="247">
        <f t="shared" si="3"/>
        <v>538</v>
      </c>
      <c r="V14" s="248">
        <f t="shared" si="4"/>
        <v>22</v>
      </c>
    </row>
    <row r="15" spans="1:22" x14ac:dyDescent="0.2">
      <c r="A15" s="234" t="s">
        <v>7</v>
      </c>
      <c r="B15" s="20">
        <v>99</v>
      </c>
      <c r="C15" s="16">
        <v>4</v>
      </c>
      <c r="D15" s="20">
        <v>104</v>
      </c>
      <c r="E15" s="16">
        <v>4</v>
      </c>
      <c r="F15" s="20">
        <v>116</v>
      </c>
      <c r="G15" s="16">
        <v>5</v>
      </c>
      <c r="H15" s="20">
        <v>118</v>
      </c>
      <c r="I15" s="16">
        <v>5</v>
      </c>
      <c r="J15" s="20">
        <v>86</v>
      </c>
      <c r="K15" s="16">
        <v>4</v>
      </c>
      <c r="L15" s="20">
        <v>52</v>
      </c>
      <c r="M15" s="16">
        <v>2</v>
      </c>
      <c r="N15" s="147"/>
      <c r="O15" s="148"/>
      <c r="P15" s="126"/>
      <c r="Q15" s="135"/>
      <c r="R15" s="247">
        <f t="shared" si="0"/>
        <v>575</v>
      </c>
      <c r="S15" s="248">
        <f t="shared" si="1"/>
        <v>24</v>
      </c>
      <c r="T15" s="249">
        <f t="shared" si="2"/>
        <v>0</v>
      </c>
      <c r="U15" s="247">
        <f t="shared" si="3"/>
        <v>575</v>
      </c>
      <c r="V15" s="248">
        <f t="shared" si="4"/>
        <v>24</v>
      </c>
    </row>
    <row r="16" spans="1:22" x14ac:dyDescent="0.2">
      <c r="A16" s="234" t="s">
        <v>8</v>
      </c>
      <c r="B16" s="20">
        <v>65</v>
      </c>
      <c r="C16" s="16">
        <v>3</v>
      </c>
      <c r="D16" s="20">
        <v>98</v>
      </c>
      <c r="E16" s="16">
        <v>4</v>
      </c>
      <c r="F16" s="7">
        <v>111</v>
      </c>
      <c r="G16" s="8">
        <v>5</v>
      </c>
      <c r="H16" s="7">
        <v>112</v>
      </c>
      <c r="I16" s="8">
        <v>5</v>
      </c>
      <c r="J16" s="7">
        <v>121</v>
      </c>
      <c r="K16" s="8">
        <v>5</v>
      </c>
      <c r="L16" s="7">
        <v>38</v>
      </c>
      <c r="M16" s="8">
        <v>2</v>
      </c>
      <c r="N16" s="20"/>
      <c r="O16" s="16"/>
      <c r="P16" s="21"/>
      <c r="Q16" s="113"/>
      <c r="R16" s="247">
        <f t="shared" si="0"/>
        <v>545</v>
      </c>
      <c r="S16" s="248">
        <f t="shared" si="1"/>
        <v>24</v>
      </c>
      <c r="T16" s="249">
        <f t="shared" si="2"/>
        <v>0</v>
      </c>
      <c r="U16" s="247">
        <f t="shared" si="3"/>
        <v>545</v>
      </c>
      <c r="V16" s="248">
        <f t="shared" si="4"/>
        <v>24</v>
      </c>
    </row>
    <row r="17" spans="1:22" x14ac:dyDescent="0.2">
      <c r="A17" s="234" t="s">
        <v>9</v>
      </c>
      <c r="B17" s="20">
        <v>76</v>
      </c>
      <c r="C17" s="16">
        <v>3</v>
      </c>
      <c r="D17" s="7">
        <v>63</v>
      </c>
      <c r="E17" s="8">
        <v>3</v>
      </c>
      <c r="F17" s="7">
        <v>103</v>
      </c>
      <c r="G17" s="8">
        <v>4</v>
      </c>
      <c r="H17" s="7">
        <v>116</v>
      </c>
      <c r="I17" s="8">
        <v>4</v>
      </c>
      <c r="J17" s="7">
        <v>99</v>
      </c>
      <c r="K17" s="8">
        <v>5</v>
      </c>
      <c r="L17" s="7">
        <v>68</v>
      </c>
      <c r="M17" s="8">
        <v>3</v>
      </c>
      <c r="N17" s="20"/>
      <c r="O17" s="16"/>
      <c r="P17" s="21"/>
      <c r="Q17" s="113"/>
      <c r="R17" s="247">
        <f t="shared" si="0"/>
        <v>525</v>
      </c>
      <c r="S17" s="248">
        <f t="shared" si="1"/>
        <v>22</v>
      </c>
      <c r="T17" s="249">
        <f t="shared" si="2"/>
        <v>0</v>
      </c>
      <c r="U17" s="247">
        <f t="shared" si="3"/>
        <v>525</v>
      </c>
      <c r="V17" s="248">
        <f t="shared" si="4"/>
        <v>22</v>
      </c>
    </row>
    <row r="18" spans="1:22" x14ac:dyDescent="0.2">
      <c r="A18" s="234" t="s">
        <v>10</v>
      </c>
      <c r="B18" s="20">
        <v>69</v>
      </c>
      <c r="C18" s="16">
        <v>3</v>
      </c>
      <c r="D18" s="7">
        <v>69</v>
      </c>
      <c r="E18" s="8">
        <v>3</v>
      </c>
      <c r="F18" s="17">
        <v>67</v>
      </c>
      <c r="G18" s="18">
        <v>3</v>
      </c>
      <c r="H18" s="17">
        <v>108</v>
      </c>
      <c r="I18" s="18">
        <v>5</v>
      </c>
      <c r="J18" s="17">
        <v>116</v>
      </c>
      <c r="K18" s="18">
        <v>5</v>
      </c>
      <c r="L18" s="17">
        <v>41</v>
      </c>
      <c r="M18" s="18">
        <v>2</v>
      </c>
      <c r="N18" s="20"/>
      <c r="O18" s="16"/>
      <c r="P18" s="21"/>
      <c r="Q18" s="113"/>
      <c r="R18" s="247">
        <f t="shared" si="0"/>
        <v>470</v>
      </c>
      <c r="S18" s="248">
        <f t="shared" si="1"/>
        <v>21</v>
      </c>
      <c r="T18" s="249">
        <f t="shared" si="2"/>
        <v>0</v>
      </c>
      <c r="U18" s="247">
        <f t="shared" si="3"/>
        <v>470</v>
      </c>
      <c r="V18" s="248">
        <f t="shared" si="4"/>
        <v>21</v>
      </c>
    </row>
    <row r="19" spans="1:22" x14ac:dyDescent="0.2">
      <c r="A19" s="234" t="s">
        <v>11</v>
      </c>
      <c r="B19" s="7">
        <v>71</v>
      </c>
      <c r="C19" s="8">
        <v>3</v>
      </c>
      <c r="D19" s="17">
        <v>66</v>
      </c>
      <c r="E19" s="18">
        <v>3</v>
      </c>
      <c r="F19" s="17">
        <v>78</v>
      </c>
      <c r="G19" s="18">
        <v>3</v>
      </c>
      <c r="H19" s="17">
        <v>74</v>
      </c>
      <c r="I19" s="18">
        <v>4</v>
      </c>
      <c r="J19" s="17">
        <v>110</v>
      </c>
      <c r="K19" s="18">
        <v>5</v>
      </c>
      <c r="L19" s="17">
        <v>68</v>
      </c>
      <c r="M19" s="18">
        <v>3</v>
      </c>
      <c r="N19" s="20"/>
      <c r="O19" s="16"/>
      <c r="P19" s="21"/>
      <c r="Q19" s="113"/>
      <c r="R19" s="247">
        <f t="shared" si="0"/>
        <v>467</v>
      </c>
      <c r="S19" s="248">
        <f t="shared" si="1"/>
        <v>21</v>
      </c>
      <c r="T19" s="249">
        <f t="shared" si="2"/>
        <v>0</v>
      </c>
      <c r="U19" s="247">
        <f t="shared" si="3"/>
        <v>467</v>
      </c>
      <c r="V19" s="248">
        <f t="shared" si="4"/>
        <v>21</v>
      </c>
    </row>
    <row r="20" spans="1:22" x14ac:dyDescent="0.2">
      <c r="A20" s="234" t="s">
        <v>12</v>
      </c>
      <c r="B20" s="7">
        <v>79</v>
      </c>
      <c r="C20" s="8">
        <v>3</v>
      </c>
      <c r="D20" s="17">
        <v>71</v>
      </c>
      <c r="E20" s="18">
        <v>3</v>
      </c>
      <c r="F20" s="33">
        <v>71</v>
      </c>
      <c r="G20" s="34">
        <v>3</v>
      </c>
      <c r="H20" s="33">
        <v>79</v>
      </c>
      <c r="I20" s="34">
        <v>4</v>
      </c>
      <c r="J20" s="33">
        <v>80</v>
      </c>
      <c r="K20" s="34">
        <v>4</v>
      </c>
      <c r="L20" s="33">
        <v>47</v>
      </c>
      <c r="M20" s="34">
        <v>2</v>
      </c>
      <c r="N20" s="20"/>
      <c r="O20" s="16"/>
      <c r="P20" s="21"/>
      <c r="Q20" s="113"/>
      <c r="R20" s="247">
        <f t="shared" si="0"/>
        <v>427</v>
      </c>
      <c r="S20" s="248">
        <f t="shared" si="1"/>
        <v>19</v>
      </c>
      <c r="T20" s="249">
        <f t="shared" si="2"/>
        <v>0</v>
      </c>
      <c r="U20" s="247">
        <f t="shared" si="3"/>
        <v>427</v>
      </c>
      <c r="V20" s="248">
        <f t="shared" si="4"/>
        <v>19</v>
      </c>
    </row>
    <row r="21" spans="1:22" x14ac:dyDescent="0.2">
      <c r="A21" s="234" t="s">
        <v>13</v>
      </c>
      <c r="B21" s="17">
        <v>59</v>
      </c>
      <c r="C21" s="18">
        <v>3</v>
      </c>
      <c r="D21" s="33">
        <v>76</v>
      </c>
      <c r="E21" s="34">
        <v>3</v>
      </c>
      <c r="F21" s="20">
        <v>71</v>
      </c>
      <c r="G21" s="16">
        <v>3</v>
      </c>
      <c r="H21" s="20">
        <v>65</v>
      </c>
      <c r="I21" s="16">
        <v>3</v>
      </c>
      <c r="J21" s="20">
        <v>76</v>
      </c>
      <c r="K21" s="16">
        <v>4</v>
      </c>
      <c r="L21" s="20">
        <v>35</v>
      </c>
      <c r="M21" s="16">
        <v>2</v>
      </c>
      <c r="N21" s="20"/>
      <c r="O21" s="16"/>
      <c r="P21" s="21"/>
      <c r="Q21" s="113"/>
      <c r="R21" s="247">
        <f t="shared" si="0"/>
        <v>382</v>
      </c>
      <c r="S21" s="248">
        <f t="shared" si="1"/>
        <v>18</v>
      </c>
      <c r="T21" s="249">
        <f t="shared" si="2"/>
        <v>0</v>
      </c>
      <c r="U21" s="247">
        <f t="shared" si="3"/>
        <v>382</v>
      </c>
      <c r="V21" s="248">
        <f t="shared" si="4"/>
        <v>18</v>
      </c>
    </row>
    <row r="22" spans="1:22" x14ac:dyDescent="0.2">
      <c r="A22" s="223" t="s">
        <v>14</v>
      </c>
      <c r="B22" s="147">
        <v>47</v>
      </c>
      <c r="C22" s="148">
        <v>2</v>
      </c>
      <c r="D22" s="20">
        <v>56</v>
      </c>
      <c r="E22" s="34">
        <v>2</v>
      </c>
      <c r="F22" s="20">
        <v>76</v>
      </c>
      <c r="G22" s="34">
        <v>4</v>
      </c>
      <c r="H22" s="127">
        <v>74</v>
      </c>
      <c r="I22" s="34">
        <v>3</v>
      </c>
      <c r="J22" s="20">
        <v>70</v>
      </c>
      <c r="K22" s="34">
        <v>4</v>
      </c>
      <c r="L22" s="20">
        <v>35</v>
      </c>
      <c r="M22" s="34">
        <v>2</v>
      </c>
      <c r="N22" s="20"/>
      <c r="O22" s="34"/>
      <c r="P22" s="21"/>
      <c r="Q22" s="113"/>
      <c r="R22" s="247">
        <f t="shared" si="0"/>
        <v>358</v>
      </c>
      <c r="S22" s="248">
        <f t="shared" si="1"/>
        <v>17</v>
      </c>
      <c r="T22" s="249">
        <f t="shared" si="2"/>
        <v>0</v>
      </c>
      <c r="U22" s="247">
        <f t="shared" si="3"/>
        <v>358</v>
      </c>
      <c r="V22" s="248">
        <f t="shared" si="4"/>
        <v>17</v>
      </c>
    </row>
    <row r="23" spans="1:22" x14ac:dyDescent="0.2">
      <c r="A23" s="223" t="s">
        <v>15</v>
      </c>
      <c r="B23" s="20">
        <v>52</v>
      </c>
      <c r="C23" s="34">
        <v>2</v>
      </c>
      <c r="D23" s="20">
        <v>43</v>
      </c>
      <c r="E23" s="34">
        <v>2</v>
      </c>
      <c r="F23" s="20">
        <v>58</v>
      </c>
      <c r="G23" s="34">
        <v>3</v>
      </c>
      <c r="H23" s="20">
        <v>80</v>
      </c>
      <c r="I23" s="34">
        <v>4</v>
      </c>
      <c r="J23" s="20">
        <v>63</v>
      </c>
      <c r="K23" s="34">
        <v>3</v>
      </c>
      <c r="L23" s="20">
        <v>37</v>
      </c>
      <c r="M23" s="34">
        <v>2</v>
      </c>
      <c r="N23" s="20"/>
      <c r="O23" s="34"/>
      <c r="P23" s="21"/>
      <c r="Q23" s="113"/>
      <c r="R23" s="247">
        <f t="shared" si="0"/>
        <v>333</v>
      </c>
      <c r="S23" s="248">
        <f t="shared" si="1"/>
        <v>16</v>
      </c>
      <c r="T23" s="249">
        <f t="shared" si="2"/>
        <v>0</v>
      </c>
      <c r="U23" s="247">
        <f t="shared" si="3"/>
        <v>333</v>
      </c>
      <c r="V23" s="248">
        <f t="shared" si="4"/>
        <v>16</v>
      </c>
    </row>
    <row r="24" spans="1:22" x14ac:dyDescent="0.2">
      <c r="A24" s="223" t="s">
        <v>16</v>
      </c>
      <c r="B24" s="268">
        <v>47</v>
      </c>
      <c r="C24" s="270">
        <v>2</v>
      </c>
      <c r="D24" s="20">
        <v>53</v>
      </c>
      <c r="E24" s="34">
        <v>2</v>
      </c>
      <c r="F24" s="20">
        <v>43</v>
      </c>
      <c r="G24" s="34">
        <v>2</v>
      </c>
      <c r="H24" s="20">
        <v>52</v>
      </c>
      <c r="I24" s="34">
        <v>3</v>
      </c>
      <c r="J24" s="20">
        <v>82</v>
      </c>
      <c r="K24" s="34">
        <v>4</v>
      </c>
      <c r="L24" s="20">
        <v>20</v>
      </c>
      <c r="M24" s="34">
        <v>1</v>
      </c>
      <c r="N24" s="20"/>
      <c r="O24" s="34"/>
      <c r="P24" s="21"/>
      <c r="Q24" s="113"/>
      <c r="R24" s="247">
        <f t="shared" si="0"/>
        <v>297</v>
      </c>
      <c r="S24" s="248">
        <f t="shared" si="1"/>
        <v>14</v>
      </c>
      <c r="T24" s="249">
        <f t="shared" si="2"/>
        <v>0</v>
      </c>
      <c r="U24" s="247">
        <f t="shared" si="3"/>
        <v>297</v>
      </c>
      <c r="V24" s="248">
        <f t="shared" si="4"/>
        <v>14</v>
      </c>
    </row>
    <row r="25" spans="1:22" x14ac:dyDescent="0.2">
      <c r="A25" s="223" t="s">
        <v>17</v>
      </c>
      <c r="B25" s="20">
        <v>39</v>
      </c>
      <c r="C25" s="34">
        <v>2</v>
      </c>
      <c r="D25" s="268">
        <v>41</v>
      </c>
      <c r="E25" s="270">
        <v>2</v>
      </c>
      <c r="F25" s="20">
        <v>58</v>
      </c>
      <c r="G25" s="34">
        <v>3</v>
      </c>
      <c r="H25" s="20">
        <v>38</v>
      </c>
      <c r="I25" s="34">
        <v>2</v>
      </c>
      <c r="J25" s="20">
        <v>57</v>
      </c>
      <c r="K25" s="34">
        <v>3</v>
      </c>
      <c r="L25" s="20">
        <v>47</v>
      </c>
      <c r="M25" s="34">
        <v>2</v>
      </c>
      <c r="N25" s="20"/>
      <c r="O25" s="34"/>
      <c r="P25" s="266"/>
      <c r="Q25" s="264"/>
      <c r="R25" s="247">
        <f t="shared" si="0"/>
        <v>280</v>
      </c>
      <c r="S25" s="248">
        <f t="shared" si="1"/>
        <v>14</v>
      </c>
      <c r="T25" s="249">
        <f t="shared" si="2"/>
        <v>0</v>
      </c>
      <c r="U25" s="247">
        <f t="shared" si="3"/>
        <v>280</v>
      </c>
      <c r="V25" s="248">
        <f t="shared" si="4"/>
        <v>14</v>
      </c>
    </row>
    <row r="26" spans="1:22" x14ac:dyDescent="0.2">
      <c r="A26" s="223" t="s">
        <v>18</v>
      </c>
      <c r="B26" s="20">
        <v>37</v>
      </c>
      <c r="C26" s="34">
        <v>2</v>
      </c>
      <c r="D26" s="20">
        <v>41</v>
      </c>
      <c r="E26" s="34">
        <v>2</v>
      </c>
      <c r="F26" s="268">
        <v>46</v>
      </c>
      <c r="G26" s="270">
        <v>2</v>
      </c>
      <c r="H26" s="20">
        <v>57</v>
      </c>
      <c r="I26" s="34">
        <v>3</v>
      </c>
      <c r="J26" s="20">
        <v>45</v>
      </c>
      <c r="K26" s="34">
        <v>2</v>
      </c>
      <c r="L26" s="20">
        <v>30</v>
      </c>
      <c r="M26" s="34">
        <v>1</v>
      </c>
      <c r="N26" s="20">
        <v>0</v>
      </c>
      <c r="O26" s="34">
        <v>0</v>
      </c>
      <c r="P26" s="21">
        <v>0</v>
      </c>
      <c r="Q26" s="113">
        <v>0</v>
      </c>
      <c r="R26" s="247">
        <f t="shared" si="0"/>
        <v>256</v>
      </c>
      <c r="S26" s="248">
        <f t="shared" si="1"/>
        <v>12</v>
      </c>
      <c r="T26" s="249">
        <f t="shared" si="2"/>
        <v>0</v>
      </c>
      <c r="U26" s="247">
        <f t="shared" si="3"/>
        <v>256</v>
      </c>
      <c r="V26" s="248">
        <f t="shared" si="4"/>
        <v>12</v>
      </c>
    </row>
    <row r="27" spans="1:22" x14ac:dyDescent="0.2">
      <c r="A27" s="223" t="s">
        <v>19</v>
      </c>
      <c r="B27" s="20">
        <v>28</v>
      </c>
      <c r="C27" s="34">
        <v>1</v>
      </c>
      <c r="D27" s="20">
        <v>43</v>
      </c>
      <c r="E27" s="34">
        <v>2</v>
      </c>
      <c r="F27" s="20">
        <v>48</v>
      </c>
      <c r="G27" s="34">
        <v>2</v>
      </c>
      <c r="H27" s="268">
        <v>50</v>
      </c>
      <c r="I27" s="270">
        <v>2</v>
      </c>
      <c r="J27" s="20">
        <v>65</v>
      </c>
      <c r="K27" s="34">
        <v>4</v>
      </c>
      <c r="L27" s="20">
        <v>20</v>
      </c>
      <c r="M27" s="34">
        <v>1</v>
      </c>
      <c r="N27" s="20">
        <v>0</v>
      </c>
      <c r="O27" s="34">
        <v>0</v>
      </c>
      <c r="P27" s="21">
        <v>0</v>
      </c>
      <c r="Q27" s="113">
        <v>0</v>
      </c>
      <c r="R27" s="247">
        <f t="shared" si="0"/>
        <v>254</v>
      </c>
      <c r="S27" s="248">
        <f t="shared" si="1"/>
        <v>12</v>
      </c>
      <c r="T27" s="249">
        <f t="shared" si="2"/>
        <v>0</v>
      </c>
      <c r="U27" s="247">
        <f t="shared" si="3"/>
        <v>254</v>
      </c>
      <c r="V27" s="248">
        <f t="shared" si="4"/>
        <v>12</v>
      </c>
    </row>
    <row r="28" spans="1:22" x14ac:dyDescent="0.2">
      <c r="A28" s="223" t="s">
        <v>20</v>
      </c>
      <c r="B28" s="20">
        <v>49</v>
      </c>
      <c r="C28" s="34">
        <v>2</v>
      </c>
      <c r="D28" s="20">
        <v>34</v>
      </c>
      <c r="E28" s="34">
        <v>2</v>
      </c>
      <c r="F28" s="20">
        <v>43</v>
      </c>
      <c r="G28" s="34">
        <v>2</v>
      </c>
      <c r="H28" s="20">
        <v>53</v>
      </c>
      <c r="I28" s="34">
        <v>2</v>
      </c>
      <c r="J28" s="268">
        <v>56</v>
      </c>
      <c r="K28" s="270">
        <v>3</v>
      </c>
      <c r="L28" s="20">
        <v>34</v>
      </c>
      <c r="M28" s="34">
        <v>2</v>
      </c>
      <c r="N28" s="20">
        <v>0</v>
      </c>
      <c r="O28" s="34">
        <v>0</v>
      </c>
      <c r="P28" s="21">
        <v>0</v>
      </c>
      <c r="Q28" s="113">
        <v>0</v>
      </c>
      <c r="R28" s="247">
        <f t="shared" si="0"/>
        <v>269</v>
      </c>
      <c r="S28" s="248">
        <f t="shared" si="1"/>
        <v>13</v>
      </c>
      <c r="T28" s="249">
        <f t="shared" si="2"/>
        <v>0</v>
      </c>
      <c r="U28" s="247">
        <f t="shared" si="3"/>
        <v>269</v>
      </c>
      <c r="V28" s="248">
        <f t="shared" si="4"/>
        <v>13</v>
      </c>
    </row>
    <row r="29" spans="1:22" x14ac:dyDescent="0.2">
      <c r="A29" s="223" t="s">
        <v>21</v>
      </c>
      <c r="B29" s="20">
        <v>47</v>
      </c>
      <c r="C29" s="34">
        <v>2</v>
      </c>
      <c r="D29" s="20">
        <v>58</v>
      </c>
      <c r="E29" s="34">
        <v>3</v>
      </c>
      <c r="F29" s="20">
        <v>46</v>
      </c>
      <c r="G29" s="34">
        <v>2</v>
      </c>
      <c r="H29" s="20">
        <v>52</v>
      </c>
      <c r="I29" s="34">
        <v>2</v>
      </c>
      <c r="J29" s="20">
        <v>60</v>
      </c>
      <c r="K29" s="34">
        <v>3</v>
      </c>
      <c r="L29" s="268">
        <v>36</v>
      </c>
      <c r="M29" s="270">
        <v>2</v>
      </c>
      <c r="N29" s="20">
        <v>0</v>
      </c>
      <c r="O29" s="34">
        <v>0</v>
      </c>
      <c r="P29" s="21">
        <v>0</v>
      </c>
      <c r="Q29" s="113">
        <v>0</v>
      </c>
      <c r="R29" s="33">
        <f t="shared" si="0"/>
        <v>299</v>
      </c>
      <c r="S29" s="34">
        <f t="shared" si="1"/>
        <v>14</v>
      </c>
      <c r="T29" s="127">
        <f t="shared" si="2"/>
        <v>0</v>
      </c>
      <c r="U29" s="33">
        <f t="shared" si="3"/>
        <v>299</v>
      </c>
      <c r="V29" s="34">
        <f t="shared" si="4"/>
        <v>14</v>
      </c>
    </row>
    <row r="30" spans="1:22" x14ac:dyDescent="0.2">
      <c r="A30" s="10" t="s">
        <v>22</v>
      </c>
      <c r="B30" s="117">
        <v>50</v>
      </c>
      <c r="C30" s="12">
        <v>2</v>
      </c>
      <c r="D30" s="117">
        <v>56</v>
      </c>
      <c r="E30" s="12">
        <v>2</v>
      </c>
      <c r="F30" s="117">
        <v>67</v>
      </c>
      <c r="G30" s="12">
        <v>3</v>
      </c>
      <c r="H30" s="117">
        <v>52</v>
      </c>
      <c r="I30" s="12">
        <v>2</v>
      </c>
      <c r="J30" s="117">
        <v>59</v>
      </c>
      <c r="K30" s="12">
        <v>2</v>
      </c>
      <c r="L30" s="117">
        <v>33</v>
      </c>
      <c r="M30" s="12">
        <v>2</v>
      </c>
      <c r="N30" s="117">
        <v>4</v>
      </c>
      <c r="O30" s="12">
        <v>0</v>
      </c>
      <c r="P30" s="118">
        <v>0</v>
      </c>
      <c r="Q30" s="116">
        <v>0</v>
      </c>
      <c r="R30" s="23">
        <f t="shared" si="0"/>
        <v>317</v>
      </c>
      <c r="S30" s="12">
        <f t="shared" si="1"/>
        <v>13</v>
      </c>
      <c r="T30" s="3">
        <f t="shared" si="2"/>
        <v>4</v>
      </c>
      <c r="U30" s="23">
        <f t="shared" si="3"/>
        <v>321</v>
      </c>
      <c r="V30" s="12">
        <f t="shared" si="4"/>
        <v>13</v>
      </c>
    </row>
    <row r="31" spans="1:22" x14ac:dyDescent="0.2">
      <c r="A31" s="10" t="s">
        <v>23</v>
      </c>
      <c r="B31" s="117">
        <v>51</v>
      </c>
      <c r="C31" s="12">
        <v>2</v>
      </c>
      <c r="D31" s="117">
        <v>59</v>
      </c>
      <c r="E31" s="12">
        <v>2</v>
      </c>
      <c r="F31" s="117">
        <v>65</v>
      </c>
      <c r="G31" s="12">
        <v>3</v>
      </c>
      <c r="H31" s="117">
        <v>76</v>
      </c>
      <c r="I31" s="12">
        <v>3</v>
      </c>
      <c r="J31" s="117">
        <v>59</v>
      </c>
      <c r="K31" s="12">
        <v>2</v>
      </c>
      <c r="L31" s="117">
        <v>32</v>
      </c>
      <c r="M31" s="12">
        <v>2</v>
      </c>
      <c r="N31" s="117">
        <v>3</v>
      </c>
      <c r="O31" s="12">
        <v>0</v>
      </c>
      <c r="P31" s="118">
        <v>4</v>
      </c>
      <c r="Q31" s="116">
        <v>0</v>
      </c>
      <c r="R31" s="23">
        <f t="shared" si="0"/>
        <v>342</v>
      </c>
      <c r="S31" s="12">
        <f t="shared" si="1"/>
        <v>14</v>
      </c>
      <c r="T31" s="3">
        <f t="shared" si="2"/>
        <v>7</v>
      </c>
      <c r="U31" s="23">
        <f t="shared" si="3"/>
        <v>349</v>
      </c>
      <c r="V31" s="12">
        <f t="shared" si="4"/>
        <v>14</v>
      </c>
    </row>
    <row r="32" spans="1:22" x14ac:dyDescent="0.2">
      <c r="A32" s="10" t="s">
        <v>24</v>
      </c>
      <c r="B32" s="117">
        <v>52</v>
      </c>
      <c r="C32" s="12">
        <v>2</v>
      </c>
      <c r="D32" s="117">
        <v>60</v>
      </c>
      <c r="E32" s="12">
        <v>2</v>
      </c>
      <c r="F32" s="117">
        <v>68</v>
      </c>
      <c r="G32" s="12">
        <v>3</v>
      </c>
      <c r="H32" s="117">
        <v>74</v>
      </c>
      <c r="I32" s="12">
        <v>3</v>
      </c>
      <c r="J32" s="117">
        <v>86</v>
      </c>
      <c r="K32" s="12">
        <v>3</v>
      </c>
      <c r="L32" s="117">
        <v>32</v>
      </c>
      <c r="M32" s="12">
        <v>2</v>
      </c>
      <c r="N32" s="117">
        <v>3</v>
      </c>
      <c r="O32" s="12">
        <v>0</v>
      </c>
      <c r="P32" s="118">
        <v>3</v>
      </c>
      <c r="Q32" s="116">
        <v>3</v>
      </c>
      <c r="R32" s="23">
        <f t="shared" si="0"/>
        <v>372</v>
      </c>
      <c r="S32" s="12">
        <f t="shared" si="1"/>
        <v>15</v>
      </c>
      <c r="T32" s="3">
        <f t="shared" si="2"/>
        <v>9</v>
      </c>
      <c r="U32" s="23">
        <f t="shared" si="3"/>
        <v>381</v>
      </c>
      <c r="V32" s="12">
        <f t="shared" si="4"/>
        <v>15</v>
      </c>
    </row>
    <row r="33" spans="1:22" x14ac:dyDescent="0.2">
      <c r="A33" s="10" t="s">
        <v>25</v>
      </c>
      <c r="B33" s="117">
        <v>51</v>
      </c>
      <c r="C33" s="12">
        <v>2</v>
      </c>
      <c r="D33" s="117">
        <v>62</v>
      </c>
      <c r="E33" s="12">
        <v>2</v>
      </c>
      <c r="F33" s="117">
        <v>70</v>
      </c>
      <c r="G33" s="12">
        <v>3</v>
      </c>
      <c r="H33" s="117">
        <v>77</v>
      </c>
      <c r="I33" s="12">
        <v>3</v>
      </c>
      <c r="J33" s="117">
        <v>84</v>
      </c>
      <c r="K33" s="12">
        <v>3</v>
      </c>
      <c r="L33" s="117">
        <v>47</v>
      </c>
      <c r="M33" s="12">
        <v>2</v>
      </c>
      <c r="N33" s="117">
        <v>3</v>
      </c>
      <c r="O33" s="12">
        <v>0</v>
      </c>
      <c r="P33" s="118">
        <v>3</v>
      </c>
      <c r="Q33" s="116">
        <v>3</v>
      </c>
      <c r="R33" s="23">
        <f t="shared" si="0"/>
        <v>391</v>
      </c>
      <c r="S33" s="12">
        <f t="shared" si="1"/>
        <v>15</v>
      </c>
      <c r="T33" s="3">
        <f t="shared" si="2"/>
        <v>9</v>
      </c>
      <c r="U33" s="23">
        <f t="shared" si="3"/>
        <v>400</v>
      </c>
      <c r="V33" s="12">
        <f t="shared" si="4"/>
        <v>15</v>
      </c>
    </row>
    <row r="34" spans="1:22" x14ac:dyDescent="0.2">
      <c r="A34" s="10" t="s">
        <v>26</v>
      </c>
      <c r="B34" s="117">
        <v>53</v>
      </c>
      <c r="C34" s="12">
        <v>2</v>
      </c>
      <c r="D34" s="117">
        <v>60</v>
      </c>
      <c r="E34" s="12">
        <v>2</v>
      </c>
      <c r="F34" s="117">
        <v>72</v>
      </c>
      <c r="G34" s="12">
        <v>3</v>
      </c>
      <c r="H34" s="117">
        <v>79</v>
      </c>
      <c r="I34" s="12">
        <v>3</v>
      </c>
      <c r="J34" s="117">
        <v>87</v>
      </c>
      <c r="K34" s="12">
        <v>3</v>
      </c>
      <c r="L34" s="117">
        <v>46</v>
      </c>
      <c r="M34" s="12">
        <v>2</v>
      </c>
      <c r="N34" s="117">
        <v>5</v>
      </c>
      <c r="O34" s="12">
        <v>0</v>
      </c>
      <c r="P34" s="118">
        <v>3</v>
      </c>
      <c r="Q34" s="116">
        <v>3</v>
      </c>
      <c r="R34" s="23">
        <f t="shared" si="0"/>
        <v>397</v>
      </c>
      <c r="S34" s="12">
        <f t="shared" si="1"/>
        <v>15</v>
      </c>
      <c r="T34" s="3">
        <f t="shared" si="2"/>
        <v>11</v>
      </c>
      <c r="U34" s="23">
        <f t="shared" si="3"/>
        <v>408</v>
      </c>
      <c r="V34" s="12">
        <f t="shared" si="4"/>
        <v>15</v>
      </c>
    </row>
    <row r="35" spans="1:22" x14ac:dyDescent="0.2">
      <c r="A35" s="10" t="s">
        <v>27</v>
      </c>
      <c r="B35" s="117">
        <v>53</v>
      </c>
      <c r="C35" s="12">
        <v>2</v>
      </c>
      <c r="D35" s="117">
        <v>63</v>
      </c>
      <c r="E35" s="12">
        <v>2</v>
      </c>
      <c r="F35" s="117">
        <v>70</v>
      </c>
      <c r="G35" s="12">
        <v>3</v>
      </c>
      <c r="H35" s="117">
        <v>81</v>
      </c>
      <c r="I35" s="12">
        <v>3</v>
      </c>
      <c r="J35" s="117">
        <v>89</v>
      </c>
      <c r="K35" s="12">
        <v>3</v>
      </c>
      <c r="L35" s="117">
        <v>47</v>
      </c>
      <c r="M35" s="12">
        <v>2</v>
      </c>
      <c r="N35" s="117">
        <v>5</v>
      </c>
      <c r="O35" s="12">
        <v>0</v>
      </c>
      <c r="P35" s="118">
        <v>5</v>
      </c>
      <c r="Q35" s="116">
        <v>3</v>
      </c>
      <c r="R35" s="23">
        <f t="shared" si="0"/>
        <v>403</v>
      </c>
      <c r="S35" s="12">
        <f t="shared" si="1"/>
        <v>15</v>
      </c>
      <c r="T35" s="3">
        <f t="shared" si="2"/>
        <v>13</v>
      </c>
      <c r="U35" s="23">
        <f t="shared" si="3"/>
        <v>416</v>
      </c>
      <c r="V35" s="12">
        <f t="shared" si="4"/>
        <v>15</v>
      </c>
    </row>
    <row r="36" spans="1:22" x14ac:dyDescent="0.2">
      <c r="A36" s="10" t="s">
        <v>28</v>
      </c>
      <c r="B36" s="117">
        <v>52</v>
      </c>
      <c r="C36" s="12">
        <v>2</v>
      </c>
      <c r="D36" s="117">
        <v>63</v>
      </c>
      <c r="E36" s="12">
        <v>2</v>
      </c>
      <c r="F36" s="117">
        <v>73</v>
      </c>
      <c r="G36" s="12">
        <v>3</v>
      </c>
      <c r="H36" s="117">
        <v>79</v>
      </c>
      <c r="I36" s="12">
        <v>3</v>
      </c>
      <c r="J36" s="117">
        <v>92</v>
      </c>
      <c r="K36" s="12">
        <v>3</v>
      </c>
      <c r="L36" s="117">
        <v>48</v>
      </c>
      <c r="M36" s="12">
        <v>2</v>
      </c>
      <c r="N36" s="117">
        <v>5</v>
      </c>
      <c r="O36" s="12">
        <v>0</v>
      </c>
      <c r="P36" s="118">
        <v>5</v>
      </c>
      <c r="Q36" s="116">
        <v>4</v>
      </c>
      <c r="R36" s="23">
        <f t="shared" si="0"/>
        <v>407</v>
      </c>
      <c r="S36" s="12">
        <f t="shared" si="1"/>
        <v>15</v>
      </c>
      <c r="T36" s="3">
        <f t="shared" si="2"/>
        <v>14</v>
      </c>
      <c r="U36" s="23">
        <f t="shared" si="3"/>
        <v>421</v>
      </c>
      <c r="V36" s="12">
        <f t="shared" si="4"/>
        <v>15</v>
      </c>
    </row>
    <row r="37" spans="1:22" x14ac:dyDescent="0.2">
      <c r="A37" s="10" t="s">
        <v>29</v>
      </c>
      <c r="B37" s="117">
        <v>52</v>
      </c>
      <c r="C37" s="12">
        <v>2</v>
      </c>
      <c r="D37" s="117">
        <v>62</v>
      </c>
      <c r="E37" s="12">
        <v>2</v>
      </c>
      <c r="F37" s="117">
        <v>73</v>
      </c>
      <c r="G37" s="12">
        <v>3</v>
      </c>
      <c r="H37" s="117">
        <v>83</v>
      </c>
      <c r="I37" s="12">
        <v>3</v>
      </c>
      <c r="J37" s="117">
        <v>89</v>
      </c>
      <c r="K37" s="12">
        <v>3</v>
      </c>
      <c r="L37" s="117">
        <v>50</v>
      </c>
      <c r="M37" s="12">
        <v>2</v>
      </c>
      <c r="N37" s="117">
        <v>5</v>
      </c>
      <c r="O37" s="12">
        <v>0</v>
      </c>
      <c r="P37" s="118">
        <v>5</v>
      </c>
      <c r="Q37" s="116">
        <v>4</v>
      </c>
      <c r="R37" s="23">
        <f>B37+D37+F37+H37+J37+L37</f>
        <v>409</v>
      </c>
      <c r="S37" s="12">
        <f>C37+E37+G37+I37+K37+M37</f>
        <v>15</v>
      </c>
      <c r="T37" s="3">
        <f>+N37+P37+Q37</f>
        <v>14</v>
      </c>
      <c r="U37" s="23">
        <f>R37+T37</f>
        <v>423</v>
      </c>
      <c r="V37" s="12">
        <f>S37+O37</f>
        <v>15</v>
      </c>
    </row>
    <row r="38" spans="1:22" x14ac:dyDescent="0.2">
      <c r="A38" s="10" t="s">
        <v>30</v>
      </c>
      <c r="B38" s="117">
        <v>54</v>
      </c>
      <c r="C38" s="12">
        <v>2</v>
      </c>
      <c r="D38" s="117">
        <v>62</v>
      </c>
      <c r="E38" s="12">
        <v>2</v>
      </c>
      <c r="F38" s="117">
        <v>72</v>
      </c>
      <c r="G38" s="12">
        <v>3</v>
      </c>
      <c r="H38" s="117">
        <v>83</v>
      </c>
      <c r="I38" s="12">
        <v>3</v>
      </c>
      <c r="J38" s="117">
        <v>94</v>
      </c>
      <c r="K38" s="12">
        <v>3</v>
      </c>
      <c r="L38" s="117">
        <v>48</v>
      </c>
      <c r="M38" s="12">
        <v>2</v>
      </c>
      <c r="N38" s="117">
        <v>5</v>
      </c>
      <c r="O38" s="12">
        <v>0</v>
      </c>
      <c r="P38" s="118">
        <v>5</v>
      </c>
      <c r="Q38" s="116">
        <v>4</v>
      </c>
      <c r="R38" s="23">
        <f>B38+D38+F38+H38+J38+L38</f>
        <v>413</v>
      </c>
      <c r="S38" s="12">
        <f>C38+E38+G38+I38+K38+M38</f>
        <v>15</v>
      </c>
      <c r="T38" s="3">
        <f>+N38+P38+Q38</f>
        <v>14</v>
      </c>
      <c r="U38" s="23">
        <f>R38+T38</f>
        <v>427</v>
      </c>
      <c r="V38" s="12">
        <f>S38+O38</f>
        <v>15</v>
      </c>
    </row>
    <row r="39" spans="1:22" x14ac:dyDescent="0.2">
      <c r="A39" s="10" t="s">
        <v>45</v>
      </c>
      <c r="B39" s="117">
        <v>55</v>
      </c>
      <c r="C39" s="12">
        <v>2</v>
      </c>
      <c r="D39" s="117">
        <v>64</v>
      </c>
      <c r="E39" s="12">
        <v>2</v>
      </c>
      <c r="F39" s="117">
        <v>72</v>
      </c>
      <c r="G39" s="12">
        <v>3</v>
      </c>
      <c r="H39" s="117">
        <v>81</v>
      </c>
      <c r="I39" s="12">
        <v>3</v>
      </c>
      <c r="J39" s="117">
        <v>94</v>
      </c>
      <c r="K39" s="12">
        <v>3</v>
      </c>
      <c r="L39" s="117">
        <v>51</v>
      </c>
      <c r="M39" s="12">
        <v>2</v>
      </c>
      <c r="N39" s="117">
        <v>5</v>
      </c>
      <c r="O39" s="12">
        <v>0</v>
      </c>
      <c r="P39" s="118">
        <v>5</v>
      </c>
      <c r="Q39" s="116">
        <v>4</v>
      </c>
      <c r="R39" s="23">
        <f t="shared" ref="R39:R48" si="5">B39+D39+F39+H39+J39+L39</f>
        <v>417</v>
      </c>
      <c r="S39" s="12">
        <f t="shared" ref="S39:S48" si="6">C39+E39+G39+I39+K39+M39</f>
        <v>15</v>
      </c>
      <c r="T39" s="3">
        <f t="shared" ref="T39:T48" si="7">+N39+P39+Q39</f>
        <v>14</v>
      </c>
      <c r="U39" s="23">
        <f t="shared" ref="U39:U48" si="8">R39+T39</f>
        <v>431</v>
      </c>
      <c r="V39" s="12">
        <f t="shared" ref="V39:V48" si="9">S39+O39</f>
        <v>15</v>
      </c>
    </row>
    <row r="40" spans="1:22" x14ac:dyDescent="0.2">
      <c r="A40" s="10" t="s">
        <v>46</v>
      </c>
      <c r="B40" s="117">
        <v>56</v>
      </c>
      <c r="C40" s="12">
        <v>2</v>
      </c>
      <c r="D40" s="117">
        <v>65</v>
      </c>
      <c r="E40" s="12">
        <v>3</v>
      </c>
      <c r="F40" s="117">
        <v>74</v>
      </c>
      <c r="G40" s="12">
        <v>3</v>
      </c>
      <c r="H40" s="117">
        <v>81</v>
      </c>
      <c r="I40" s="12">
        <v>3</v>
      </c>
      <c r="J40" s="117">
        <v>92</v>
      </c>
      <c r="K40" s="12">
        <v>3</v>
      </c>
      <c r="L40" s="117">
        <v>51</v>
      </c>
      <c r="M40" s="12">
        <v>2</v>
      </c>
      <c r="N40" s="117">
        <v>5</v>
      </c>
      <c r="O40" s="12">
        <v>0</v>
      </c>
      <c r="P40" s="118">
        <v>5</v>
      </c>
      <c r="Q40" s="116">
        <v>4</v>
      </c>
      <c r="R40" s="23">
        <f t="shared" si="5"/>
        <v>419</v>
      </c>
      <c r="S40" s="12">
        <f t="shared" si="6"/>
        <v>16</v>
      </c>
      <c r="T40" s="3">
        <f t="shared" si="7"/>
        <v>14</v>
      </c>
      <c r="U40" s="23">
        <f t="shared" si="8"/>
        <v>433</v>
      </c>
      <c r="V40" s="12">
        <f t="shared" si="9"/>
        <v>16</v>
      </c>
    </row>
    <row r="41" spans="1:22" x14ac:dyDescent="0.2">
      <c r="A41" s="10" t="s">
        <v>171</v>
      </c>
      <c r="B41" s="117">
        <v>56</v>
      </c>
      <c r="C41" s="12">
        <v>2</v>
      </c>
      <c r="D41" s="117">
        <v>66</v>
      </c>
      <c r="E41" s="12">
        <v>3</v>
      </c>
      <c r="F41" s="117">
        <v>75</v>
      </c>
      <c r="G41" s="12">
        <v>3</v>
      </c>
      <c r="H41" s="117">
        <v>84</v>
      </c>
      <c r="I41" s="12">
        <v>3</v>
      </c>
      <c r="J41" s="117">
        <v>92</v>
      </c>
      <c r="K41" s="12">
        <v>3</v>
      </c>
      <c r="L41" s="117">
        <v>50</v>
      </c>
      <c r="M41" s="12">
        <v>2</v>
      </c>
      <c r="N41" s="117">
        <v>5</v>
      </c>
      <c r="O41" s="12">
        <v>0</v>
      </c>
      <c r="P41" s="118">
        <v>5</v>
      </c>
      <c r="Q41" s="116">
        <v>4</v>
      </c>
      <c r="R41" s="23">
        <f t="shared" si="5"/>
        <v>423</v>
      </c>
      <c r="S41" s="12">
        <f t="shared" si="6"/>
        <v>16</v>
      </c>
      <c r="T41" s="3">
        <f t="shared" si="7"/>
        <v>14</v>
      </c>
      <c r="U41" s="23">
        <f t="shared" si="8"/>
        <v>437</v>
      </c>
      <c r="V41" s="12">
        <f t="shared" si="9"/>
        <v>16</v>
      </c>
    </row>
    <row r="42" spans="1:22" x14ac:dyDescent="0.2">
      <c r="A42" s="10" t="s">
        <v>172</v>
      </c>
      <c r="B42" s="117">
        <v>56</v>
      </c>
      <c r="C42" s="12">
        <v>2</v>
      </c>
      <c r="D42" s="117">
        <v>66</v>
      </c>
      <c r="E42" s="12">
        <v>3</v>
      </c>
      <c r="F42" s="117">
        <v>77</v>
      </c>
      <c r="G42" s="12">
        <v>3</v>
      </c>
      <c r="H42" s="117">
        <v>85</v>
      </c>
      <c r="I42" s="12">
        <v>3</v>
      </c>
      <c r="J42" s="117">
        <v>95</v>
      </c>
      <c r="K42" s="12">
        <v>3</v>
      </c>
      <c r="L42" s="117">
        <v>50</v>
      </c>
      <c r="M42" s="12">
        <v>2</v>
      </c>
      <c r="N42" s="117">
        <v>5</v>
      </c>
      <c r="O42" s="12">
        <v>0</v>
      </c>
      <c r="P42" s="118">
        <v>5</v>
      </c>
      <c r="Q42" s="116">
        <v>4</v>
      </c>
      <c r="R42" s="23">
        <f t="shared" si="5"/>
        <v>429</v>
      </c>
      <c r="S42" s="12">
        <f t="shared" si="6"/>
        <v>16</v>
      </c>
      <c r="T42" s="3">
        <f t="shared" si="7"/>
        <v>14</v>
      </c>
      <c r="U42" s="23">
        <f t="shared" si="8"/>
        <v>443</v>
      </c>
      <c r="V42" s="12">
        <f t="shared" si="9"/>
        <v>16</v>
      </c>
    </row>
    <row r="43" spans="1:22" x14ac:dyDescent="0.2">
      <c r="A43" s="10" t="s">
        <v>173</v>
      </c>
      <c r="B43" s="117">
        <v>56</v>
      </c>
      <c r="C43" s="12">
        <v>2</v>
      </c>
      <c r="D43" s="117">
        <v>66</v>
      </c>
      <c r="E43" s="12">
        <v>3</v>
      </c>
      <c r="F43" s="117">
        <v>77</v>
      </c>
      <c r="G43" s="12">
        <v>3</v>
      </c>
      <c r="H43" s="117">
        <v>87</v>
      </c>
      <c r="I43" s="12">
        <v>3</v>
      </c>
      <c r="J43" s="117">
        <v>96</v>
      </c>
      <c r="K43" s="12">
        <v>3</v>
      </c>
      <c r="L43" s="117">
        <v>52</v>
      </c>
      <c r="M43" s="12">
        <v>2</v>
      </c>
      <c r="N43" s="117">
        <v>5</v>
      </c>
      <c r="O43" s="12">
        <v>0</v>
      </c>
      <c r="P43" s="118">
        <v>5</v>
      </c>
      <c r="Q43" s="116">
        <v>4</v>
      </c>
      <c r="R43" s="23">
        <f t="shared" si="5"/>
        <v>434</v>
      </c>
      <c r="S43" s="12">
        <f t="shared" si="6"/>
        <v>16</v>
      </c>
      <c r="T43" s="3">
        <f t="shared" si="7"/>
        <v>14</v>
      </c>
      <c r="U43" s="23">
        <f t="shared" si="8"/>
        <v>448</v>
      </c>
      <c r="V43" s="12">
        <f t="shared" si="9"/>
        <v>16</v>
      </c>
    </row>
    <row r="44" spans="1:22" x14ac:dyDescent="0.2">
      <c r="A44" s="10" t="s">
        <v>174</v>
      </c>
      <c r="B44" s="117">
        <v>55</v>
      </c>
      <c r="C44" s="12">
        <v>2</v>
      </c>
      <c r="D44" s="117">
        <v>66</v>
      </c>
      <c r="E44" s="12">
        <v>3</v>
      </c>
      <c r="F44" s="117">
        <v>77</v>
      </c>
      <c r="G44" s="12">
        <v>3</v>
      </c>
      <c r="H44" s="117">
        <v>87</v>
      </c>
      <c r="I44" s="12">
        <v>3</v>
      </c>
      <c r="J44" s="117">
        <v>98</v>
      </c>
      <c r="K44" s="12">
        <v>4</v>
      </c>
      <c r="L44" s="117">
        <v>52</v>
      </c>
      <c r="M44" s="12">
        <v>2</v>
      </c>
      <c r="N44" s="117">
        <v>5</v>
      </c>
      <c r="O44" s="12">
        <v>0</v>
      </c>
      <c r="P44" s="118">
        <v>5</v>
      </c>
      <c r="Q44" s="116">
        <v>4</v>
      </c>
      <c r="R44" s="23">
        <f t="shared" si="5"/>
        <v>435</v>
      </c>
      <c r="S44" s="12">
        <f t="shared" si="6"/>
        <v>17</v>
      </c>
      <c r="T44" s="3">
        <f t="shared" si="7"/>
        <v>14</v>
      </c>
      <c r="U44" s="23">
        <f t="shared" si="8"/>
        <v>449</v>
      </c>
      <c r="V44" s="12">
        <f t="shared" si="9"/>
        <v>17</v>
      </c>
    </row>
    <row r="45" spans="1:22" x14ac:dyDescent="0.2">
      <c r="A45" s="10" t="s">
        <v>175</v>
      </c>
      <c r="B45" s="117">
        <v>55</v>
      </c>
      <c r="C45" s="12">
        <v>2</v>
      </c>
      <c r="D45" s="117">
        <v>65</v>
      </c>
      <c r="E45" s="12">
        <v>3</v>
      </c>
      <c r="F45" s="117">
        <v>77</v>
      </c>
      <c r="G45" s="12">
        <v>3</v>
      </c>
      <c r="H45" s="117">
        <v>87</v>
      </c>
      <c r="I45" s="12">
        <v>3</v>
      </c>
      <c r="J45" s="117">
        <v>98</v>
      </c>
      <c r="K45" s="12">
        <v>4</v>
      </c>
      <c r="L45" s="117">
        <v>53</v>
      </c>
      <c r="M45" s="12">
        <v>2</v>
      </c>
      <c r="N45" s="117">
        <v>5</v>
      </c>
      <c r="O45" s="12">
        <v>0</v>
      </c>
      <c r="P45" s="118">
        <v>5</v>
      </c>
      <c r="Q45" s="116">
        <v>4</v>
      </c>
      <c r="R45" s="23">
        <f t="shared" si="5"/>
        <v>435</v>
      </c>
      <c r="S45" s="12">
        <f t="shared" si="6"/>
        <v>17</v>
      </c>
      <c r="T45" s="3">
        <f t="shared" si="7"/>
        <v>14</v>
      </c>
      <c r="U45" s="23">
        <f t="shared" si="8"/>
        <v>449</v>
      </c>
      <c r="V45" s="12">
        <f t="shared" si="9"/>
        <v>17</v>
      </c>
    </row>
    <row r="46" spans="1:22" x14ac:dyDescent="0.2">
      <c r="A46" s="10" t="s">
        <v>176</v>
      </c>
      <c r="B46" s="117">
        <v>54</v>
      </c>
      <c r="C46" s="12">
        <v>2</v>
      </c>
      <c r="D46" s="117">
        <v>65</v>
      </c>
      <c r="E46" s="12">
        <v>3</v>
      </c>
      <c r="F46" s="117">
        <v>75</v>
      </c>
      <c r="G46" s="12">
        <v>3</v>
      </c>
      <c r="H46" s="117">
        <v>87</v>
      </c>
      <c r="I46" s="12">
        <v>3</v>
      </c>
      <c r="J46" s="117">
        <v>98</v>
      </c>
      <c r="K46" s="12">
        <v>4</v>
      </c>
      <c r="L46" s="117">
        <v>53</v>
      </c>
      <c r="M46" s="12">
        <v>2</v>
      </c>
      <c r="N46" s="117">
        <v>5</v>
      </c>
      <c r="O46" s="12">
        <v>0</v>
      </c>
      <c r="P46" s="118">
        <v>5</v>
      </c>
      <c r="Q46" s="116">
        <v>4</v>
      </c>
      <c r="R46" s="23">
        <f t="shared" si="5"/>
        <v>432</v>
      </c>
      <c r="S46" s="12">
        <f t="shared" si="6"/>
        <v>17</v>
      </c>
      <c r="T46" s="3">
        <f t="shared" si="7"/>
        <v>14</v>
      </c>
      <c r="U46" s="23">
        <f t="shared" si="8"/>
        <v>446</v>
      </c>
      <c r="V46" s="12">
        <f t="shared" si="9"/>
        <v>17</v>
      </c>
    </row>
    <row r="47" spans="1:22" x14ac:dyDescent="0.2">
      <c r="A47" s="10" t="s">
        <v>177</v>
      </c>
      <c r="B47" s="117">
        <v>53</v>
      </c>
      <c r="C47" s="12">
        <v>2</v>
      </c>
      <c r="D47" s="117">
        <v>64</v>
      </c>
      <c r="E47" s="12">
        <v>2</v>
      </c>
      <c r="F47" s="117">
        <v>75</v>
      </c>
      <c r="G47" s="12">
        <v>3</v>
      </c>
      <c r="H47" s="117">
        <v>85</v>
      </c>
      <c r="I47" s="12">
        <v>3</v>
      </c>
      <c r="J47" s="117">
        <v>98</v>
      </c>
      <c r="K47" s="12">
        <v>4</v>
      </c>
      <c r="L47" s="117">
        <v>53</v>
      </c>
      <c r="M47" s="12">
        <v>2</v>
      </c>
      <c r="N47" s="117">
        <v>5</v>
      </c>
      <c r="O47" s="12">
        <v>0</v>
      </c>
      <c r="P47" s="118">
        <v>5</v>
      </c>
      <c r="Q47" s="116">
        <v>4</v>
      </c>
      <c r="R47" s="23">
        <f t="shared" si="5"/>
        <v>428</v>
      </c>
      <c r="S47" s="12">
        <f t="shared" si="6"/>
        <v>16</v>
      </c>
      <c r="T47" s="3">
        <f t="shared" si="7"/>
        <v>14</v>
      </c>
      <c r="U47" s="23">
        <f t="shared" si="8"/>
        <v>442</v>
      </c>
      <c r="V47" s="12">
        <f t="shared" si="9"/>
        <v>16</v>
      </c>
    </row>
    <row r="48" spans="1:22" x14ac:dyDescent="0.2">
      <c r="A48" s="11" t="s">
        <v>178</v>
      </c>
      <c r="B48" s="119">
        <v>53</v>
      </c>
      <c r="C48" s="28">
        <v>2</v>
      </c>
      <c r="D48" s="119">
        <v>63</v>
      </c>
      <c r="E48" s="28">
        <v>2</v>
      </c>
      <c r="F48" s="119">
        <v>74</v>
      </c>
      <c r="G48" s="28">
        <v>3</v>
      </c>
      <c r="H48" s="119">
        <v>85</v>
      </c>
      <c r="I48" s="28">
        <v>3</v>
      </c>
      <c r="J48" s="119">
        <v>96</v>
      </c>
      <c r="K48" s="28">
        <v>3</v>
      </c>
      <c r="L48" s="119">
        <v>53</v>
      </c>
      <c r="M48" s="28">
        <v>2</v>
      </c>
      <c r="N48" s="119">
        <v>5</v>
      </c>
      <c r="O48" s="28">
        <v>0</v>
      </c>
      <c r="P48" s="121">
        <v>5</v>
      </c>
      <c r="Q48" s="120">
        <v>4</v>
      </c>
      <c r="R48" s="24">
        <f t="shared" si="5"/>
        <v>424</v>
      </c>
      <c r="S48" s="28">
        <f t="shared" si="6"/>
        <v>15</v>
      </c>
      <c r="T48" s="40">
        <f t="shared" si="7"/>
        <v>14</v>
      </c>
      <c r="U48" s="24">
        <f t="shared" si="8"/>
        <v>438</v>
      </c>
      <c r="V48" s="28">
        <f t="shared" si="9"/>
        <v>15</v>
      </c>
    </row>
    <row r="49" spans="1:22" x14ac:dyDescent="0.2">
      <c r="A49" s="78" t="s">
        <v>47</v>
      </c>
      <c r="B49" s="79" t="s">
        <v>214</v>
      </c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 t="s">
        <v>48</v>
      </c>
      <c r="T49" s="80"/>
      <c r="U49" s="80"/>
      <c r="V49" s="80"/>
    </row>
    <row r="50" spans="1:22" x14ac:dyDescent="0.2">
      <c r="A50" s="81"/>
      <c r="B50" s="79" t="s">
        <v>215</v>
      </c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0"/>
      <c r="T50" s="80"/>
      <c r="U50" s="80"/>
      <c r="V50" s="80"/>
    </row>
    <row r="51" spans="1:22" x14ac:dyDescent="0.2">
      <c r="A51" s="27"/>
      <c r="B51" s="82"/>
      <c r="C51" s="27"/>
      <c r="D51" s="27"/>
      <c r="E51" s="27"/>
      <c r="F51" s="27"/>
      <c r="G51" s="27"/>
      <c r="H51" s="27"/>
      <c r="I51" s="27"/>
      <c r="J51" s="27"/>
      <c r="K51" s="27"/>
      <c r="L51" s="1"/>
      <c r="M51" s="1"/>
      <c r="N51" s="1"/>
      <c r="O51" s="1"/>
      <c r="P51" s="1"/>
      <c r="Q51" s="1"/>
      <c r="R51" s="1"/>
      <c r="S51" s="1"/>
      <c r="T51" s="1"/>
      <c r="U51" s="1"/>
      <c r="V51" s="44"/>
    </row>
    <row r="52" spans="1:22" x14ac:dyDescent="0.2">
      <c r="A52" s="83" t="s">
        <v>49</v>
      </c>
      <c r="B52" s="84"/>
      <c r="C52" s="85"/>
      <c r="D52" s="85"/>
      <c r="E52" s="85"/>
      <c r="F52" s="86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7"/>
    </row>
    <row r="53" spans="1:22" x14ac:dyDescent="0.2">
      <c r="A53" s="88" t="s">
        <v>50</v>
      </c>
      <c r="B53" s="89"/>
      <c r="C53" s="90"/>
      <c r="D53" s="90"/>
      <c r="E53" s="90"/>
      <c r="F53" s="19"/>
      <c r="G53" s="90"/>
      <c r="H53" s="90"/>
      <c r="I53" s="90"/>
      <c r="J53" s="90"/>
      <c r="K53" s="90"/>
      <c r="L53" s="3"/>
      <c r="M53" s="3"/>
      <c r="N53" s="3"/>
      <c r="O53" s="3"/>
      <c r="P53" s="3"/>
      <c r="Q53" s="3"/>
      <c r="R53" s="3"/>
      <c r="S53" s="3"/>
      <c r="T53" s="3"/>
      <c r="U53" s="3"/>
      <c r="V53" s="12"/>
    </row>
    <row r="54" spans="1:22" x14ac:dyDescent="0.2">
      <c r="A54" s="91" t="s">
        <v>58</v>
      </c>
      <c r="B54" s="89"/>
      <c r="C54" s="90"/>
      <c r="D54" s="90"/>
      <c r="E54" s="90"/>
      <c r="F54" s="19"/>
      <c r="G54" s="90"/>
      <c r="H54" s="90"/>
      <c r="I54" s="90"/>
      <c r="J54" s="90"/>
      <c r="K54" s="90"/>
      <c r="L54" s="3"/>
      <c r="M54" s="3"/>
      <c r="N54" s="3"/>
      <c r="O54" s="3"/>
      <c r="P54" s="3"/>
      <c r="Q54" s="3"/>
      <c r="R54" s="3"/>
      <c r="S54" s="3"/>
      <c r="T54" s="3"/>
      <c r="U54" s="3"/>
      <c r="V54" s="12"/>
    </row>
    <row r="55" spans="1:22" x14ac:dyDescent="0.2">
      <c r="A55" s="91" t="s">
        <v>59</v>
      </c>
      <c r="B55" s="89"/>
      <c r="C55" s="90"/>
      <c r="D55" s="90"/>
      <c r="E55" s="90"/>
      <c r="F55" s="19"/>
      <c r="G55" s="90"/>
      <c r="H55" s="90"/>
      <c r="I55" s="90"/>
      <c r="J55" s="90"/>
      <c r="K55" s="90"/>
      <c r="L55" s="3"/>
      <c r="M55" s="3"/>
      <c r="N55" s="3"/>
      <c r="O55" s="3"/>
      <c r="P55" s="3"/>
      <c r="Q55" s="3"/>
      <c r="R55" s="3"/>
      <c r="S55" s="3"/>
      <c r="T55" s="3"/>
      <c r="U55" s="3"/>
      <c r="V55" s="12"/>
    </row>
    <row r="56" spans="1:22" x14ac:dyDescent="0.2">
      <c r="A56" s="91" t="s">
        <v>38</v>
      </c>
      <c r="B56" s="89"/>
      <c r="C56" s="90"/>
      <c r="D56" s="90"/>
      <c r="E56" s="90"/>
      <c r="F56" s="19"/>
      <c r="G56" s="90"/>
      <c r="H56" s="90"/>
      <c r="I56" s="90"/>
      <c r="J56" s="90"/>
      <c r="K56" s="90"/>
      <c r="L56" s="3"/>
      <c r="M56" s="3"/>
      <c r="N56" s="3"/>
      <c r="O56" s="3"/>
      <c r="P56" s="3"/>
      <c r="Q56" s="3"/>
      <c r="R56" s="3"/>
      <c r="S56" s="3"/>
      <c r="T56" s="3"/>
      <c r="U56" s="3"/>
      <c r="V56" s="12"/>
    </row>
    <row r="57" spans="1:22" x14ac:dyDescent="0.2">
      <c r="A57" s="92" t="s">
        <v>51</v>
      </c>
      <c r="B57" s="93"/>
      <c r="C57" s="94"/>
      <c r="D57" s="94"/>
      <c r="E57" s="94"/>
      <c r="F57" s="95"/>
      <c r="G57" s="106"/>
      <c r="H57" s="94"/>
      <c r="I57" s="94"/>
      <c r="J57" s="94"/>
      <c r="K57" s="94"/>
      <c r="L57" s="237" t="s">
        <v>132</v>
      </c>
      <c r="M57" s="96"/>
      <c r="N57" s="96"/>
      <c r="O57" s="99"/>
      <c r="P57" s="220"/>
      <c r="Q57" s="220"/>
      <c r="R57" s="94"/>
      <c r="S57" s="94"/>
      <c r="T57" s="94"/>
      <c r="U57" s="94"/>
      <c r="V57" s="97"/>
    </row>
    <row r="58" spans="1:22" x14ac:dyDescent="0.2">
      <c r="A58" s="98"/>
      <c r="B58" s="93"/>
      <c r="C58" s="94"/>
      <c r="D58" s="94"/>
      <c r="E58" s="94"/>
      <c r="F58" s="95"/>
      <c r="G58" s="106"/>
      <c r="H58" s="94"/>
      <c r="I58" s="94"/>
      <c r="J58" s="94"/>
      <c r="K58" s="94"/>
      <c r="L58" s="96"/>
      <c r="M58" s="94"/>
      <c r="N58" s="94"/>
      <c r="O58" s="99"/>
      <c r="P58" s="94"/>
      <c r="Q58" s="94"/>
      <c r="R58" s="94"/>
      <c r="S58" s="94"/>
      <c r="T58" s="94"/>
      <c r="U58" s="94"/>
      <c r="V58" s="97"/>
    </row>
    <row r="59" spans="1:22" x14ac:dyDescent="0.2">
      <c r="A59" s="92" t="s">
        <v>131</v>
      </c>
      <c r="B59" s="93"/>
      <c r="C59" s="94"/>
      <c r="D59" s="94"/>
      <c r="E59" s="94"/>
      <c r="F59" s="95"/>
      <c r="G59" s="106"/>
      <c r="H59" s="94"/>
      <c r="I59" s="94"/>
      <c r="J59" s="94"/>
      <c r="K59" s="94"/>
      <c r="L59" s="99"/>
      <c r="M59" s="94"/>
      <c r="N59" s="94"/>
      <c r="O59" s="94"/>
      <c r="P59" s="94"/>
      <c r="Q59" s="94"/>
      <c r="R59" s="94"/>
      <c r="S59" s="94"/>
      <c r="T59" s="94"/>
      <c r="U59" s="94"/>
      <c r="V59" s="97"/>
    </row>
    <row r="60" spans="1:22" x14ac:dyDescent="0.2">
      <c r="A60" s="100" t="s">
        <v>60</v>
      </c>
      <c r="B60" s="93"/>
      <c r="C60" s="94"/>
      <c r="D60" s="94"/>
      <c r="E60" s="94"/>
      <c r="F60" s="94"/>
      <c r="G60" s="106"/>
      <c r="H60" s="94"/>
      <c r="I60" s="94"/>
      <c r="J60" s="94"/>
      <c r="K60" s="94"/>
      <c r="L60" s="96" t="s">
        <v>61</v>
      </c>
      <c r="M60" s="94"/>
      <c r="N60" s="94"/>
      <c r="O60" s="94"/>
      <c r="P60" s="94"/>
      <c r="Q60" s="94"/>
      <c r="R60" s="94"/>
      <c r="S60" s="94"/>
      <c r="T60" s="94"/>
      <c r="U60" s="94"/>
      <c r="V60" s="97"/>
    </row>
    <row r="61" spans="1:22" x14ac:dyDescent="0.2">
      <c r="A61" s="92"/>
      <c r="B61" s="93"/>
      <c r="C61" s="94"/>
      <c r="D61" s="94"/>
      <c r="E61" s="94"/>
      <c r="F61" s="94"/>
      <c r="G61" s="106"/>
      <c r="H61" s="94"/>
      <c r="I61" s="94"/>
      <c r="J61" s="94"/>
      <c r="K61" s="94"/>
      <c r="L61" s="99" t="s">
        <v>62</v>
      </c>
      <c r="M61" s="94"/>
      <c r="N61" s="94"/>
      <c r="O61" s="94"/>
      <c r="P61" s="94"/>
      <c r="Q61" s="94"/>
      <c r="R61" s="94"/>
      <c r="S61" s="94"/>
      <c r="T61" s="94"/>
      <c r="U61" s="94"/>
      <c r="V61" s="97"/>
    </row>
    <row r="62" spans="1:22" x14ac:dyDescent="0.2">
      <c r="A62" s="101"/>
      <c r="B62" s="102"/>
      <c r="C62" s="103"/>
      <c r="D62" s="103"/>
      <c r="E62" s="103"/>
      <c r="F62" s="103"/>
      <c r="G62" s="107"/>
      <c r="H62" s="103"/>
      <c r="I62" s="103"/>
      <c r="J62" s="103"/>
      <c r="K62" s="103"/>
      <c r="L62" s="104" t="s">
        <v>63</v>
      </c>
      <c r="M62" s="103"/>
      <c r="N62" s="103"/>
      <c r="O62" s="103"/>
      <c r="P62" s="103"/>
      <c r="Q62" s="103"/>
      <c r="R62" s="103"/>
      <c r="S62" s="103"/>
      <c r="T62" s="103"/>
      <c r="U62" s="103"/>
      <c r="V62" s="105"/>
    </row>
  </sheetData>
  <mergeCells count="2">
    <mergeCell ref="N5:O5"/>
    <mergeCell ref="B4:V4"/>
  </mergeCells>
  <phoneticPr fontId="3" type="noConversion"/>
  <hyperlinks>
    <hyperlink ref="V1" location="Inhalt!A1" display="Inhalt"/>
  </hyperlinks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Footer>&amp;L&amp;8Ministerium für Bildung und Kultur, Referat B4&amp;R&amp;8Februar 2016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1">
    <tabColor indexed="43"/>
  </sheetPr>
  <dimension ref="A1:X64"/>
  <sheetViews>
    <sheetView zoomScale="85" zoomScaleNormal="85" workbookViewId="0">
      <selection activeCell="X18" sqref="X18"/>
    </sheetView>
  </sheetViews>
  <sheetFormatPr baseColWidth="10" defaultColWidth="9.140625" defaultRowHeight="12.75" x14ac:dyDescent="0.2"/>
  <cols>
    <col min="1" max="1" width="10.140625" customWidth="1"/>
    <col min="2" max="22" width="6.7109375" customWidth="1"/>
  </cols>
  <sheetData>
    <row r="1" spans="1:22" ht="18" x14ac:dyDescent="0.25">
      <c r="A1" s="55" t="s">
        <v>31</v>
      </c>
      <c r="P1" s="27"/>
      <c r="V1" s="229" t="s">
        <v>37</v>
      </c>
    </row>
    <row r="2" spans="1:22" ht="15" x14ac:dyDescent="0.2">
      <c r="A2" s="57" t="s">
        <v>189</v>
      </c>
      <c r="B2" s="1"/>
      <c r="J2" s="110" t="s">
        <v>66</v>
      </c>
      <c r="K2" s="110"/>
      <c r="L2" s="110"/>
      <c r="M2" s="110"/>
      <c r="N2" s="110">
        <v>4</v>
      </c>
    </row>
    <row r="3" spans="1:22" ht="15" x14ac:dyDescent="0.2">
      <c r="A3" s="57" t="s">
        <v>188</v>
      </c>
      <c r="B3" s="3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22" x14ac:dyDescent="0.2">
      <c r="A4" s="52"/>
      <c r="B4" s="511" t="s">
        <v>32</v>
      </c>
      <c r="C4" s="512"/>
      <c r="D4" s="512"/>
      <c r="E4" s="512"/>
      <c r="F4" s="512"/>
      <c r="G4" s="512"/>
      <c r="H4" s="512"/>
      <c r="I4" s="512"/>
      <c r="J4" s="512"/>
      <c r="K4" s="512"/>
      <c r="L4" s="512"/>
      <c r="M4" s="512"/>
      <c r="N4" s="512"/>
      <c r="O4" s="512"/>
      <c r="P4" s="512"/>
      <c r="Q4" s="512"/>
      <c r="R4" s="512"/>
      <c r="S4" s="512"/>
      <c r="T4" s="512"/>
      <c r="U4" s="512"/>
      <c r="V4" s="510"/>
    </row>
    <row r="5" spans="1:22" x14ac:dyDescent="0.2">
      <c r="A5" s="53" t="s">
        <v>0</v>
      </c>
      <c r="B5" s="45">
        <v>5</v>
      </c>
      <c r="C5" s="46"/>
      <c r="D5" s="47">
        <v>6</v>
      </c>
      <c r="E5" s="47"/>
      <c r="F5" s="47">
        <v>7</v>
      </c>
      <c r="G5" s="46"/>
      <c r="H5" s="47">
        <v>8</v>
      </c>
      <c r="I5" s="46"/>
      <c r="J5" s="47">
        <v>9</v>
      </c>
      <c r="K5" s="46"/>
      <c r="L5" s="47">
        <v>10</v>
      </c>
      <c r="M5" s="47"/>
      <c r="N5" s="511" t="s">
        <v>39</v>
      </c>
      <c r="O5" s="510"/>
      <c r="P5" s="48" t="s">
        <v>40</v>
      </c>
      <c r="Q5" s="142" t="s">
        <v>41</v>
      </c>
      <c r="R5" s="230" t="s">
        <v>64</v>
      </c>
      <c r="S5" s="231"/>
      <c r="T5" s="142" t="s">
        <v>42</v>
      </c>
      <c r="U5" s="143" t="s">
        <v>43</v>
      </c>
      <c r="V5" s="77"/>
    </row>
    <row r="6" spans="1:22" x14ac:dyDescent="0.2">
      <c r="A6" s="54"/>
      <c r="B6" s="49" t="s">
        <v>1</v>
      </c>
      <c r="C6" s="48" t="s">
        <v>33</v>
      </c>
      <c r="D6" s="50" t="s">
        <v>1</v>
      </c>
      <c r="E6" s="48" t="s">
        <v>33</v>
      </c>
      <c r="F6" s="50" t="s">
        <v>1</v>
      </c>
      <c r="G6" s="48" t="s">
        <v>33</v>
      </c>
      <c r="H6" s="50" t="s">
        <v>1</v>
      </c>
      <c r="I6" s="48" t="s">
        <v>33</v>
      </c>
      <c r="J6" s="50" t="s">
        <v>1</v>
      </c>
      <c r="K6" s="48" t="s">
        <v>33</v>
      </c>
      <c r="L6" s="50" t="s">
        <v>1</v>
      </c>
      <c r="M6" s="48" t="s">
        <v>33</v>
      </c>
      <c r="N6" s="50" t="s">
        <v>1</v>
      </c>
      <c r="O6" s="48" t="s">
        <v>33</v>
      </c>
      <c r="P6" s="50" t="s">
        <v>1</v>
      </c>
      <c r="Q6" s="50" t="s">
        <v>1</v>
      </c>
      <c r="R6" s="50" t="s">
        <v>1</v>
      </c>
      <c r="S6" s="48" t="s">
        <v>33</v>
      </c>
      <c r="T6" s="50" t="s">
        <v>1</v>
      </c>
      <c r="U6" s="50" t="s">
        <v>1</v>
      </c>
      <c r="V6" s="48" t="s">
        <v>33</v>
      </c>
    </row>
    <row r="7" spans="1:22" x14ac:dyDescent="0.2">
      <c r="A7" s="50">
        <v>100</v>
      </c>
      <c r="B7" s="59">
        <v>101</v>
      </c>
      <c r="C7" s="59">
        <v>102</v>
      </c>
      <c r="D7" s="59">
        <v>103</v>
      </c>
      <c r="E7" s="59">
        <v>104</v>
      </c>
      <c r="F7" s="59">
        <v>109</v>
      </c>
      <c r="G7" s="59">
        <v>110</v>
      </c>
      <c r="H7" s="59">
        <v>115</v>
      </c>
      <c r="I7" s="59">
        <v>116</v>
      </c>
      <c r="J7" s="59">
        <v>121</v>
      </c>
      <c r="K7" s="59">
        <v>122</v>
      </c>
      <c r="L7" s="59">
        <v>123</v>
      </c>
      <c r="M7" s="59">
        <v>124</v>
      </c>
      <c r="N7" s="59">
        <v>115</v>
      </c>
      <c r="O7" s="59">
        <v>116</v>
      </c>
      <c r="P7" s="59">
        <v>117</v>
      </c>
      <c r="Q7" s="59">
        <v>118</v>
      </c>
      <c r="R7" s="59">
        <v>125</v>
      </c>
      <c r="S7" s="59">
        <v>126</v>
      </c>
      <c r="T7" s="59">
        <v>119</v>
      </c>
      <c r="U7" s="59">
        <v>120</v>
      </c>
      <c r="V7" s="59">
        <v>121</v>
      </c>
    </row>
    <row r="8" spans="1:22" x14ac:dyDescent="0.2">
      <c r="A8" s="232" t="s">
        <v>2</v>
      </c>
      <c r="B8" s="5"/>
      <c r="C8" s="6"/>
      <c r="D8" s="29"/>
      <c r="E8" s="6"/>
      <c r="F8" s="7"/>
      <c r="G8" s="8"/>
      <c r="H8" s="7"/>
      <c r="I8" s="8"/>
      <c r="J8" s="7"/>
      <c r="K8" s="8"/>
      <c r="L8" s="7"/>
      <c r="M8" s="8"/>
      <c r="N8" s="5"/>
      <c r="O8" s="6"/>
      <c r="P8" s="222"/>
      <c r="Q8" s="226"/>
      <c r="R8" s="7"/>
      <c r="S8" s="8"/>
      <c r="T8" s="4"/>
      <c r="U8" s="5"/>
      <c r="V8" s="6"/>
    </row>
    <row r="9" spans="1:22" x14ac:dyDescent="0.2">
      <c r="A9" s="233" t="s">
        <v>3</v>
      </c>
      <c r="B9" s="7"/>
      <c r="C9" s="8"/>
      <c r="D9" s="7"/>
      <c r="E9" s="8"/>
      <c r="F9" s="17"/>
      <c r="G9" s="18"/>
      <c r="H9" s="17"/>
      <c r="I9" s="18"/>
      <c r="J9" s="17"/>
      <c r="K9" s="18"/>
      <c r="L9" s="17"/>
      <c r="M9" s="18"/>
      <c r="N9" s="7"/>
      <c r="O9" s="8"/>
      <c r="P9" s="223"/>
      <c r="Q9" s="127"/>
      <c r="R9" s="17"/>
      <c r="S9" s="18"/>
      <c r="T9" s="4"/>
      <c r="U9" s="7"/>
      <c r="V9" s="8"/>
    </row>
    <row r="10" spans="1:22" x14ac:dyDescent="0.2">
      <c r="A10" s="233" t="s">
        <v>4</v>
      </c>
      <c r="B10" s="7"/>
      <c r="C10" s="8"/>
      <c r="D10" s="17"/>
      <c r="E10" s="18"/>
      <c r="F10" s="17"/>
      <c r="G10" s="18"/>
      <c r="H10" s="17"/>
      <c r="I10" s="18"/>
      <c r="J10" s="17"/>
      <c r="K10" s="18"/>
      <c r="L10" s="17"/>
      <c r="M10" s="18"/>
      <c r="N10" s="7"/>
      <c r="O10" s="8"/>
      <c r="P10" s="223"/>
      <c r="Q10" s="127"/>
      <c r="R10" s="17"/>
      <c r="S10" s="18"/>
      <c r="T10" s="4"/>
      <c r="U10" s="7"/>
      <c r="V10" s="8"/>
    </row>
    <row r="11" spans="1:22" x14ac:dyDescent="0.2">
      <c r="A11" s="233" t="s">
        <v>34</v>
      </c>
      <c r="B11" s="7"/>
      <c r="C11" s="8"/>
      <c r="D11" s="17"/>
      <c r="E11" s="18"/>
      <c r="F11" s="33"/>
      <c r="G11" s="34"/>
      <c r="H11" s="33"/>
      <c r="I11" s="34"/>
      <c r="J11" s="33"/>
      <c r="K11" s="34"/>
      <c r="L11" s="33"/>
      <c r="M11" s="34"/>
      <c r="N11" s="7"/>
      <c r="O11" s="8"/>
      <c r="P11" s="223"/>
      <c r="Q11" s="127"/>
      <c r="R11" s="33"/>
      <c r="S11" s="34"/>
      <c r="T11" s="4"/>
      <c r="U11" s="7"/>
      <c r="V11" s="8"/>
    </row>
    <row r="12" spans="1:22" x14ac:dyDescent="0.2">
      <c r="A12" s="233" t="s">
        <v>5</v>
      </c>
      <c r="B12" s="17"/>
      <c r="C12" s="18"/>
      <c r="D12" s="33"/>
      <c r="E12" s="34"/>
      <c r="F12" s="20"/>
      <c r="G12" s="16"/>
      <c r="H12" s="20"/>
      <c r="I12" s="16"/>
      <c r="J12" s="20"/>
      <c r="K12" s="16"/>
      <c r="L12" s="20"/>
      <c r="M12" s="16"/>
      <c r="N12" s="17"/>
      <c r="O12" s="18"/>
      <c r="P12" s="223"/>
      <c r="Q12" s="127"/>
      <c r="R12" s="20"/>
      <c r="S12" s="16"/>
      <c r="T12" s="4"/>
      <c r="U12" s="7"/>
      <c r="V12" s="8"/>
    </row>
    <row r="13" spans="1:22" x14ac:dyDescent="0.2">
      <c r="A13" s="233" t="s">
        <v>6</v>
      </c>
      <c r="B13" s="17"/>
      <c r="C13" s="18"/>
      <c r="D13" s="20"/>
      <c r="E13" s="16"/>
      <c r="F13" s="20"/>
      <c r="G13" s="16"/>
      <c r="H13" s="20"/>
      <c r="I13" s="16"/>
      <c r="J13" s="20"/>
      <c r="K13" s="16"/>
      <c r="L13" s="20"/>
      <c r="M13" s="16"/>
      <c r="N13" s="17"/>
      <c r="O13" s="18"/>
      <c r="P13" s="126"/>
      <c r="Q13" s="135"/>
      <c r="R13" s="20"/>
      <c r="S13" s="16"/>
      <c r="T13" s="4"/>
      <c r="U13" s="7"/>
      <c r="V13" s="8"/>
    </row>
    <row r="14" spans="1:22" x14ac:dyDescent="0.2">
      <c r="A14" s="223" t="s">
        <v>36</v>
      </c>
      <c r="B14" s="33"/>
      <c r="C14" s="34"/>
      <c r="D14" s="20"/>
      <c r="E14" s="16"/>
      <c r="F14" s="20"/>
      <c r="G14" s="16"/>
      <c r="H14" s="20"/>
      <c r="I14" s="16"/>
      <c r="J14" s="20"/>
      <c r="K14" s="16"/>
      <c r="L14" s="20"/>
      <c r="M14" s="16"/>
      <c r="N14" s="17"/>
      <c r="O14" s="18"/>
      <c r="P14" s="126"/>
      <c r="Q14" s="135"/>
      <c r="R14" s="20"/>
      <c r="S14" s="16"/>
      <c r="T14" s="9"/>
      <c r="U14" s="7"/>
      <c r="V14" s="8"/>
    </row>
    <row r="15" spans="1:22" x14ac:dyDescent="0.2">
      <c r="A15" s="234" t="s">
        <v>7</v>
      </c>
      <c r="B15" s="20"/>
      <c r="C15" s="16"/>
      <c r="D15" s="20"/>
      <c r="E15" s="16"/>
      <c r="F15" s="20"/>
      <c r="G15" s="16"/>
      <c r="H15" s="20"/>
      <c r="I15" s="16"/>
      <c r="J15" s="20"/>
      <c r="K15" s="16"/>
      <c r="L15" s="20"/>
      <c r="M15" s="16"/>
      <c r="N15" s="147"/>
      <c r="O15" s="148"/>
      <c r="P15" s="126"/>
      <c r="Q15" s="135"/>
      <c r="R15" s="20"/>
      <c r="S15" s="16"/>
      <c r="T15" s="135"/>
      <c r="U15" s="33"/>
      <c r="V15" s="8"/>
    </row>
    <row r="16" spans="1:22" x14ac:dyDescent="0.2">
      <c r="A16" s="234" t="s">
        <v>8</v>
      </c>
      <c r="B16" s="20"/>
      <c r="C16" s="16"/>
      <c r="D16" s="20"/>
      <c r="E16" s="16"/>
      <c r="F16" s="7"/>
      <c r="G16" s="8"/>
      <c r="H16" s="7"/>
      <c r="I16" s="8"/>
      <c r="J16" s="7"/>
      <c r="K16" s="8"/>
      <c r="L16" s="7"/>
      <c r="M16" s="8"/>
      <c r="N16" s="20"/>
      <c r="O16" s="16"/>
      <c r="P16" s="21"/>
      <c r="Q16" s="113"/>
      <c r="R16" s="7"/>
      <c r="S16" s="8"/>
      <c r="T16" s="114"/>
      <c r="U16" s="15"/>
      <c r="V16" s="16"/>
    </row>
    <row r="17" spans="1:24" x14ac:dyDescent="0.2">
      <c r="A17" s="234" t="s">
        <v>9</v>
      </c>
      <c r="B17" s="20"/>
      <c r="C17" s="16"/>
      <c r="D17" s="7"/>
      <c r="E17" s="8"/>
      <c r="F17" s="7"/>
      <c r="G17" s="8"/>
      <c r="H17" s="7"/>
      <c r="I17" s="8"/>
      <c r="J17" s="7"/>
      <c r="K17" s="8"/>
      <c r="L17" s="7"/>
      <c r="M17" s="8"/>
      <c r="N17" s="20"/>
      <c r="O17" s="16"/>
      <c r="P17" s="21"/>
      <c r="Q17" s="113"/>
      <c r="R17" s="7"/>
      <c r="S17" s="8"/>
      <c r="T17" s="114"/>
      <c r="U17" s="15"/>
      <c r="V17" s="16"/>
    </row>
    <row r="18" spans="1:24" x14ac:dyDescent="0.2">
      <c r="A18" s="234" t="s">
        <v>10</v>
      </c>
      <c r="B18" s="20"/>
      <c r="C18" s="16"/>
      <c r="D18" s="7"/>
      <c r="E18" s="8"/>
      <c r="F18" s="17"/>
      <c r="G18" s="18"/>
      <c r="H18" s="17"/>
      <c r="I18" s="18"/>
      <c r="J18" s="17"/>
      <c r="K18" s="18"/>
      <c r="L18" s="17"/>
      <c r="M18" s="18"/>
      <c r="N18" s="20"/>
      <c r="O18" s="16"/>
      <c r="P18" s="21"/>
      <c r="Q18" s="113"/>
      <c r="R18" s="17"/>
      <c r="S18" s="18"/>
      <c r="T18" s="114"/>
      <c r="U18" s="15"/>
      <c r="V18" s="16"/>
    </row>
    <row r="19" spans="1:24" x14ac:dyDescent="0.2">
      <c r="A19" s="234" t="s">
        <v>11</v>
      </c>
      <c r="B19" s="7"/>
      <c r="C19" s="8"/>
      <c r="D19" s="17"/>
      <c r="E19" s="18"/>
      <c r="F19" s="17"/>
      <c r="G19" s="18"/>
      <c r="H19" s="17"/>
      <c r="I19" s="18"/>
      <c r="J19" s="17"/>
      <c r="K19" s="18"/>
      <c r="L19" s="17"/>
      <c r="M19" s="18"/>
      <c r="N19" s="20"/>
      <c r="O19" s="16"/>
      <c r="P19" s="21"/>
      <c r="Q19" s="113"/>
      <c r="R19" s="17"/>
      <c r="S19" s="18"/>
      <c r="T19" s="114"/>
      <c r="U19" s="15"/>
      <c r="V19" s="16"/>
    </row>
    <row r="20" spans="1:24" x14ac:dyDescent="0.2">
      <c r="A20" s="234" t="s">
        <v>12</v>
      </c>
      <c r="B20" s="7"/>
      <c r="C20" s="8"/>
      <c r="D20" s="17"/>
      <c r="E20" s="18"/>
      <c r="F20" s="33"/>
      <c r="G20" s="34"/>
      <c r="H20" s="33"/>
      <c r="I20" s="34"/>
      <c r="J20" s="33"/>
      <c r="K20" s="34"/>
      <c r="L20" s="33"/>
      <c r="M20" s="34"/>
      <c r="N20" s="20"/>
      <c r="O20" s="16"/>
      <c r="P20" s="21"/>
      <c r="Q20" s="113"/>
      <c r="R20" s="33"/>
      <c r="S20" s="34"/>
      <c r="T20" s="114"/>
      <c r="U20" s="15"/>
      <c r="V20" s="16"/>
    </row>
    <row r="21" spans="1:24" x14ac:dyDescent="0.2">
      <c r="A21" s="234" t="s">
        <v>13</v>
      </c>
      <c r="B21" s="17"/>
      <c r="C21" s="18"/>
      <c r="D21" s="33"/>
      <c r="E21" s="34"/>
      <c r="F21" s="20"/>
      <c r="G21" s="16"/>
      <c r="H21" s="20"/>
      <c r="I21" s="16"/>
      <c r="J21" s="20"/>
      <c r="K21" s="16"/>
      <c r="L21" s="20"/>
      <c r="M21" s="16"/>
      <c r="N21" s="20"/>
      <c r="O21" s="16"/>
      <c r="P21" s="21"/>
      <c r="Q21" s="113"/>
      <c r="R21" s="20"/>
      <c r="S21" s="16"/>
      <c r="T21" s="114"/>
      <c r="U21" s="15"/>
      <c r="V21" s="16"/>
    </row>
    <row r="22" spans="1:24" x14ac:dyDescent="0.2">
      <c r="A22" s="223" t="s">
        <v>14</v>
      </c>
      <c r="B22" s="17"/>
      <c r="C22" s="18"/>
      <c r="D22" s="33"/>
      <c r="E22" s="34"/>
      <c r="F22" s="20"/>
      <c r="G22" s="16"/>
      <c r="H22" s="20"/>
      <c r="I22" s="16"/>
      <c r="J22" s="20"/>
      <c r="K22" s="16"/>
      <c r="L22" s="20"/>
      <c r="M22" s="16"/>
      <c r="N22" s="20"/>
      <c r="O22" s="16"/>
      <c r="P22" s="21"/>
      <c r="Q22" s="113"/>
      <c r="R22" s="20"/>
      <c r="S22" s="16"/>
      <c r="T22" s="114"/>
      <c r="U22" s="15"/>
      <c r="V22" s="16"/>
    </row>
    <row r="23" spans="1:24" x14ac:dyDescent="0.2">
      <c r="A23" s="223" t="s">
        <v>15</v>
      </c>
      <c r="B23" s="17"/>
      <c r="C23" s="18"/>
      <c r="D23" s="33"/>
      <c r="E23" s="34"/>
      <c r="F23" s="20"/>
      <c r="G23" s="16"/>
      <c r="H23" s="20"/>
      <c r="I23" s="16"/>
      <c r="J23" s="20"/>
      <c r="K23" s="16"/>
      <c r="L23" s="20"/>
      <c r="M23" s="16"/>
      <c r="N23" s="20"/>
      <c r="O23" s="16"/>
      <c r="P23" s="21"/>
      <c r="Q23" s="113"/>
      <c r="R23" s="20"/>
      <c r="S23" s="16"/>
      <c r="T23" s="114"/>
      <c r="U23" s="15"/>
      <c r="V23" s="16"/>
    </row>
    <row r="24" spans="1:24" x14ac:dyDescent="0.2">
      <c r="A24" s="223" t="s">
        <v>16</v>
      </c>
      <c r="B24" s="314"/>
      <c r="C24" s="315"/>
      <c r="D24" s="33"/>
      <c r="E24" s="34"/>
      <c r="F24" s="20"/>
      <c r="G24" s="16"/>
      <c r="H24" s="20"/>
      <c r="I24" s="16"/>
      <c r="J24" s="20"/>
      <c r="K24" s="16"/>
      <c r="L24" s="20"/>
      <c r="M24" s="16"/>
      <c r="N24" s="20"/>
      <c r="O24" s="16"/>
      <c r="P24" s="21"/>
      <c r="Q24" s="113"/>
      <c r="R24" s="20"/>
      <c r="S24" s="16"/>
      <c r="T24" s="114"/>
      <c r="U24" s="15"/>
      <c r="V24" s="16"/>
    </row>
    <row r="25" spans="1:24" x14ac:dyDescent="0.2">
      <c r="A25" s="223" t="s">
        <v>17</v>
      </c>
      <c r="B25" s="287">
        <v>81</v>
      </c>
      <c r="C25" s="288">
        <v>3</v>
      </c>
      <c r="D25" s="316">
        <v>83</v>
      </c>
      <c r="E25" s="317">
        <v>3</v>
      </c>
      <c r="F25" s="291">
        <v>87</v>
      </c>
      <c r="G25" s="292">
        <v>4</v>
      </c>
      <c r="H25" s="291">
        <v>83</v>
      </c>
      <c r="I25" s="292">
        <v>3</v>
      </c>
      <c r="J25" s="291">
        <v>82</v>
      </c>
      <c r="K25" s="292">
        <v>4</v>
      </c>
      <c r="L25" s="291">
        <v>59</v>
      </c>
      <c r="M25" s="292">
        <v>3</v>
      </c>
      <c r="N25" s="291">
        <v>0</v>
      </c>
      <c r="O25" s="292">
        <v>0</v>
      </c>
      <c r="P25" s="293">
        <v>0</v>
      </c>
      <c r="Q25" s="294">
        <v>0</v>
      </c>
      <c r="R25" s="247">
        <f t="shared" ref="R25:S29" si="0">B25+D25+F25+H25+J25+L25</f>
        <v>475</v>
      </c>
      <c r="S25" s="248">
        <f t="shared" si="0"/>
        <v>20</v>
      </c>
      <c r="T25" s="249">
        <f>+N25+P25+Q25</f>
        <v>0</v>
      </c>
      <c r="U25" s="247">
        <f>R25+T25</f>
        <v>475</v>
      </c>
      <c r="V25" s="248">
        <f>S25+O25</f>
        <v>20</v>
      </c>
      <c r="X25" s="241"/>
    </row>
    <row r="26" spans="1:24" x14ac:dyDescent="0.2">
      <c r="A26" s="223" t="s">
        <v>18</v>
      </c>
      <c r="B26" s="287">
        <v>78</v>
      </c>
      <c r="C26" s="288">
        <v>3</v>
      </c>
      <c r="D26" s="289">
        <v>79</v>
      </c>
      <c r="E26" s="290">
        <v>3</v>
      </c>
      <c r="F26" s="318">
        <v>85</v>
      </c>
      <c r="G26" s="319">
        <v>4</v>
      </c>
      <c r="H26" s="291">
        <v>87</v>
      </c>
      <c r="I26" s="292">
        <v>4</v>
      </c>
      <c r="J26" s="291">
        <v>89</v>
      </c>
      <c r="K26" s="292">
        <v>4</v>
      </c>
      <c r="L26" s="291">
        <v>47</v>
      </c>
      <c r="M26" s="292">
        <v>2</v>
      </c>
      <c r="N26" s="291">
        <v>0</v>
      </c>
      <c r="O26" s="292">
        <v>0</v>
      </c>
      <c r="P26" s="293">
        <v>0</v>
      </c>
      <c r="Q26" s="294">
        <v>0</v>
      </c>
      <c r="R26" s="247">
        <f t="shared" si="0"/>
        <v>465</v>
      </c>
      <c r="S26" s="248">
        <f t="shared" si="0"/>
        <v>20</v>
      </c>
      <c r="T26" s="249">
        <f>+N26+P26+Q26</f>
        <v>0</v>
      </c>
      <c r="U26" s="247">
        <f>R26+T26</f>
        <v>465</v>
      </c>
      <c r="V26" s="248">
        <f>S26+O26</f>
        <v>20</v>
      </c>
      <c r="X26" s="241"/>
    </row>
    <row r="27" spans="1:24" x14ac:dyDescent="0.2">
      <c r="A27" s="223" t="s">
        <v>19</v>
      </c>
      <c r="B27" s="287">
        <v>74</v>
      </c>
      <c r="C27" s="288">
        <v>3</v>
      </c>
      <c r="D27" s="289">
        <v>81</v>
      </c>
      <c r="E27" s="290">
        <v>3</v>
      </c>
      <c r="F27" s="291">
        <v>79</v>
      </c>
      <c r="G27" s="292">
        <v>4</v>
      </c>
      <c r="H27" s="318">
        <v>87</v>
      </c>
      <c r="I27" s="319">
        <v>4</v>
      </c>
      <c r="J27" s="291">
        <v>92</v>
      </c>
      <c r="K27" s="292">
        <v>4</v>
      </c>
      <c r="L27" s="291">
        <v>65</v>
      </c>
      <c r="M27" s="292">
        <v>3</v>
      </c>
      <c r="N27" s="291">
        <v>0</v>
      </c>
      <c r="O27" s="292">
        <v>0</v>
      </c>
      <c r="P27" s="293">
        <v>0</v>
      </c>
      <c r="Q27" s="294">
        <v>0</v>
      </c>
      <c r="R27" s="247">
        <f t="shared" si="0"/>
        <v>478</v>
      </c>
      <c r="S27" s="248">
        <f t="shared" si="0"/>
        <v>21</v>
      </c>
      <c r="T27" s="249">
        <f>+N27+P27+Q27</f>
        <v>0</v>
      </c>
      <c r="U27" s="247">
        <f>R27+T27</f>
        <v>478</v>
      </c>
      <c r="V27" s="248">
        <f>S27+O27</f>
        <v>21</v>
      </c>
      <c r="X27" s="241"/>
    </row>
    <row r="28" spans="1:24" x14ac:dyDescent="0.2">
      <c r="A28" s="223" t="s">
        <v>20</v>
      </c>
      <c r="B28" s="287">
        <v>71</v>
      </c>
      <c r="C28" s="288">
        <v>3</v>
      </c>
      <c r="D28" s="289">
        <v>76</v>
      </c>
      <c r="E28" s="290">
        <v>3</v>
      </c>
      <c r="F28" s="291">
        <v>81</v>
      </c>
      <c r="G28" s="292">
        <v>4</v>
      </c>
      <c r="H28" s="291">
        <v>83</v>
      </c>
      <c r="I28" s="292">
        <v>4</v>
      </c>
      <c r="J28" s="318">
        <v>87</v>
      </c>
      <c r="K28" s="319">
        <v>4</v>
      </c>
      <c r="L28" s="291">
        <v>92</v>
      </c>
      <c r="M28" s="292">
        <v>4</v>
      </c>
      <c r="N28" s="291">
        <v>0</v>
      </c>
      <c r="O28" s="292">
        <v>0</v>
      </c>
      <c r="P28" s="293">
        <v>0</v>
      </c>
      <c r="Q28" s="294">
        <v>0</v>
      </c>
      <c r="R28" s="247">
        <f t="shared" si="0"/>
        <v>490</v>
      </c>
      <c r="S28" s="248">
        <f t="shared" si="0"/>
        <v>22</v>
      </c>
      <c r="T28" s="249">
        <f>+N28+P28+Q28</f>
        <v>0</v>
      </c>
      <c r="U28" s="247">
        <f>R28+T28</f>
        <v>490</v>
      </c>
      <c r="V28" s="248">
        <f>S28+O28</f>
        <v>22</v>
      </c>
      <c r="X28" s="241"/>
    </row>
    <row r="29" spans="1:24" x14ac:dyDescent="0.2">
      <c r="A29" s="223" t="s">
        <v>21</v>
      </c>
      <c r="B29" s="291">
        <v>84</v>
      </c>
      <c r="C29" s="290">
        <v>3</v>
      </c>
      <c r="D29" s="291">
        <v>75</v>
      </c>
      <c r="E29" s="290">
        <v>3</v>
      </c>
      <c r="F29" s="291">
        <v>75</v>
      </c>
      <c r="G29" s="290">
        <v>4</v>
      </c>
      <c r="H29" s="291">
        <v>80</v>
      </c>
      <c r="I29" s="290">
        <v>4</v>
      </c>
      <c r="J29" s="291">
        <v>99</v>
      </c>
      <c r="K29" s="290">
        <v>5</v>
      </c>
      <c r="L29" s="318">
        <v>53</v>
      </c>
      <c r="M29" s="317">
        <v>2</v>
      </c>
      <c r="N29" s="291">
        <v>0</v>
      </c>
      <c r="O29" s="290">
        <v>0</v>
      </c>
      <c r="P29" s="293">
        <v>0</v>
      </c>
      <c r="Q29" s="294">
        <v>0</v>
      </c>
      <c r="R29" s="33">
        <f t="shared" si="0"/>
        <v>466</v>
      </c>
      <c r="S29" s="34">
        <f t="shared" si="0"/>
        <v>21</v>
      </c>
      <c r="T29" s="127">
        <f>+N29+P29+Q29</f>
        <v>0</v>
      </c>
      <c r="U29" s="33">
        <f>R29+T29</f>
        <v>466</v>
      </c>
      <c r="V29" s="34">
        <f>S29+O29</f>
        <v>21</v>
      </c>
    </row>
    <row r="30" spans="1:24" x14ac:dyDescent="0.2">
      <c r="A30" s="10" t="s">
        <v>22</v>
      </c>
      <c r="B30" s="295">
        <v>80</v>
      </c>
      <c r="C30" s="296">
        <v>3</v>
      </c>
      <c r="D30" s="295">
        <v>87</v>
      </c>
      <c r="E30" s="296">
        <v>3</v>
      </c>
      <c r="F30" s="295">
        <v>75</v>
      </c>
      <c r="G30" s="296">
        <v>3</v>
      </c>
      <c r="H30" s="295">
        <v>77</v>
      </c>
      <c r="I30" s="296">
        <v>3</v>
      </c>
      <c r="J30" s="295">
        <v>87</v>
      </c>
      <c r="K30" s="296">
        <v>3</v>
      </c>
      <c r="L30" s="295">
        <v>78</v>
      </c>
      <c r="M30" s="296">
        <v>3</v>
      </c>
      <c r="N30" s="295">
        <v>5</v>
      </c>
      <c r="O30" s="296">
        <v>0</v>
      </c>
      <c r="P30" s="297">
        <v>0</v>
      </c>
      <c r="Q30" s="298">
        <v>0</v>
      </c>
      <c r="R30" s="23">
        <f t="shared" ref="R30:R38" si="1">B30+D30+F30+H30+J30+L30</f>
        <v>484</v>
      </c>
      <c r="S30" s="12">
        <f t="shared" ref="S30:S38" si="2">C30+E30+G30+I30+K30+M30</f>
        <v>18</v>
      </c>
      <c r="T30" s="3">
        <f t="shared" ref="T30:T38" si="3">+N30+P30+Q30</f>
        <v>5</v>
      </c>
      <c r="U30" s="23">
        <f t="shared" ref="U30:U38" si="4">R30+T30</f>
        <v>489</v>
      </c>
      <c r="V30" s="12">
        <f t="shared" ref="V30:V38" si="5">S30+O30</f>
        <v>18</v>
      </c>
    </row>
    <row r="31" spans="1:24" x14ac:dyDescent="0.2">
      <c r="A31" s="10" t="s">
        <v>23</v>
      </c>
      <c r="B31" s="295">
        <v>83</v>
      </c>
      <c r="C31" s="296">
        <v>3</v>
      </c>
      <c r="D31" s="295">
        <v>83</v>
      </c>
      <c r="E31" s="296">
        <v>3</v>
      </c>
      <c r="F31" s="295">
        <v>87</v>
      </c>
      <c r="G31" s="296">
        <v>3</v>
      </c>
      <c r="H31" s="295">
        <v>77</v>
      </c>
      <c r="I31" s="296">
        <v>3</v>
      </c>
      <c r="J31" s="295">
        <v>83</v>
      </c>
      <c r="K31" s="296">
        <v>3</v>
      </c>
      <c r="L31" s="295">
        <v>68</v>
      </c>
      <c r="M31" s="296">
        <v>3</v>
      </c>
      <c r="N31" s="295">
        <v>8</v>
      </c>
      <c r="O31" s="296">
        <v>0</v>
      </c>
      <c r="P31" s="297">
        <v>5</v>
      </c>
      <c r="Q31" s="298">
        <v>0</v>
      </c>
      <c r="R31" s="23">
        <f t="shared" si="1"/>
        <v>481</v>
      </c>
      <c r="S31" s="12">
        <f t="shared" si="2"/>
        <v>18</v>
      </c>
      <c r="T31" s="3">
        <f t="shared" si="3"/>
        <v>13</v>
      </c>
      <c r="U31" s="23">
        <f t="shared" si="4"/>
        <v>494</v>
      </c>
      <c r="V31" s="12">
        <f t="shared" si="5"/>
        <v>18</v>
      </c>
    </row>
    <row r="32" spans="1:24" x14ac:dyDescent="0.2">
      <c r="A32" s="10" t="s">
        <v>24</v>
      </c>
      <c r="B32" s="295">
        <v>84</v>
      </c>
      <c r="C32" s="296">
        <v>3</v>
      </c>
      <c r="D32" s="295">
        <v>86</v>
      </c>
      <c r="E32" s="296">
        <v>3</v>
      </c>
      <c r="F32" s="295">
        <v>83</v>
      </c>
      <c r="G32" s="296">
        <v>3</v>
      </c>
      <c r="H32" s="295">
        <v>89</v>
      </c>
      <c r="I32" s="296">
        <v>3</v>
      </c>
      <c r="J32" s="295">
        <v>83</v>
      </c>
      <c r="K32" s="296">
        <v>3</v>
      </c>
      <c r="L32" s="295">
        <v>65</v>
      </c>
      <c r="M32" s="296">
        <v>3</v>
      </c>
      <c r="N32" s="295">
        <v>7</v>
      </c>
      <c r="O32" s="296">
        <v>0</v>
      </c>
      <c r="P32" s="297">
        <v>8</v>
      </c>
      <c r="Q32" s="298">
        <v>4</v>
      </c>
      <c r="R32" s="23">
        <f t="shared" si="1"/>
        <v>490</v>
      </c>
      <c r="S32" s="12">
        <f t="shared" si="2"/>
        <v>18</v>
      </c>
      <c r="T32" s="3">
        <f t="shared" si="3"/>
        <v>19</v>
      </c>
      <c r="U32" s="23">
        <f t="shared" si="4"/>
        <v>509</v>
      </c>
      <c r="V32" s="12">
        <f t="shared" si="5"/>
        <v>18</v>
      </c>
    </row>
    <row r="33" spans="1:22" x14ac:dyDescent="0.2">
      <c r="A33" s="10" t="s">
        <v>25</v>
      </c>
      <c r="B33" s="295">
        <v>82</v>
      </c>
      <c r="C33" s="296">
        <v>3</v>
      </c>
      <c r="D33" s="295">
        <v>87</v>
      </c>
      <c r="E33" s="296">
        <v>3</v>
      </c>
      <c r="F33" s="295">
        <v>86</v>
      </c>
      <c r="G33" s="296">
        <v>3</v>
      </c>
      <c r="H33" s="295">
        <v>85</v>
      </c>
      <c r="I33" s="296">
        <v>3</v>
      </c>
      <c r="J33" s="295">
        <v>96</v>
      </c>
      <c r="K33" s="296">
        <v>3</v>
      </c>
      <c r="L33" s="295">
        <v>65</v>
      </c>
      <c r="M33" s="296">
        <v>3</v>
      </c>
      <c r="N33" s="295">
        <v>6</v>
      </c>
      <c r="O33" s="296">
        <v>0</v>
      </c>
      <c r="P33" s="297">
        <v>7</v>
      </c>
      <c r="Q33" s="298">
        <v>7</v>
      </c>
      <c r="R33" s="23">
        <f t="shared" si="1"/>
        <v>501</v>
      </c>
      <c r="S33" s="12">
        <f t="shared" si="2"/>
        <v>18</v>
      </c>
      <c r="T33" s="3">
        <f t="shared" si="3"/>
        <v>20</v>
      </c>
      <c r="U33" s="23">
        <f t="shared" si="4"/>
        <v>521</v>
      </c>
      <c r="V33" s="12">
        <f t="shared" si="5"/>
        <v>18</v>
      </c>
    </row>
    <row r="34" spans="1:22" x14ac:dyDescent="0.2">
      <c r="A34" s="10" t="s">
        <v>26</v>
      </c>
      <c r="B34" s="295">
        <v>85</v>
      </c>
      <c r="C34" s="296">
        <v>3</v>
      </c>
      <c r="D34" s="295">
        <v>85</v>
      </c>
      <c r="E34" s="296">
        <v>3</v>
      </c>
      <c r="F34" s="295">
        <v>87</v>
      </c>
      <c r="G34" s="296">
        <v>3</v>
      </c>
      <c r="H34" s="295">
        <v>88</v>
      </c>
      <c r="I34" s="296">
        <v>3</v>
      </c>
      <c r="J34" s="295">
        <v>92</v>
      </c>
      <c r="K34" s="296">
        <v>3</v>
      </c>
      <c r="L34" s="295">
        <v>75</v>
      </c>
      <c r="M34" s="296">
        <v>3</v>
      </c>
      <c r="N34" s="295">
        <v>6</v>
      </c>
      <c r="O34" s="296">
        <v>0</v>
      </c>
      <c r="P34" s="297">
        <v>6</v>
      </c>
      <c r="Q34" s="298">
        <v>6</v>
      </c>
      <c r="R34" s="23">
        <f t="shared" si="1"/>
        <v>512</v>
      </c>
      <c r="S34" s="12">
        <f t="shared" si="2"/>
        <v>18</v>
      </c>
      <c r="T34" s="3">
        <f t="shared" si="3"/>
        <v>18</v>
      </c>
      <c r="U34" s="23">
        <f t="shared" si="4"/>
        <v>530</v>
      </c>
      <c r="V34" s="12">
        <f t="shared" si="5"/>
        <v>18</v>
      </c>
    </row>
    <row r="35" spans="1:22" x14ac:dyDescent="0.2">
      <c r="A35" s="10" t="s">
        <v>27</v>
      </c>
      <c r="B35" s="295">
        <v>86</v>
      </c>
      <c r="C35" s="296">
        <v>3</v>
      </c>
      <c r="D35" s="295">
        <v>88</v>
      </c>
      <c r="E35" s="296">
        <v>3</v>
      </c>
      <c r="F35" s="295">
        <v>85</v>
      </c>
      <c r="G35" s="296">
        <v>3</v>
      </c>
      <c r="H35" s="295">
        <v>89</v>
      </c>
      <c r="I35" s="296">
        <v>3</v>
      </c>
      <c r="J35" s="295">
        <v>95</v>
      </c>
      <c r="K35" s="296">
        <v>3</v>
      </c>
      <c r="L35" s="295">
        <v>72</v>
      </c>
      <c r="M35" s="296">
        <v>3</v>
      </c>
      <c r="N35" s="295">
        <v>8</v>
      </c>
      <c r="O35" s="296">
        <v>0</v>
      </c>
      <c r="P35" s="297">
        <v>6</v>
      </c>
      <c r="Q35" s="298">
        <v>5</v>
      </c>
      <c r="R35" s="23">
        <f t="shared" si="1"/>
        <v>515</v>
      </c>
      <c r="S35" s="12">
        <f t="shared" si="2"/>
        <v>18</v>
      </c>
      <c r="T35" s="3">
        <f t="shared" si="3"/>
        <v>19</v>
      </c>
      <c r="U35" s="23">
        <f t="shared" si="4"/>
        <v>534</v>
      </c>
      <c r="V35" s="12">
        <f t="shared" si="5"/>
        <v>18</v>
      </c>
    </row>
    <row r="36" spans="1:22" x14ac:dyDescent="0.2">
      <c r="A36" s="10" t="s">
        <v>28</v>
      </c>
      <c r="B36" s="295">
        <v>83</v>
      </c>
      <c r="C36" s="296">
        <v>3</v>
      </c>
      <c r="D36" s="295">
        <v>89</v>
      </c>
      <c r="E36" s="296">
        <v>3</v>
      </c>
      <c r="F36" s="295">
        <v>88</v>
      </c>
      <c r="G36" s="296">
        <v>3</v>
      </c>
      <c r="H36" s="295">
        <v>87</v>
      </c>
      <c r="I36" s="296">
        <v>3</v>
      </c>
      <c r="J36" s="295">
        <v>96</v>
      </c>
      <c r="K36" s="296">
        <v>3</v>
      </c>
      <c r="L36" s="295">
        <v>74</v>
      </c>
      <c r="M36" s="296">
        <v>3</v>
      </c>
      <c r="N36" s="295">
        <v>7</v>
      </c>
      <c r="O36" s="296">
        <v>0</v>
      </c>
      <c r="P36" s="297">
        <v>8</v>
      </c>
      <c r="Q36" s="298">
        <v>5</v>
      </c>
      <c r="R36" s="23">
        <f t="shared" si="1"/>
        <v>517</v>
      </c>
      <c r="S36" s="12">
        <f t="shared" si="2"/>
        <v>18</v>
      </c>
      <c r="T36" s="3">
        <f t="shared" si="3"/>
        <v>20</v>
      </c>
      <c r="U36" s="23">
        <f t="shared" si="4"/>
        <v>537</v>
      </c>
      <c r="V36" s="12">
        <f t="shared" si="5"/>
        <v>18</v>
      </c>
    </row>
    <row r="37" spans="1:22" x14ac:dyDescent="0.2">
      <c r="A37" s="10" t="s">
        <v>29</v>
      </c>
      <c r="B37" s="295">
        <v>83</v>
      </c>
      <c r="C37" s="296">
        <v>3</v>
      </c>
      <c r="D37" s="295">
        <v>86</v>
      </c>
      <c r="E37" s="296">
        <v>3</v>
      </c>
      <c r="F37" s="295">
        <v>89</v>
      </c>
      <c r="G37" s="296">
        <v>3</v>
      </c>
      <c r="H37" s="295">
        <v>90</v>
      </c>
      <c r="I37" s="296">
        <v>3</v>
      </c>
      <c r="J37" s="295">
        <v>94</v>
      </c>
      <c r="K37" s="296">
        <v>3</v>
      </c>
      <c r="L37" s="295">
        <v>75</v>
      </c>
      <c r="M37" s="296">
        <v>3</v>
      </c>
      <c r="N37" s="295">
        <v>7</v>
      </c>
      <c r="O37" s="296">
        <v>0</v>
      </c>
      <c r="P37" s="297">
        <v>7</v>
      </c>
      <c r="Q37" s="298">
        <v>7</v>
      </c>
      <c r="R37" s="23">
        <f t="shared" si="1"/>
        <v>517</v>
      </c>
      <c r="S37" s="12">
        <f t="shared" si="2"/>
        <v>18</v>
      </c>
      <c r="T37" s="3">
        <f t="shared" si="3"/>
        <v>21</v>
      </c>
      <c r="U37" s="23">
        <f t="shared" si="4"/>
        <v>538</v>
      </c>
      <c r="V37" s="12">
        <f t="shared" si="5"/>
        <v>18</v>
      </c>
    </row>
    <row r="38" spans="1:22" x14ac:dyDescent="0.2">
      <c r="A38" s="10" t="s">
        <v>30</v>
      </c>
      <c r="B38" s="295">
        <v>88</v>
      </c>
      <c r="C38" s="296">
        <v>4</v>
      </c>
      <c r="D38" s="295">
        <v>86</v>
      </c>
      <c r="E38" s="296">
        <v>3</v>
      </c>
      <c r="F38" s="295">
        <v>86</v>
      </c>
      <c r="G38" s="296">
        <v>3</v>
      </c>
      <c r="H38" s="295">
        <v>91</v>
      </c>
      <c r="I38" s="296">
        <v>3</v>
      </c>
      <c r="J38" s="295">
        <v>97</v>
      </c>
      <c r="K38" s="296">
        <v>4</v>
      </c>
      <c r="L38" s="295">
        <v>74</v>
      </c>
      <c r="M38" s="296">
        <v>3</v>
      </c>
      <c r="N38" s="295">
        <v>8</v>
      </c>
      <c r="O38" s="296">
        <v>0</v>
      </c>
      <c r="P38" s="297">
        <v>7</v>
      </c>
      <c r="Q38" s="298">
        <v>6</v>
      </c>
      <c r="R38" s="23">
        <f t="shared" si="1"/>
        <v>522</v>
      </c>
      <c r="S38" s="12">
        <f t="shared" si="2"/>
        <v>20</v>
      </c>
      <c r="T38" s="3">
        <f t="shared" si="3"/>
        <v>21</v>
      </c>
      <c r="U38" s="23">
        <f t="shared" si="4"/>
        <v>543</v>
      </c>
      <c r="V38" s="12">
        <f t="shared" si="5"/>
        <v>20</v>
      </c>
    </row>
    <row r="39" spans="1:22" x14ac:dyDescent="0.2">
      <c r="A39" s="10" t="s">
        <v>45</v>
      </c>
      <c r="B39" s="295">
        <v>89</v>
      </c>
      <c r="C39" s="296">
        <v>4</v>
      </c>
      <c r="D39" s="295">
        <v>92</v>
      </c>
      <c r="E39" s="296">
        <v>4</v>
      </c>
      <c r="F39" s="295">
        <v>86</v>
      </c>
      <c r="G39" s="296">
        <v>3</v>
      </c>
      <c r="H39" s="295">
        <v>88</v>
      </c>
      <c r="I39" s="296">
        <v>3</v>
      </c>
      <c r="J39" s="295">
        <v>98</v>
      </c>
      <c r="K39" s="296">
        <v>4</v>
      </c>
      <c r="L39" s="295">
        <v>76</v>
      </c>
      <c r="M39" s="296">
        <v>3</v>
      </c>
      <c r="N39" s="295">
        <v>7</v>
      </c>
      <c r="O39" s="296">
        <v>0</v>
      </c>
      <c r="P39" s="297">
        <v>8</v>
      </c>
      <c r="Q39" s="298">
        <v>6</v>
      </c>
      <c r="R39" s="23">
        <f t="shared" ref="R39:S48" si="6">B39+D39+F39+H39+J39+L39</f>
        <v>529</v>
      </c>
      <c r="S39" s="12">
        <f t="shared" si="6"/>
        <v>21</v>
      </c>
      <c r="T39" s="3">
        <f t="shared" ref="T39:T48" si="7">+N39+P39+Q39</f>
        <v>21</v>
      </c>
      <c r="U39" s="23">
        <f t="shared" ref="U39:U48" si="8">R39+T39</f>
        <v>550</v>
      </c>
      <c r="V39" s="12">
        <f t="shared" ref="V39:V48" si="9">S39+O39</f>
        <v>21</v>
      </c>
    </row>
    <row r="40" spans="1:22" x14ac:dyDescent="0.2">
      <c r="A40" s="10" t="s">
        <v>46</v>
      </c>
      <c r="B40" s="295">
        <v>91</v>
      </c>
      <c r="C40" s="296">
        <v>4</v>
      </c>
      <c r="D40" s="295">
        <v>93</v>
      </c>
      <c r="E40" s="296">
        <v>4</v>
      </c>
      <c r="F40" s="295">
        <v>92</v>
      </c>
      <c r="G40" s="296">
        <v>4</v>
      </c>
      <c r="H40" s="295">
        <v>88</v>
      </c>
      <c r="I40" s="296">
        <v>3</v>
      </c>
      <c r="J40" s="295">
        <v>95</v>
      </c>
      <c r="K40" s="296">
        <v>3</v>
      </c>
      <c r="L40" s="295">
        <v>77</v>
      </c>
      <c r="M40" s="296">
        <v>3</v>
      </c>
      <c r="N40" s="295">
        <v>8</v>
      </c>
      <c r="O40" s="296">
        <v>0</v>
      </c>
      <c r="P40" s="297">
        <v>7</v>
      </c>
      <c r="Q40" s="298">
        <v>7</v>
      </c>
      <c r="R40" s="23">
        <f t="shared" si="6"/>
        <v>536</v>
      </c>
      <c r="S40" s="12">
        <f t="shared" si="6"/>
        <v>21</v>
      </c>
      <c r="T40" s="3">
        <f t="shared" si="7"/>
        <v>22</v>
      </c>
      <c r="U40" s="23">
        <f t="shared" si="8"/>
        <v>558</v>
      </c>
      <c r="V40" s="12">
        <f t="shared" si="9"/>
        <v>21</v>
      </c>
    </row>
    <row r="41" spans="1:22" x14ac:dyDescent="0.2">
      <c r="A41" s="10" t="s">
        <v>171</v>
      </c>
      <c r="B41" s="295">
        <v>91</v>
      </c>
      <c r="C41" s="296">
        <v>4</v>
      </c>
      <c r="D41" s="295">
        <v>95</v>
      </c>
      <c r="E41" s="296">
        <v>4</v>
      </c>
      <c r="F41" s="295">
        <v>93</v>
      </c>
      <c r="G41" s="296">
        <v>4</v>
      </c>
      <c r="H41" s="295">
        <v>94</v>
      </c>
      <c r="I41" s="296">
        <v>4</v>
      </c>
      <c r="J41" s="295">
        <v>95</v>
      </c>
      <c r="K41" s="296">
        <v>3</v>
      </c>
      <c r="L41" s="295">
        <v>74</v>
      </c>
      <c r="M41" s="296">
        <v>3</v>
      </c>
      <c r="N41" s="295">
        <v>8</v>
      </c>
      <c r="O41" s="296">
        <v>0</v>
      </c>
      <c r="P41" s="297">
        <v>8</v>
      </c>
      <c r="Q41" s="298">
        <v>6</v>
      </c>
      <c r="R41" s="23">
        <f t="shared" si="6"/>
        <v>542</v>
      </c>
      <c r="S41" s="12">
        <f t="shared" si="6"/>
        <v>22</v>
      </c>
      <c r="T41" s="3">
        <f t="shared" si="7"/>
        <v>22</v>
      </c>
      <c r="U41" s="23">
        <f t="shared" si="8"/>
        <v>564</v>
      </c>
      <c r="V41" s="12">
        <f t="shared" si="9"/>
        <v>22</v>
      </c>
    </row>
    <row r="42" spans="1:22" x14ac:dyDescent="0.2">
      <c r="A42" s="10" t="s">
        <v>172</v>
      </c>
      <c r="B42" s="295">
        <v>91</v>
      </c>
      <c r="C42" s="296">
        <v>4</v>
      </c>
      <c r="D42" s="295">
        <v>95</v>
      </c>
      <c r="E42" s="296">
        <v>4</v>
      </c>
      <c r="F42" s="295">
        <v>95</v>
      </c>
      <c r="G42" s="296">
        <v>4</v>
      </c>
      <c r="H42" s="295">
        <v>95</v>
      </c>
      <c r="I42" s="296">
        <v>4</v>
      </c>
      <c r="J42" s="295">
        <v>102</v>
      </c>
      <c r="K42" s="296">
        <v>4</v>
      </c>
      <c r="L42" s="295">
        <v>74</v>
      </c>
      <c r="M42" s="296">
        <v>3</v>
      </c>
      <c r="N42" s="295">
        <v>7</v>
      </c>
      <c r="O42" s="296">
        <v>0</v>
      </c>
      <c r="P42" s="297">
        <v>8</v>
      </c>
      <c r="Q42" s="298">
        <v>7</v>
      </c>
      <c r="R42" s="23">
        <f t="shared" si="6"/>
        <v>552</v>
      </c>
      <c r="S42" s="12">
        <f t="shared" si="6"/>
        <v>23</v>
      </c>
      <c r="T42" s="3">
        <f t="shared" si="7"/>
        <v>22</v>
      </c>
      <c r="U42" s="23">
        <f t="shared" si="8"/>
        <v>574</v>
      </c>
      <c r="V42" s="12">
        <f t="shared" si="9"/>
        <v>23</v>
      </c>
    </row>
    <row r="43" spans="1:22" x14ac:dyDescent="0.2">
      <c r="A43" s="10" t="s">
        <v>173</v>
      </c>
      <c r="B43" s="295">
        <v>91</v>
      </c>
      <c r="C43" s="296">
        <v>4</v>
      </c>
      <c r="D43" s="295">
        <v>95</v>
      </c>
      <c r="E43" s="296">
        <v>4</v>
      </c>
      <c r="F43" s="295">
        <v>95</v>
      </c>
      <c r="G43" s="296">
        <v>4</v>
      </c>
      <c r="H43" s="295">
        <v>97</v>
      </c>
      <c r="I43" s="296">
        <v>4</v>
      </c>
      <c r="J43" s="295">
        <v>103</v>
      </c>
      <c r="K43" s="296">
        <v>4</v>
      </c>
      <c r="L43" s="295">
        <v>80</v>
      </c>
      <c r="M43" s="296">
        <v>3</v>
      </c>
      <c r="N43" s="295">
        <v>7</v>
      </c>
      <c r="O43" s="296">
        <v>0</v>
      </c>
      <c r="P43" s="297">
        <v>7</v>
      </c>
      <c r="Q43" s="298">
        <v>7</v>
      </c>
      <c r="R43" s="23">
        <f t="shared" si="6"/>
        <v>561</v>
      </c>
      <c r="S43" s="12">
        <f t="shared" si="6"/>
        <v>23</v>
      </c>
      <c r="T43" s="3">
        <f t="shared" si="7"/>
        <v>21</v>
      </c>
      <c r="U43" s="23">
        <f t="shared" si="8"/>
        <v>582</v>
      </c>
      <c r="V43" s="12">
        <f t="shared" si="9"/>
        <v>23</v>
      </c>
    </row>
    <row r="44" spans="1:22" x14ac:dyDescent="0.2">
      <c r="A44" s="10" t="s">
        <v>174</v>
      </c>
      <c r="B44" s="295">
        <v>89</v>
      </c>
      <c r="C44" s="296">
        <v>4</v>
      </c>
      <c r="D44" s="295">
        <v>95</v>
      </c>
      <c r="E44" s="296">
        <v>4</v>
      </c>
      <c r="F44" s="295">
        <v>95</v>
      </c>
      <c r="G44" s="296">
        <v>4</v>
      </c>
      <c r="H44" s="295">
        <v>97</v>
      </c>
      <c r="I44" s="296">
        <v>4</v>
      </c>
      <c r="J44" s="295">
        <v>105</v>
      </c>
      <c r="K44" s="296">
        <v>4</v>
      </c>
      <c r="L44" s="295">
        <v>81</v>
      </c>
      <c r="M44" s="296">
        <v>3</v>
      </c>
      <c r="N44" s="295">
        <v>8</v>
      </c>
      <c r="O44" s="296">
        <v>0</v>
      </c>
      <c r="P44" s="297">
        <v>7</v>
      </c>
      <c r="Q44" s="298">
        <v>6</v>
      </c>
      <c r="R44" s="23">
        <f t="shared" si="6"/>
        <v>562</v>
      </c>
      <c r="S44" s="12">
        <f t="shared" si="6"/>
        <v>23</v>
      </c>
      <c r="T44" s="3">
        <f t="shared" si="7"/>
        <v>21</v>
      </c>
      <c r="U44" s="23">
        <f t="shared" si="8"/>
        <v>583</v>
      </c>
      <c r="V44" s="12">
        <f t="shared" si="9"/>
        <v>23</v>
      </c>
    </row>
    <row r="45" spans="1:22" x14ac:dyDescent="0.2">
      <c r="A45" s="10" t="s">
        <v>175</v>
      </c>
      <c r="B45" s="295">
        <v>89</v>
      </c>
      <c r="C45" s="296">
        <v>4</v>
      </c>
      <c r="D45" s="295">
        <v>93</v>
      </c>
      <c r="E45" s="296">
        <v>4</v>
      </c>
      <c r="F45" s="295">
        <v>95</v>
      </c>
      <c r="G45" s="296">
        <v>4</v>
      </c>
      <c r="H45" s="295">
        <v>97</v>
      </c>
      <c r="I45" s="296">
        <v>4</v>
      </c>
      <c r="J45" s="295">
        <v>105</v>
      </c>
      <c r="K45" s="296">
        <v>4</v>
      </c>
      <c r="L45" s="295">
        <v>82</v>
      </c>
      <c r="M45" s="296">
        <v>3</v>
      </c>
      <c r="N45" s="295">
        <v>8</v>
      </c>
      <c r="O45" s="296">
        <v>0</v>
      </c>
      <c r="P45" s="297">
        <v>8</v>
      </c>
      <c r="Q45" s="298">
        <v>6</v>
      </c>
      <c r="R45" s="23">
        <f t="shared" si="6"/>
        <v>561</v>
      </c>
      <c r="S45" s="12">
        <f t="shared" si="6"/>
        <v>23</v>
      </c>
      <c r="T45" s="3">
        <f t="shared" si="7"/>
        <v>22</v>
      </c>
      <c r="U45" s="23">
        <f t="shared" si="8"/>
        <v>583</v>
      </c>
      <c r="V45" s="12">
        <f t="shared" si="9"/>
        <v>23</v>
      </c>
    </row>
    <row r="46" spans="1:22" x14ac:dyDescent="0.2">
      <c r="A46" s="10" t="s">
        <v>176</v>
      </c>
      <c r="B46" s="295">
        <v>88</v>
      </c>
      <c r="C46" s="296">
        <v>4</v>
      </c>
      <c r="D46" s="295">
        <v>93</v>
      </c>
      <c r="E46" s="296">
        <v>4</v>
      </c>
      <c r="F46" s="295">
        <v>93</v>
      </c>
      <c r="G46" s="296">
        <v>4</v>
      </c>
      <c r="H46" s="295">
        <v>97</v>
      </c>
      <c r="I46" s="296">
        <v>4</v>
      </c>
      <c r="J46" s="295">
        <v>105</v>
      </c>
      <c r="K46" s="296">
        <v>4</v>
      </c>
      <c r="L46" s="295">
        <v>82</v>
      </c>
      <c r="M46" s="296">
        <v>3</v>
      </c>
      <c r="N46" s="295">
        <v>8</v>
      </c>
      <c r="O46" s="296">
        <v>0</v>
      </c>
      <c r="P46" s="297">
        <v>8</v>
      </c>
      <c r="Q46" s="298">
        <v>7</v>
      </c>
      <c r="R46" s="23">
        <f t="shared" si="6"/>
        <v>558</v>
      </c>
      <c r="S46" s="12">
        <f t="shared" si="6"/>
        <v>23</v>
      </c>
      <c r="T46" s="3">
        <f t="shared" si="7"/>
        <v>23</v>
      </c>
      <c r="U46" s="23">
        <f t="shared" si="8"/>
        <v>581</v>
      </c>
      <c r="V46" s="12">
        <f t="shared" si="9"/>
        <v>23</v>
      </c>
    </row>
    <row r="47" spans="1:22" x14ac:dyDescent="0.2">
      <c r="A47" s="10" t="s">
        <v>177</v>
      </c>
      <c r="B47" s="295">
        <v>86</v>
      </c>
      <c r="C47" s="296">
        <v>3</v>
      </c>
      <c r="D47" s="295">
        <v>92</v>
      </c>
      <c r="E47" s="296">
        <v>4</v>
      </c>
      <c r="F47" s="295">
        <v>93</v>
      </c>
      <c r="G47" s="296">
        <v>4</v>
      </c>
      <c r="H47" s="295">
        <v>95</v>
      </c>
      <c r="I47" s="296">
        <v>4</v>
      </c>
      <c r="J47" s="295">
        <v>105</v>
      </c>
      <c r="K47" s="296">
        <v>4</v>
      </c>
      <c r="L47" s="295">
        <v>82</v>
      </c>
      <c r="M47" s="296">
        <v>3</v>
      </c>
      <c r="N47" s="295">
        <v>8</v>
      </c>
      <c r="O47" s="296">
        <v>0</v>
      </c>
      <c r="P47" s="297">
        <v>8</v>
      </c>
      <c r="Q47" s="298">
        <v>7</v>
      </c>
      <c r="R47" s="23">
        <f t="shared" si="6"/>
        <v>553</v>
      </c>
      <c r="S47" s="12">
        <f t="shared" si="6"/>
        <v>22</v>
      </c>
      <c r="T47" s="3">
        <f t="shared" si="7"/>
        <v>23</v>
      </c>
      <c r="U47" s="23">
        <f t="shared" si="8"/>
        <v>576</v>
      </c>
      <c r="V47" s="12">
        <f t="shared" si="9"/>
        <v>22</v>
      </c>
    </row>
    <row r="48" spans="1:22" x14ac:dyDescent="0.2">
      <c r="A48" s="11" t="s">
        <v>178</v>
      </c>
      <c r="B48" s="299">
        <v>85</v>
      </c>
      <c r="C48" s="300">
        <v>3</v>
      </c>
      <c r="D48" s="299">
        <v>89</v>
      </c>
      <c r="E48" s="300">
        <v>3</v>
      </c>
      <c r="F48" s="299">
        <v>92</v>
      </c>
      <c r="G48" s="300">
        <v>4</v>
      </c>
      <c r="H48" s="299">
        <v>95</v>
      </c>
      <c r="I48" s="300">
        <v>4</v>
      </c>
      <c r="J48" s="299">
        <v>103</v>
      </c>
      <c r="K48" s="300">
        <v>4</v>
      </c>
      <c r="L48" s="299">
        <v>82</v>
      </c>
      <c r="M48" s="300">
        <v>3</v>
      </c>
      <c r="N48" s="299">
        <v>8</v>
      </c>
      <c r="O48" s="300">
        <v>0</v>
      </c>
      <c r="P48" s="301">
        <v>8</v>
      </c>
      <c r="Q48" s="302">
        <v>7</v>
      </c>
      <c r="R48" s="24">
        <f t="shared" si="6"/>
        <v>546</v>
      </c>
      <c r="S48" s="28">
        <f t="shared" si="6"/>
        <v>21</v>
      </c>
      <c r="T48" s="40">
        <f t="shared" si="7"/>
        <v>23</v>
      </c>
      <c r="U48" s="24">
        <f t="shared" si="8"/>
        <v>569</v>
      </c>
      <c r="V48" s="28">
        <f t="shared" si="9"/>
        <v>21</v>
      </c>
    </row>
    <row r="49" spans="1:22" x14ac:dyDescent="0.2">
      <c r="A49" s="78" t="s">
        <v>47</v>
      </c>
      <c r="B49" s="79" t="s">
        <v>214</v>
      </c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 t="s">
        <v>48</v>
      </c>
      <c r="T49" s="80"/>
      <c r="U49" s="80"/>
      <c r="V49" s="80"/>
    </row>
    <row r="50" spans="1:22" x14ac:dyDescent="0.2">
      <c r="A50" s="81"/>
      <c r="B50" s="79" t="s">
        <v>215</v>
      </c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0"/>
      <c r="T50" s="80"/>
      <c r="U50" s="80"/>
      <c r="V50" s="80"/>
    </row>
    <row r="51" spans="1:22" x14ac:dyDescent="0.2">
      <c r="A51" s="27"/>
      <c r="B51" s="82"/>
      <c r="C51" s="27"/>
      <c r="D51" s="27"/>
      <c r="E51" s="27"/>
      <c r="F51" s="27"/>
      <c r="G51" s="27"/>
      <c r="H51" s="27"/>
      <c r="I51" s="27"/>
      <c r="J51" s="27"/>
      <c r="K51" s="27"/>
      <c r="L51" s="1"/>
      <c r="M51" s="1"/>
      <c r="N51" s="1"/>
      <c r="O51" s="1"/>
      <c r="P51" s="1"/>
      <c r="Q51" s="1"/>
      <c r="R51" s="1"/>
      <c r="S51" s="1"/>
      <c r="T51" s="1"/>
      <c r="U51" s="1"/>
      <c r="V51" s="44"/>
    </row>
    <row r="52" spans="1:22" x14ac:dyDescent="0.2">
      <c r="A52" s="83" t="s">
        <v>49</v>
      </c>
      <c r="B52" s="84"/>
      <c r="C52" s="85"/>
      <c r="D52" s="85"/>
      <c r="E52" s="85"/>
      <c r="F52" s="86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7"/>
    </row>
    <row r="53" spans="1:22" x14ac:dyDescent="0.2">
      <c r="A53" s="88" t="s">
        <v>50</v>
      </c>
      <c r="B53" s="89"/>
      <c r="C53" s="90"/>
      <c r="D53" s="90"/>
      <c r="E53" s="90"/>
      <c r="F53" s="19"/>
      <c r="G53" s="90"/>
      <c r="H53" s="90"/>
      <c r="I53" s="90"/>
      <c r="J53" s="90"/>
      <c r="K53" s="90"/>
      <c r="L53" s="3"/>
      <c r="M53" s="3"/>
      <c r="N53" s="3"/>
      <c r="O53" s="3"/>
      <c r="P53" s="3"/>
      <c r="Q53" s="3"/>
      <c r="R53" s="3"/>
      <c r="S53" s="3"/>
      <c r="T53" s="3"/>
      <c r="U53" s="3"/>
      <c r="V53" s="12"/>
    </row>
    <row r="54" spans="1:22" x14ac:dyDescent="0.2">
      <c r="A54" s="91" t="s">
        <v>58</v>
      </c>
      <c r="B54" s="89"/>
      <c r="C54" s="90"/>
      <c r="D54" s="90"/>
      <c r="E54" s="90"/>
      <c r="F54" s="19"/>
      <c r="G54" s="90"/>
      <c r="H54" s="90"/>
      <c r="I54" s="90"/>
      <c r="J54" s="90"/>
      <c r="K54" s="90"/>
      <c r="L54" s="3"/>
      <c r="M54" s="3"/>
      <c r="N54" s="3"/>
      <c r="O54" s="3"/>
      <c r="P54" s="3"/>
      <c r="Q54" s="3"/>
      <c r="R54" s="3"/>
      <c r="S54" s="3"/>
      <c r="T54" s="3"/>
      <c r="U54" s="3"/>
      <c r="V54" s="12"/>
    </row>
    <row r="55" spans="1:22" x14ac:dyDescent="0.2">
      <c r="A55" s="91" t="s">
        <v>59</v>
      </c>
      <c r="B55" s="89"/>
      <c r="C55" s="90"/>
      <c r="D55" s="90"/>
      <c r="E55" s="90"/>
      <c r="F55" s="19"/>
      <c r="G55" s="90"/>
      <c r="H55" s="90"/>
      <c r="I55" s="90"/>
      <c r="J55" s="90"/>
      <c r="K55" s="90"/>
      <c r="L55" s="3"/>
      <c r="M55" s="3"/>
      <c r="N55" s="3"/>
      <c r="O55" s="3"/>
      <c r="P55" s="3"/>
      <c r="Q55" s="3"/>
      <c r="R55" s="3"/>
      <c r="S55" s="3"/>
      <c r="T55" s="3"/>
      <c r="U55" s="3"/>
      <c r="V55" s="12"/>
    </row>
    <row r="56" spans="1:22" x14ac:dyDescent="0.2">
      <c r="A56" s="91" t="s">
        <v>38</v>
      </c>
      <c r="B56" s="89"/>
      <c r="C56" s="90"/>
      <c r="D56" s="90"/>
      <c r="E56" s="90"/>
      <c r="F56" s="19"/>
      <c r="G56" s="90"/>
      <c r="H56" s="90"/>
      <c r="I56" s="90"/>
      <c r="J56" s="90"/>
      <c r="K56" s="90"/>
      <c r="L56" s="3"/>
      <c r="M56" s="3"/>
      <c r="N56" s="3"/>
      <c r="O56" s="3"/>
      <c r="P56" s="3"/>
      <c r="Q56" s="3"/>
      <c r="R56" s="3"/>
      <c r="S56" s="3"/>
      <c r="T56" s="3"/>
      <c r="U56" s="3"/>
      <c r="V56" s="12"/>
    </row>
    <row r="57" spans="1:22" x14ac:dyDescent="0.2">
      <c r="A57" s="92" t="s">
        <v>51</v>
      </c>
      <c r="B57" s="93"/>
      <c r="C57" s="94"/>
      <c r="D57" s="94"/>
      <c r="E57" s="94"/>
      <c r="F57" s="95"/>
      <c r="G57" s="106"/>
      <c r="H57" s="94"/>
      <c r="I57" s="94"/>
      <c r="J57" s="94"/>
      <c r="K57" s="94"/>
      <c r="L57" s="237" t="s">
        <v>132</v>
      </c>
      <c r="M57" s="96"/>
      <c r="N57" s="96"/>
      <c r="O57" s="99"/>
      <c r="P57" s="220"/>
      <c r="Q57" s="220"/>
      <c r="R57" s="94"/>
      <c r="S57" s="94"/>
      <c r="T57" s="94"/>
      <c r="U57" s="94"/>
      <c r="V57" s="97"/>
    </row>
    <row r="58" spans="1:22" x14ac:dyDescent="0.2">
      <c r="A58" s="98"/>
      <c r="B58" s="93"/>
      <c r="C58" s="94"/>
      <c r="D58" s="94"/>
      <c r="E58" s="94"/>
      <c r="F58" s="95"/>
      <c r="G58" s="106"/>
      <c r="H58" s="94"/>
      <c r="I58" s="94"/>
      <c r="J58" s="94"/>
      <c r="K58" s="94"/>
      <c r="L58" s="96"/>
      <c r="M58" s="94"/>
      <c r="N58" s="94"/>
      <c r="O58" s="99"/>
      <c r="P58" s="94"/>
      <c r="Q58" s="94"/>
      <c r="R58" s="94"/>
      <c r="S58" s="94"/>
      <c r="T58" s="94"/>
      <c r="U58" s="94"/>
      <c r="V58" s="97"/>
    </row>
    <row r="59" spans="1:22" x14ac:dyDescent="0.2">
      <c r="A59" s="92" t="s">
        <v>131</v>
      </c>
      <c r="B59" s="93"/>
      <c r="C59" s="94"/>
      <c r="D59" s="94"/>
      <c r="E59" s="94"/>
      <c r="F59" s="95"/>
      <c r="G59" s="106"/>
      <c r="H59" s="94"/>
      <c r="I59" s="94"/>
      <c r="J59" s="94"/>
      <c r="K59" s="94"/>
      <c r="L59" s="99"/>
      <c r="M59" s="94"/>
      <c r="N59" s="94"/>
      <c r="O59" s="94"/>
      <c r="P59" s="94"/>
      <c r="Q59" s="94"/>
      <c r="R59" s="94"/>
      <c r="S59" s="94"/>
      <c r="T59" s="94"/>
      <c r="U59" s="94"/>
      <c r="V59" s="97"/>
    </row>
    <row r="60" spans="1:22" x14ac:dyDescent="0.2">
      <c r="A60" s="100" t="s">
        <v>60</v>
      </c>
      <c r="B60" s="93"/>
      <c r="C60" s="94"/>
      <c r="D60" s="94"/>
      <c r="E60" s="94"/>
      <c r="F60" s="94"/>
      <c r="G60" s="106"/>
      <c r="H60" s="94"/>
      <c r="I60" s="94"/>
      <c r="J60" s="94"/>
      <c r="K60" s="94"/>
      <c r="L60" s="96" t="s">
        <v>61</v>
      </c>
      <c r="M60" s="94"/>
      <c r="N60" s="94"/>
      <c r="O60" s="94"/>
      <c r="P60" s="94"/>
      <c r="Q60" s="94"/>
      <c r="R60" s="94"/>
      <c r="S60" s="94"/>
      <c r="T60" s="94"/>
      <c r="U60" s="94"/>
      <c r="V60" s="97"/>
    </row>
    <row r="61" spans="1:22" x14ac:dyDescent="0.2">
      <c r="A61" s="92"/>
      <c r="B61" s="93"/>
      <c r="C61" s="94"/>
      <c r="D61" s="94"/>
      <c r="E61" s="94"/>
      <c r="F61" s="94"/>
      <c r="G61" s="106"/>
      <c r="H61" s="94"/>
      <c r="I61" s="94"/>
      <c r="J61" s="94"/>
      <c r="K61" s="94"/>
      <c r="L61" s="99" t="s">
        <v>62</v>
      </c>
      <c r="M61" s="94"/>
      <c r="N61" s="94"/>
      <c r="O61" s="94"/>
      <c r="P61" s="94"/>
      <c r="Q61" s="94"/>
      <c r="R61" s="94"/>
      <c r="S61" s="94"/>
      <c r="T61" s="94"/>
      <c r="U61" s="94"/>
      <c r="V61" s="97"/>
    </row>
    <row r="62" spans="1:22" x14ac:dyDescent="0.2">
      <c r="A62" s="101"/>
      <c r="B62" s="102"/>
      <c r="C62" s="103"/>
      <c r="D62" s="103"/>
      <c r="E62" s="103"/>
      <c r="F62" s="103"/>
      <c r="G62" s="107"/>
      <c r="H62" s="103"/>
      <c r="I62" s="103"/>
      <c r="J62" s="103"/>
      <c r="K62" s="103"/>
      <c r="L62" s="104" t="s">
        <v>63</v>
      </c>
      <c r="M62" s="103"/>
      <c r="N62" s="103"/>
      <c r="O62" s="103"/>
      <c r="P62" s="103"/>
      <c r="Q62" s="103"/>
      <c r="R62" s="103"/>
      <c r="S62" s="103"/>
      <c r="T62" s="103"/>
      <c r="U62" s="103"/>
      <c r="V62" s="105"/>
    </row>
    <row r="63" spans="1:22" x14ac:dyDescent="0.2">
      <c r="B63" s="2"/>
      <c r="C63" s="3"/>
      <c r="D63" s="2"/>
      <c r="E63" s="3"/>
      <c r="F63" s="2"/>
      <c r="G63" s="3"/>
      <c r="H63" s="2"/>
      <c r="I63" s="3"/>
      <c r="J63" s="2"/>
      <c r="K63" s="3"/>
      <c r="L63" s="2"/>
      <c r="M63" s="3"/>
      <c r="N63" s="2"/>
      <c r="O63" s="3"/>
      <c r="P63" s="2"/>
    </row>
    <row r="64" spans="1:22" x14ac:dyDescent="0.2"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</row>
  </sheetData>
  <mergeCells count="2">
    <mergeCell ref="B4:V4"/>
    <mergeCell ref="N5:O5"/>
  </mergeCells>
  <hyperlinks>
    <hyperlink ref="V1" location="Inhalt!A1" display="Inhalt"/>
  </hyperlinks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Footer>&amp;L&amp;8Ministerium für Bildung und Kultur, Referat B4&amp;R&amp;8Februar 2016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7" enableFormatConditionsCalculation="0">
    <tabColor indexed="43"/>
  </sheetPr>
  <dimension ref="A1:V62"/>
  <sheetViews>
    <sheetView zoomScale="85" zoomScaleNormal="85" workbookViewId="0">
      <selection activeCell="X18" sqref="X18"/>
    </sheetView>
  </sheetViews>
  <sheetFormatPr baseColWidth="10" defaultColWidth="9.140625" defaultRowHeight="12.75" x14ac:dyDescent="0.2"/>
  <cols>
    <col min="1" max="1" width="10.140625" customWidth="1"/>
    <col min="2" max="22" width="6.7109375" customWidth="1"/>
  </cols>
  <sheetData>
    <row r="1" spans="1:22" ht="18" x14ac:dyDescent="0.25">
      <c r="A1" s="55" t="s">
        <v>31</v>
      </c>
      <c r="V1" s="229" t="s">
        <v>37</v>
      </c>
    </row>
    <row r="2" spans="1:22" ht="15" x14ac:dyDescent="0.2">
      <c r="A2" s="57" t="s">
        <v>122</v>
      </c>
      <c r="B2" s="1"/>
      <c r="J2" s="110" t="s">
        <v>66</v>
      </c>
      <c r="K2" s="110"/>
      <c r="L2" s="110"/>
      <c r="M2" s="110"/>
      <c r="N2" s="110">
        <v>6</v>
      </c>
    </row>
    <row r="3" spans="1:22" ht="15.75" x14ac:dyDescent="0.25">
      <c r="A3" s="56"/>
      <c r="B3" s="3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22" x14ac:dyDescent="0.2">
      <c r="A4" s="52"/>
      <c r="B4" s="511" t="s">
        <v>32</v>
      </c>
      <c r="C4" s="512"/>
      <c r="D4" s="512"/>
      <c r="E4" s="512"/>
      <c r="F4" s="512"/>
      <c r="G4" s="512"/>
      <c r="H4" s="512"/>
      <c r="I4" s="512"/>
      <c r="J4" s="512"/>
      <c r="K4" s="512"/>
      <c r="L4" s="512"/>
      <c r="M4" s="512"/>
      <c r="N4" s="512"/>
      <c r="O4" s="512"/>
      <c r="P4" s="512"/>
      <c r="Q4" s="512"/>
      <c r="R4" s="512"/>
      <c r="S4" s="512"/>
      <c r="T4" s="512"/>
      <c r="U4" s="512"/>
      <c r="V4" s="510"/>
    </row>
    <row r="5" spans="1:22" x14ac:dyDescent="0.2">
      <c r="A5" s="53" t="s">
        <v>0</v>
      </c>
      <c r="B5" s="45">
        <v>5</v>
      </c>
      <c r="C5" s="46"/>
      <c r="D5" s="47">
        <v>6</v>
      </c>
      <c r="E5" s="47"/>
      <c r="F5" s="47">
        <v>7</v>
      </c>
      <c r="G5" s="46"/>
      <c r="H5" s="47">
        <v>8</v>
      </c>
      <c r="I5" s="46"/>
      <c r="J5" s="47">
        <v>9</v>
      </c>
      <c r="K5" s="46"/>
      <c r="L5" s="47">
        <v>10</v>
      </c>
      <c r="M5" s="47"/>
      <c r="N5" s="511" t="s">
        <v>39</v>
      </c>
      <c r="O5" s="510"/>
      <c r="P5" s="48" t="s">
        <v>40</v>
      </c>
      <c r="Q5" s="142" t="s">
        <v>41</v>
      </c>
      <c r="R5" s="230" t="s">
        <v>64</v>
      </c>
      <c r="S5" s="231"/>
      <c r="T5" s="142" t="s">
        <v>42</v>
      </c>
      <c r="U5" s="143" t="s">
        <v>43</v>
      </c>
      <c r="V5" s="77"/>
    </row>
    <row r="6" spans="1:22" x14ac:dyDescent="0.2">
      <c r="A6" s="54"/>
      <c r="B6" s="49" t="s">
        <v>1</v>
      </c>
      <c r="C6" s="48" t="s">
        <v>33</v>
      </c>
      <c r="D6" s="50" t="s">
        <v>1</v>
      </c>
      <c r="E6" s="48" t="s">
        <v>33</v>
      </c>
      <c r="F6" s="50" t="s">
        <v>1</v>
      </c>
      <c r="G6" s="48" t="s">
        <v>33</v>
      </c>
      <c r="H6" s="50" t="s">
        <v>1</v>
      </c>
      <c r="I6" s="48" t="s">
        <v>33</v>
      </c>
      <c r="J6" s="50" t="s">
        <v>1</v>
      </c>
      <c r="K6" s="48" t="s">
        <v>33</v>
      </c>
      <c r="L6" s="50" t="s">
        <v>1</v>
      </c>
      <c r="M6" s="48" t="s">
        <v>33</v>
      </c>
      <c r="N6" s="50" t="s">
        <v>1</v>
      </c>
      <c r="O6" s="48" t="s">
        <v>33</v>
      </c>
      <c r="P6" s="50" t="s">
        <v>1</v>
      </c>
      <c r="Q6" s="50" t="s">
        <v>1</v>
      </c>
      <c r="R6" s="50" t="s">
        <v>1</v>
      </c>
      <c r="S6" s="48" t="s">
        <v>33</v>
      </c>
      <c r="T6" s="50" t="s">
        <v>1</v>
      </c>
      <c r="U6" s="50" t="s">
        <v>1</v>
      </c>
      <c r="V6" s="48" t="s">
        <v>33</v>
      </c>
    </row>
    <row r="7" spans="1:22" x14ac:dyDescent="0.2">
      <c r="A7" s="50">
        <v>100</v>
      </c>
      <c r="B7" s="59">
        <v>101</v>
      </c>
      <c r="C7" s="59">
        <v>102</v>
      </c>
      <c r="D7" s="59">
        <v>103</v>
      </c>
      <c r="E7" s="59">
        <v>104</v>
      </c>
      <c r="F7" s="59">
        <v>109</v>
      </c>
      <c r="G7" s="59">
        <v>110</v>
      </c>
      <c r="H7" s="59">
        <v>115</v>
      </c>
      <c r="I7" s="59">
        <v>116</v>
      </c>
      <c r="J7" s="59">
        <v>121</v>
      </c>
      <c r="K7" s="59">
        <v>122</v>
      </c>
      <c r="L7" s="59">
        <v>123</v>
      </c>
      <c r="M7" s="59">
        <v>124</v>
      </c>
      <c r="N7" s="59">
        <v>115</v>
      </c>
      <c r="O7" s="59">
        <v>116</v>
      </c>
      <c r="P7" s="59">
        <v>117</v>
      </c>
      <c r="Q7" s="59">
        <v>118</v>
      </c>
      <c r="R7" s="59">
        <v>125</v>
      </c>
      <c r="S7" s="59">
        <v>126</v>
      </c>
      <c r="T7" s="59">
        <v>119</v>
      </c>
      <c r="U7" s="59">
        <v>120</v>
      </c>
      <c r="V7" s="59">
        <v>121</v>
      </c>
    </row>
    <row r="8" spans="1:22" x14ac:dyDescent="0.2">
      <c r="A8" s="232" t="s">
        <v>2</v>
      </c>
      <c r="B8" s="5"/>
      <c r="C8" s="6"/>
      <c r="D8" s="29"/>
      <c r="E8" s="6"/>
      <c r="F8" s="7"/>
      <c r="G8" s="8"/>
      <c r="H8" s="7"/>
      <c r="I8" s="8"/>
      <c r="J8" s="7"/>
      <c r="K8" s="8"/>
      <c r="L8" s="7"/>
      <c r="M8" s="8"/>
      <c r="N8" s="5"/>
      <c r="O8" s="6"/>
      <c r="P8" s="222"/>
      <c r="Q8" s="226"/>
      <c r="R8" s="7"/>
      <c r="S8" s="8"/>
      <c r="T8" s="4"/>
      <c r="U8" s="5"/>
      <c r="V8" s="6"/>
    </row>
    <row r="9" spans="1:22" x14ac:dyDescent="0.2">
      <c r="A9" s="233" t="s">
        <v>3</v>
      </c>
      <c r="B9" s="7"/>
      <c r="C9" s="8"/>
      <c r="D9" s="7"/>
      <c r="E9" s="8"/>
      <c r="F9" s="17"/>
      <c r="G9" s="18"/>
      <c r="H9" s="17"/>
      <c r="I9" s="18"/>
      <c r="J9" s="17"/>
      <c r="K9" s="18"/>
      <c r="L9" s="17"/>
      <c r="M9" s="18"/>
      <c r="N9" s="7"/>
      <c r="O9" s="8"/>
      <c r="P9" s="223"/>
      <c r="Q9" s="127"/>
      <c r="R9" s="17"/>
      <c r="S9" s="18"/>
      <c r="T9" s="4"/>
      <c r="U9" s="7"/>
      <c r="V9" s="8"/>
    </row>
    <row r="10" spans="1:22" x14ac:dyDescent="0.2">
      <c r="A10" s="233" t="s">
        <v>4</v>
      </c>
      <c r="B10" s="7">
        <v>130</v>
      </c>
      <c r="C10" s="8">
        <v>5</v>
      </c>
      <c r="D10" s="17"/>
      <c r="E10" s="18"/>
      <c r="F10" s="17"/>
      <c r="G10" s="18"/>
      <c r="H10" s="17"/>
      <c r="I10" s="18"/>
      <c r="J10" s="17"/>
      <c r="K10" s="18"/>
      <c r="L10" s="17"/>
      <c r="M10" s="18"/>
      <c r="N10" s="7"/>
      <c r="O10" s="8"/>
      <c r="P10" s="223"/>
      <c r="Q10" s="127"/>
      <c r="R10" s="247">
        <f t="shared" ref="R10:R38" si="0">B10+D10+F10+H10+J10+L10</f>
        <v>130</v>
      </c>
      <c r="S10" s="248">
        <f t="shared" ref="S10:S38" si="1">C10+E10+G10+I10+K10+M10</f>
        <v>5</v>
      </c>
      <c r="T10" s="249">
        <f t="shared" ref="T10:T38" si="2">+N10+P10+Q10</f>
        <v>0</v>
      </c>
      <c r="U10" s="247">
        <f t="shared" ref="U10:U38" si="3">R10+T10</f>
        <v>130</v>
      </c>
      <c r="V10" s="248">
        <f t="shared" ref="V10:V38" si="4">S10+O10</f>
        <v>5</v>
      </c>
    </row>
    <row r="11" spans="1:22" x14ac:dyDescent="0.2">
      <c r="A11" s="233" t="s">
        <v>34</v>
      </c>
      <c r="B11" s="7">
        <v>167</v>
      </c>
      <c r="C11" s="8">
        <v>6</v>
      </c>
      <c r="D11" s="17">
        <v>144</v>
      </c>
      <c r="E11" s="18">
        <v>5</v>
      </c>
      <c r="F11" s="33"/>
      <c r="G11" s="34"/>
      <c r="H11" s="33"/>
      <c r="I11" s="34"/>
      <c r="J11" s="33"/>
      <c r="K11" s="34"/>
      <c r="L11" s="33"/>
      <c r="M11" s="34"/>
      <c r="N11" s="7"/>
      <c r="O11" s="8"/>
      <c r="P11" s="223"/>
      <c r="Q11" s="127"/>
      <c r="R11" s="247">
        <f t="shared" si="0"/>
        <v>311</v>
      </c>
      <c r="S11" s="248">
        <f t="shared" si="1"/>
        <v>11</v>
      </c>
      <c r="T11" s="249">
        <f t="shared" si="2"/>
        <v>0</v>
      </c>
      <c r="U11" s="247">
        <f t="shared" si="3"/>
        <v>311</v>
      </c>
      <c r="V11" s="248">
        <f t="shared" si="4"/>
        <v>11</v>
      </c>
    </row>
    <row r="12" spans="1:22" x14ac:dyDescent="0.2">
      <c r="A12" s="233" t="s">
        <v>5</v>
      </c>
      <c r="B12" s="17">
        <v>176</v>
      </c>
      <c r="C12" s="18">
        <v>6</v>
      </c>
      <c r="D12" s="33">
        <v>164</v>
      </c>
      <c r="E12" s="34">
        <v>6</v>
      </c>
      <c r="F12" s="20">
        <v>156</v>
      </c>
      <c r="G12" s="16">
        <v>6</v>
      </c>
      <c r="H12" s="20"/>
      <c r="I12" s="16"/>
      <c r="J12" s="20"/>
      <c r="K12" s="16"/>
      <c r="L12" s="20"/>
      <c r="M12" s="16"/>
      <c r="N12" s="17"/>
      <c r="O12" s="18"/>
      <c r="P12" s="223"/>
      <c r="Q12" s="127"/>
      <c r="R12" s="247">
        <f t="shared" si="0"/>
        <v>496</v>
      </c>
      <c r="S12" s="248">
        <f t="shared" si="1"/>
        <v>18</v>
      </c>
      <c r="T12" s="249">
        <f t="shared" si="2"/>
        <v>0</v>
      </c>
      <c r="U12" s="247">
        <f t="shared" si="3"/>
        <v>496</v>
      </c>
      <c r="V12" s="248">
        <f t="shared" si="4"/>
        <v>18</v>
      </c>
    </row>
    <row r="13" spans="1:22" x14ac:dyDescent="0.2">
      <c r="A13" s="233" t="s">
        <v>6</v>
      </c>
      <c r="B13" s="17">
        <v>155</v>
      </c>
      <c r="C13" s="18">
        <v>6</v>
      </c>
      <c r="D13" s="20">
        <v>175</v>
      </c>
      <c r="E13" s="16">
        <v>6</v>
      </c>
      <c r="F13" s="20">
        <v>184</v>
      </c>
      <c r="G13" s="16">
        <v>8</v>
      </c>
      <c r="H13" s="20">
        <v>147</v>
      </c>
      <c r="I13" s="16">
        <v>6</v>
      </c>
      <c r="J13" s="20"/>
      <c r="K13" s="16"/>
      <c r="L13" s="20"/>
      <c r="M13" s="16"/>
      <c r="N13" s="17"/>
      <c r="O13" s="18"/>
      <c r="P13" s="126"/>
      <c r="Q13" s="135"/>
      <c r="R13" s="247">
        <f t="shared" si="0"/>
        <v>661</v>
      </c>
      <c r="S13" s="248">
        <f t="shared" si="1"/>
        <v>26</v>
      </c>
      <c r="T13" s="249">
        <f t="shared" si="2"/>
        <v>0</v>
      </c>
      <c r="U13" s="247">
        <f t="shared" si="3"/>
        <v>661</v>
      </c>
      <c r="V13" s="248">
        <f t="shared" si="4"/>
        <v>26</v>
      </c>
    </row>
    <row r="14" spans="1:22" x14ac:dyDescent="0.2">
      <c r="A14" s="223" t="s">
        <v>36</v>
      </c>
      <c r="B14" s="33">
        <v>147</v>
      </c>
      <c r="C14" s="34">
        <v>5</v>
      </c>
      <c r="D14" s="20">
        <v>161</v>
      </c>
      <c r="E14" s="16">
        <v>6</v>
      </c>
      <c r="F14" s="20">
        <v>198</v>
      </c>
      <c r="G14" s="16">
        <v>8</v>
      </c>
      <c r="H14" s="20">
        <v>189</v>
      </c>
      <c r="I14" s="16">
        <v>8</v>
      </c>
      <c r="J14" s="20">
        <v>133</v>
      </c>
      <c r="K14" s="16">
        <v>6</v>
      </c>
      <c r="L14" s="20">
        <v>0</v>
      </c>
      <c r="M14" s="16">
        <v>0</v>
      </c>
      <c r="N14" s="17"/>
      <c r="O14" s="18"/>
      <c r="P14" s="126"/>
      <c r="Q14" s="135"/>
      <c r="R14" s="247">
        <f t="shared" si="0"/>
        <v>828</v>
      </c>
      <c r="S14" s="248">
        <f t="shared" si="1"/>
        <v>33</v>
      </c>
      <c r="T14" s="249">
        <f t="shared" si="2"/>
        <v>0</v>
      </c>
      <c r="U14" s="247">
        <f t="shared" si="3"/>
        <v>828</v>
      </c>
      <c r="V14" s="248">
        <f t="shared" si="4"/>
        <v>33</v>
      </c>
    </row>
    <row r="15" spans="1:22" x14ac:dyDescent="0.2">
      <c r="A15" s="234" t="s">
        <v>7</v>
      </c>
      <c r="B15" s="20">
        <v>145</v>
      </c>
      <c r="C15" s="16">
        <v>5</v>
      </c>
      <c r="D15" s="20">
        <v>146</v>
      </c>
      <c r="E15" s="16">
        <v>5</v>
      </c>
      <c r="F15" s="20">
        <v>177</v>
      </c>
      <c r="G15" s="16">
        <v>7</v>
      </c>
      <c r="H15" s="20">
        <v>209</v>
      </c>
      <c r="I15" s="16">
        <v>8</v>
      </c>
      <c r="J15" s="20">
        <v>172</v>
      </c>
      <c r="K15" s="16">
        <v>6</v>
      </c>
      <c r="L15" s="20">
        <v>51</v>
      </c>
      <c r="M15" s="16">
        <v>2</v>
      </c>
      <c r="N15" s="147"/>
      <c r="O15" s="148"/>
      <c r="P15" s="126"/>
      <c r="Q15" s="135"/>
      <c r="R15" s="247">
        <f t="shared" si="0"/>
        <v>900</v>
      </c>
      <c r="S15" s="248">
        <f t="shared" si="1"/>
        <v>33</v>
      </c>
      <c r="T15" s="249">
        <f t="shared" si="2"/>
        <v>0</v>
      </c>
      <c r="U15" s="247">
        <f t="shared" si="3"/>
        <v>900</v>
      </c>
      <c r="V15" s="248">
        <f t="shared" si="4"/>
        <v>33</v>
      </c>
    </row>
    <row r="16" spans="1:22" x14ac:dyDescent="0.2">
      <c r="A16" s="234" t="s">
        <v>8</v>
      </c>
      <c r="B16" s="20">
        <v>151</v>
      </c>
      <c r="C16" s="16">
        <v>5</v>
      </c>
      <c r="D16" s="20">
        <v>151</v>
      </c>
      <c r="E16" s="16">
        <v>5</v>
      </c>
      <c r="F16" s="7">
        <v>158</v>
      </c>
      <c r="G16" s="8">
        <v>6</v>
      </c>
      <c r="H16" s="7">
        <v>188</v>
      </c>
      <c r="I16" s="8">
        <v>8</v>
      </c>
      <c r="J16" s="7">
        <v>200</v>
      </c>
      <c r="K16" s="8">
        <v>8</v>
      </c>
      <c r="L16" s="7">
        <v>85</v>
      </c>
      <c r="M16" s="8">
        <v>3</v>
      </c>
      <c r="N16" s="20"/>
      <c r="O16" s="16"/>
      <c r="P16" s="21"/>
      <c r="Q16" s="113"/>
      <c r="R16" s="247">
        <f t="shared" si="0"/>
        <v>933</v>
      </c>
      <c r="S16" s="248">
        <f t="shared" si="1"/>
        <v>35</v>
      </c>
      <c r="T16" s="249">
        <f t="shared" si="2"/>
        <v>0</v>
      </c>
      <c r="U16" s="247">
        <f t="shared" si="3"/>
        <v>933</v>
      </c>
      <c r="V16" s="248">
        <f t="shared" si="4"/>
        <v>35</v>
      </c>
    </row>
    <row r="17" spans="1:22" x14ac:dyDescent="0.2">
      <c r="A17" s="234" t="s">
        <v>9</v>
      </c>
      <c r="B17" s="20">
        <v>123</v>
      </c>
      <c r="C17" s="16">
        <v>5</v>
      </c>
      <c r="D17" s="7">
        <v>148</v>
      </c>
      <c r="E17" s="8">
        <v>5</v>
      </c>
      <c r="F17" s="7">
        <v>155</v>
      </c>
      <c r="G17" s="8">
        <v>6</v>
      </c>
      <c r="H17" s="7">
        <v>167</v>
      </c>
      <c r="I17" s="8">
        <v>6</v>
      </c>
      <c r="J17" s="7">
        <v>188</v>
      </c>
      <c r="K17" s="8">
        <v>8</v>
      </c>
      <c r="L17" s="7">
        <v>86</v>
      </c>
      <c r="M17" s="8">
        <v>3</v>
      </c>
      <c r="N17" s="20"/>
      <c r="O17" s="16"/>
      <c r="P17" s="21"/>
      <c r="Q17" s="113"/>
      <c r="R17" s="247">
        <f t="shared" si="0"/>
        <v>867</v>
      </c>
      <c r="S17" s="248">
        <f t="shared" si="1"/>
        <v>33</v>
      </c>
      <c r="T17" s="249">
        <f t="shared" si="2"/>
        <v>0</v>
      </c>
      <c r="U17" s="247">
        <f t="shared" si="3"/>
        <v>867</v>
      </c>
      <c r="V17" s="248">
        <f t="shared" si="4"/>
        <v>33</v>
      </c>
    </row>
    <row r="18" spans="1:22" x14ac:dyDescent="0.2">
      <c r="A18" s="234" t="s">
        <v>10</v>
      </c>
      <c r="B18" s="20">
        <v>134</v>
      </c>
      <c r="C18" s="16">
        <v>5</v>
      </c>
      <c r="D18" s="7">
        <v>119</v>
      </c>
      <c r="E18" s="8">
        <v>5</v>
      </c>
      <c r="F18" s="17">
        <v>159</v>
      </c>
      <c r="G18" s="18">
        <v>6</v>
      </c>
      <c r="H18" s="17">
        <v>160</v>
      </c>
      <c r="I18" s="18">
        <v>7</v>
      </c>
      <c r="J18" s="17">
        <v>174</v>
      </c>
      <c r="K18" s="18">
        <v>8</v>
      </c>
      <c r="L18" s="17">
        <v>82</v>
      </c>
      <c r="M18" s="18">
        <v>3</v>
      </c>
      <c r="N18" s="20"/>
      <c r="O18" s="16"/>
      <c r="P18" s="21"/>
      <c r="Q18" s="113"/>
      <c r="R18" s="247">
        <f t="shared" si="0"/>
        <v>828</v>
      </c>
      <c r="S18" s="248">
        <f t="shared" si="1"/>
        <v>34</v>
      </c>
      <c r="T18" s="249">
        <f t="shared" si="2"/>
        <v>0</v>
      </c>
      <c r="U18" s="247">
        <f t="shared" si="3"/>
        <v>828</v>
      </c>
      <c r="V18" s="248">
        <f t="shared" si="4"/>
        <v>34</v>
      </c>
    </row>
    <row r="19" spans="1:22" x14ac:dyDescent="0.2">
      <c r="A19" s="234" t="s">
        <v>11</v>
      </c>
      <c r="B19" s="7">
        <v>106</v>
      </c>
      <c r="C19" s="8">
        <v>4</v>
      </c>
      <c r="D19" s="17">
        <v>129</v>
      </c>
      <c r="E19" s="18">
        <v>5</v>
      </c>
      <c r="F19" s="17">
        <v>135</v>
      </c>
      <c r="G19" s="18">
        <v>5</v>
      </c>
      <c r="H19" s="17">
        <v>154</v>
      </c>
      <c r="I19" s="18">
        <v>6</v>
      </c>
      <c r="J19" s="17">
        <v>170</v>
      </c>
      <c r="K19" s="18">
        <v>8</v>
      </c>
      <c r="L19" s="17">
        <v>62</v>
      </c>
      <c r="M19" s="18">
        <v>3</v>
      </c>
      <c r="N19" s="20"/>
      <c r="O19" s="16"/>
      <c r="P19" s="21"/>
      <c r="Q19" s="113"/>
      <c r="R19" s="247">
        <f t="shared" si="0"/>
        <v>756</v>
      </c>
      <c r="S19" s="248">
        <f t="shared" si="1"/>
        <v>31</v>
      </c>
      <c r="T19" s="249">
        <f t="shared" si="2"/>
        <v>0</v>
      </c>
      <c r="U19" s="247">
        <f t="shared" si="3"/>
        <v>756</v>
      </c>
      <c r="V19" s="248">
        <f t="shared" si="4"/>
        <v>31</v>
      </c>
    </row>
    <row r="20" spans="1:22" x14ac:dyDescent="0.2">
      <c r="A20" s="234" t="s">
        <v>12</v>
      </c>
      <c r="B20" s="7">
        <v>96</v>
      </c>
      <c r="C20" s="8">
        <v>4</v>
      </c>
      <c r="D20" s="17">
        <v>102</v>
      </c>
      <c r="E20" s="18">
        <v>4</v>
      </c>
      <c r="F20" s="33">
        <v>135</v>
      </c>
      <c r="G20" s="34">
        <v>5</v>
      </c>
      <c r="H20" s="33">
        <v>137</v>
      </c>
      <c r="I20" s="34">
        <v>6</v>
      </c>
      <c r="J20" s="33">
        <v>168</v>
      </c>
      <c r="K20" s="34">
        <v>6</v>
      </c>
      <c r="L20" s="33">
        <v>74</v>
      </c>
      <c r="M20" s="34">
        <v>3</v>
      </c>
      <c r="N20" s="20"/>
      <c r="O20" s="16"/>
      <c r="P20" s="21"/>
      <c r="Q20" s="113"/>
      <c r="R20" s="247">
        <f t="shared" si="0"/>
        <v>712</v>
      </c>
      <c r="S20" s="248">
        <f t="shared" si="1"/>
        <v>28</v>
      </c>
      <c r="T20" s="249">
        <f t="shared" si="2"/>
        <v>0</v>
      </c>
      <c r="U20" s="247">
        <f t="shared" si="3"/>
        <v>712</v>
      </c>
      <c r="V20" s="248">
        <f t="shared" si="4"/>
        <v>28</v>
      </c>
    </row>
    <row r="21" spans="1:22" x14ac:dyDescent="0.2">
      <c r="A21" s="234" t="s">
        <v>13</v>
      </c>
      <c r="B21" s="17">
        <v>69</v>
      </c>
      <c r="C21" s="18">
        <v>3</v>
      </c>
      <c r="D21" s="33">
        <v>94</v>
      </c>
      <c r="E21" s="34">
        <v>4</v>
      </c>
      <c r="F21" s="20">
        <v>108</v>
      </c>
      <c r="G21" s="16">
        <v>5</v>
      </c>
      <c r="H21" s="20">
        <v>129</v>
      </c>
      <c r="I21" s="16">
        <v>6</v>
      </c>
      <c r="J21" s="20">
        <v>134</v>
      </c>
      <c r="K21" s="16">
        <v>6</v>
      </c>
      <c r="L21" s="20">
        <v>76</v>
      </c>
      <c r="M21" s="16">
        <v>3</v>
      </c>
      <c r="N21" s="20"/>
      <c r="O21" s="16"/>
      <c r="P21" s="21"/>
      <c r="Q21" s="113"/>
      <c r="R21" s="247">
        <f t="shared" si="0"/>
        <v>610</v>
      </c>
      <c r="S21" s="248">
        <f t="shared" si="1"/>
        <v>27</v>
      </c>
      <c r="T21" s="249">
        <f t="shared" si="2"/>
        <v>0</v>
      </c>
      <c r="U21" s="247">
        <f t="shared" si="3"/>
        <v>610</v>
      </c>
      <c r="V21" s="248">
        <f t="shared" si="4"/>
        <v>27</v>
      </c>
    </row>
    <row r="22" spans="1:22" x14ac:dyDescent="0.2">
      <c r="A22" s="223" t="s">
        <v>14</v>
      </c>
      <c r="B22" s="147">
        <v>72</v>
      </c>
      <c r="C22" s="148">
        <v>3</v>
      </c>
      <c r="D22" s="20">
        <v>68</v>
      </c>
      <c r="E22" s="34">
        <v>3</v>
      </c>
      <c r="F22" s="20">
        <v>103</v>
      </c>
      <c r="G22" s="34">
        <v>5</v>
      </c>
      <c r="H22" s="127">
        <v>110</v>
      </c>
      <c r="I22" s="34">
        <v>5</v>
      </c>
      <c r="J22" s="20">
        <v>134</v>
      </c>
      <c r="K22" s="34">
        <v>6</v>
      </c>
      <c r="L22" s="20">
        <v>65</v>
      </c>
      <c r="M22" s="34">
        <v>3</v>
      </c>
      <c r="N22" s="20"/>
      <c r="O22" s="34"/>
      <c r="P22" s="21"/>
      <c r="Q22" s="113"/>
      <c r="R22" s="247">
        <f t="shared" si="0"/>
        <v>552</v>
      </c>
      <c r="S22" s="248">
        <f t="shared" si="1"/>
        <v>25</v>
      </c>
      <c r="T22" s="249">
        <f t="shared" si="2"/>
        <v>0</v>
      </c>
      <c r="U22" s="247">
        <f t="shared" si="3"/>
        <v>552</v>
      </c>
      <c r="V22" s="248">
        <f t="shared" si="4"/>
        <v>25</v>
      </c>
    </row>
    <row r="23" spans="1:22" x14ac:dyDescent="0.2">
      <c r="A23" s="223" t="s">
        <v>15</v>
      </c>
      <c r="B23" s="20">
        <v>62</v>
      </c>
      <c r="C23" s="34">
        <v>3</v>
      </c>
      <c r="D23" s="20">
        <v>64</v>
      </c>
      <c r="E23" s="34">
        <v>3</v>
      </c>
      <c r="F23" s="20">
        <v>83</v>
      </c>
      <c r="G23" s="34">
        <v>3</v>
      </c>
      <c r="H23" s="20">
        <v>97</v>
      </c>
      <c r="I23" s="34">
        <v>4</v>
      </c>
      <c r="J23" s="20">
        <v>112</v>
      </c>
      <c r="K23" s="34">
        <v>4</v>
      </c>
      <c r="L23" s="20">
        <v>68</v>
      </c>
      <c r="M23" s="34">
        <v>3</v>
      </c>
      <c r="N23" s="20"/>
      <c r="O23" s="34"/>
      <c r="P23" s="21"/>
      <c r="Q23" s="113"/>
      <c r="R23" s="247">
        <f t="shared" si="0"/>
        <v>486</v>
      </c>
      <c r="S23" s="248">
        <f t="shared" si="1"/>
        <v>20</v>
      </c>
      <c r="T23" s="249">
        <f t="shared" si="2"/>
        <v>0</v>
      </c>
      <c r="U23" s="247">
        <f t="shared" si="3"/>
        <v>486</v>
      </c>
      <c r="V23" s="248">
        <f t="shared" si="4"/>
        <v>20</v>
      </c>
    </row>
    <row r="24" spans="1:22" x14ac:dyDescent="0.2">
      <c r="A24" s="223" t="s">
        <v>16</v>
      </c>
      <c r="B24" s="268">
        <v>44</v>
      </c>
      <c r="C24" s="270">
        <v>2</v>
      </c>
      <c r="D24" s="20">
        <v>60</v>
      </c>
      <c r="E24" s="34">
        <v>3</v>
      </c>
      <c r="F24" s="20">
        <v>67</v>
      </c>
      <c r="G24" s="34">
        <v>3</v>
      </c>
      <c r="H24" s="20">
        <v>89</v>
      </c>
      <c r="I24" s="34">
        <v>5</v>
      </c>
      <c r="J24" s="20">
        <v>85</v>
      </c>
      <c r="K24" s="34">
        <v>4</v>
      </c>
      <c r="L24" s="20">
        <v>57</v>
      </c>
      <c r="M24" s="34">
        <v>2</v>
      </c>
      <c r="N24" s="20"/>
      <c r="O24" s="34"/>
      <c r="P24" s="21"/>
      <c r="Q24" s="113"/>
      <c r="R24" s="247">
        <f t="shared" si="0"/>
        <v>402</v>
      </c>
      <c r="S24" s="248">
        <f t="shared" si="1"/>
        <v>19</v>
      </c>
      <c r="T24" s="249">
        <f t="shared" si="2"/>
        <v>0</v>
      </c>
      <c r="U24" s="247">
        <f t="shared" si="3"/>
        <v>402</v>
      </c>
      <c r="V24" s="248">
        <f t="shared" si="4"/>
        <v>19</v>
      </c>
    </row>
    <row r="25" spans="1:22" x14ac:dyDescent="0.2">
      <c r="A25" s="223" t="s">
        <v>17</v>
      </c>
      <c r="B25" s="20">
        <v>42</v>
      </c>
      <c r="C25" s="34">
        <v>2</v>
      </c>
      <c r="D25" s="268">
        <v>43</v>
      </c>
      <c r="E25" s="270">
        <v>2</v>
      </c>
      <c r="F25" s="20">
        <v>68</v>
      </c>
      <c r="G25" s="34">
        <v>3</v>
      </c>
      <c r="H25" s="20">
        <v>78</v>
      </c>
      <c r="I25" s="34">
        <v>4</v>
      </c>
      <c r="J25" s="20">
        <v>82</v>
      </c>
      <c r="K25" s="34">
        <v>4</v>
      </c>
      <c r="L25" s="20">
        <v>46</v>
      </c>
      <c r="M25" s="34">
        <v>2</v>
      </c>
      <c r="N25" s="20"/>
      <c r="O25" s="34"/>
      <c r="P25" s="266"/>
      <c r="Q25" s="264"/>
      <c r="R25" s="247">
        <f t="shared" si="0"/>
        <v>359</v>
      </c>
      <c r="S25" s="248">
        <f t="shared" si="1"/>
        <v>17</v>
      </c>
      <c r="T25" s="249">
        <f t="shared" si="2"/>
        <v>0</v>
      </c>
      <c r="U25" s="247">
        <f t="shared" si="3"/>
        <v>359</v>
      </c>
      <c r="V25" s="248">
        <f t="shared" si="4"/>
        <v>17</v>
      </c>
    </row>
    <row r="26" spans="1:22" x14ac:dyDescent="0.2">
      <c r="A26" s="223" t="s">
        <v>18</v>
      </c>
      <c r="B26" s="20">
        <v>43</v>
      </c>
      <c r="C26" s="34">
        <v>2</v>
      </c>
      <c r="D26" s="20">
        <v>39</v>
      </c>
      <c r="E26" s="34">
        <v>2</v>
      </c>
      <c r="F26" s="268">
        <v>44</v>
      </c>
      <c r="G26" s="270">
        <v>2</v>
      </c>
      <c r="H26" s="20">
        <v>72</v>
      </c>
      <c r="I26" s="34">
        <v>3</v>
      </c>
      <c r="J26" s="20">
        <v>77</v>
      </c>
      <c r="K26" s="34">
        <v>4</v>
      </c>
      <c r="L26" s="20">
        <v>34</v>
      </c>
      <c r="M26" s="34">
        <v>2</v>
      </c>
      <c r="N26" s="20">
        <v>0</v>
      </c>
      <c r="O26" s="34">
        <v>0</v>
      </c>
      <c r="P26" s="21">
        <v>0</v>
      </c>
      <c r="Q26" s="113">
        <v>0</v>
      </c>
      <c r="R26" s="247">
        <f t="shared" si="0"/>
        <v>309</v>
      </c>
      <c r="S26" s="248">
        <f t="shared" si="1"/>
        <v>15</v>
      </c>
      <c r="T26" s="249">
        <f t="shared" si="2"/>
        <v>0</v>
      </c>
      <c r="U26" s="247">
        <f t="shared" si="3"/>
        <v>309</v>
      </c>
      <c r="V26" s="248">
        <f t="shared" si="4"/>
        <v>15</v>
      </c>
    </row>
    <row r="27" spans="1:22" x14ac:dyDescent="0.2">
      <c r="A27" s="223" t="s">
        <v>19</v>
      </c>
      <c r="B27" s="20">
        <v>35</v>
      </c>
      <c r="C27" s="34">
        <v>2</v>
      </c>
      <c r="D27" s="20">
        <v>43</v>
      </c>
      <c r="E27" s="34">
        <v>2</v>
      </c>
      <c r="F27" s="20">
        <v>53</v>
      </c>
      <c r="G27" s="34">
        <v>2</v>
      </c>
      <c r="H27" s="268">
        <v>46</v>
      </c>
      <c r="I27" s="270">
        <v>2</v>
      </c>
      <c r="J27" s="20">
        <v>82</v>
      </c>
      <c r="K27" s="34">
        <v>4</v>
      </c>
      <c r="L27" s="20">
        <v>34</v>
      </c>
      <c r="M27" s="34">
        <v>2</v>
      </c>
      <c r="N27" s="20">
        <v>0</v>
      </c>
      <c r="O27" s="34">
        <v>0</v>
      </c>
      <c r="P27" s="21">
        <v>0</v>
      </c>
      <c r="Q27" s="113">
        <v>0</v>
      </c>
      <c r="R27" s="247">
        <f t="shared" si="0"/>
        <v>293</v>
      </c>
      <c r="S27" s="248">
        <f t="shared" si="1"/>
        <v>14</v>
      </c>
      <c r="T27" s="249">
        <f t="shared" si="2"/>
        <v>0</v>
      </c>
      <c r="U27" s="247">
        <f t="shared" si="3"/>
        <v>293</v>
      </c>
      <c r="V27" s="248">
        <f t="shared" si="4"/>
        <v>14</v>
      </c>
    </row>
    <row r="28" spans="1:22" x14ac:dyDescent="0.2">
      <c r="A28" s="223" t="s">
        <v>20</v>
      </c>
      <c r="B28" s="20">
        <v>45</v>
      </c>
      <c r="C28" s="34">
        <v>2</v>
      </c>
      <c r="D28" s="20">
        <v>36</v>
      </c>
      <c r="E28" s="34">
        <v>2</v>
      </c>
      <c r="F28" s="20">
        <v>44</v>
      </c>
      <c r="G28" s="34">
        <v>2</v>
      </c>
      <c r="H28" s="20">
        <v>54</v>
      </c>
      <c r="I28" s="34">
        <v>2</v>
      </c>
      <c r="J28" s="268">
        <v>46</v>
      </c>
      <c r="K28" s="270">
        <v>3</v>
      </c>
      <c r="L28" s="20">
        <v>40</v>
      </c>
      <c r="M28" s="34">
        <v>2</v>
      </c>
      <c r="N28" s="20">
        <v>0</v>
      </c>
      <c r="O28" s="34">
        <v>0</v>
      </c>
      <c r="P28" s="21">
        <v>0</v>
      </c>
      <c r="Q28" s="113">
        <v>0</v>
      </c>
      <c r="R28" s="247">
        <f t="shared" si="0"/>
        <v>265</v>
      </c>
      <c r="S28" s="248">
        <f t="shared" si="1"/>
        <v>13</v>
      </c>
      <c r="T28" s="249">
        <f t="shared" si="2"/>
        <v>0</v>
      </c>
      <c r="U28" s="247">
        <f t="shared" si="3"/>
        <v>265</v>
      </c>
      <c r="V28" s="248">
        <f t="shared" si="4"/>
        <v>13</v>
      </c>
    </row>
    <row r="29" spans="1:22" x14ac:dyDescent="0.2">
      <c r="A29" s="223" t="s">
        <v>21</v>
      </c>
      <c r="B29" s="20">
        <v>31</v>
      </c>
      <c r="C29" s="34">
        <v>2</v>
      </c>
      <c r="D29" s="20">
        <v>43</v>
      </c>
      <c r="E29" s="34">
        <v>2</v>
      </c>
      <c r="F29" s="20">
        <v>44</v>
      </c>
      <c r="G29" s="34">
        <v>2</v>
      </c>
      <c r="H29" s="20">
        <v>48</v>
      </c>
      <c r="I29" s="34">
        <v>2</v>
      </c>
      <c r="J29" s="20">
        <v>56</v>
      </c>
      <c r="K29" s="34">
        <v>2</v>
      </c>
      <c r="L29" s="268">
        <v>28</v>
      </c>
      <c r="M29" s="270">
        <v>1</v>
      </c>
      <c r="N29" s="20">
        <v>0</v>
      </c>
      <c r="O29" s="34">
        <v>0</v>
      </c>
      <c r="P29" s="21">
        <v>0</v>
      </c>
      <c r="Q29" s="113">
        <v>0</v>
      </c>
      <c r="R29" s="33">
        <f t="shared" si="0"/>
        <v>250</v>
      </c>
      <c r="S29" s="34">
        <f t="shared" si="1"/>
        <v>11</v>
      </c>
      <c r="T29" s="127">
        <f t="shared" si="2"/>
        <v>0</v>
      </c>
      <c r="U29" s="33">
        <f t="shared" si="3"/>
        <v>250</v>
      </c>
      <c r="V29" s="34">
        <f t="shared" si="4"/>
        <v>11</v>
      </c>
    </row>
    <row r="30" spans="1:22" x14ac:dyDescent="0.2">
      <c r="A30" s="10" t="s">
        <v>22</v>
      </c>
      <c r="B30" s="117">
        <v>39</v>
      </c>
      <c r="C30" s="12">
        <v>2</v>
      </c>
      <c r="D30" s="117">
        <v>31</v>
      </c>
      <c r="E30" s="12">
        <v>2</v>
      </c>
      <c r="F30" s="117">
        <v>51</v>
      </c>
      <c r="G30" s="12">
        <v>2</v>
      </c>
      <c r="H30" s="117">
        <v>46</v>
      </c>
      <c r="I30" s="12">
        <v>2</v>
      </c>
      <c r="J30" s="117">
        <v>51</v>
      </c>
      <c r="K30" s="12">
        <v>2</v>
      </c>
      <c r="L30" s="117">
        <v>28</v>
      </c>
      <c r="M30" s="12">
        <v>1</v>
      </c>
      <c r="N30" s="117">
        <v>3</v>
      </c>
      <c r="O30" s="12">
        <v>0</v>
      </c>
      <c r="P30" s="118">
        <v>0</v>
      </c>
      <c r="Q30" s="116">
        <v>0</v>
      </c>
      <c r="R30" s="23">
        <f t="shared" si="0"/>
        <v>246</v>
      </c>
      <c r="S30" s="12">
        <f t="shared" si="1"/>
        <v>11</v>
      </c>
      <c r="T30" s="3">
        <f t="shared" si="2"/>
        <v>3</v>
      </c>
      <c r="U30" s="23">
        <f t="shared" si="3"/>
        <v>249</v>
      </c>
      <c r="V30" s="12">
        <f t="shared" si="4"/>
        <v>11</v>
      </c>
    </row>
    <row r="31" spans="1:22" x14ac:dyDescent="0.2">
      <c r="A31" s="10" t="s">
        <v>23</v>
      </c>
      <c r="B31" s="117">
        <v>40</v>
      </c>
      <c r="C31" s="12">
        <v>2</v>
      </c>
      <c r="D31" s="117">
        <v>39</v>
      </c>
      <c r="E31" s="12">
        <v>2</v>
      </c>
      <c r="F31" s="117">
        <v>37</v>
      </c>
      <c r="G31" s="12">
        <v>2</v>
      </c>
      <c r="H31" s="117">
        <v>54</v>
      </c>
      <c r="I31" s="12">
        <v>2</v>
      </c>
      <c r="J31" s="117">
        <v>49</v>
      </c>
      <c r="K31" s="12">
        <v>2</v>
      </c>
      <c r="L31" s="117">
        <v>25</v>
      </c>
      <c r="M31" s="12">
        <v>1</v>
      </c>
      <c r="N31" s="117">
        <v>3</v>
      </c>
      <c r="O31" s="12">
        <v>0</v>
      </c>
      <c r="P31" s="118">
        <v>3</v>
      </c>
      <c r="Q31" s="116">
        <v>0</v>
      </c>
      <c r="R31" s="23">
        <f t="shared" si="0"/>
        <v>244</v>
      </c>
      <c r="S31" s="12">
        <f t="shared" si="1"/>
        <v>11</v>
      </c>
      <c r="T31" s="3">
        <f t="shared" si="2"/>
        <v>6</v>
      </c>
      <c r="U31" s="23">
        <f t="shared" si="3"/>
        <v>250</v>
      </c>
      <c r="V31" s="12">
        <f t="shared" si="4"/>
        <v>11</v>
      </c>
    </row>
    <row r="32" spans="1:22" x14ac:dyDescent="0.2">
      <c r="A32" s="10" t="s">
        <v>24</v>
      </c>
      <c r="B32" s="117">
        <v>41</v>
      </c>
      <c r="C32" s="12">
        <v>2</v>
      </c>
      <c r="D32" s="117">
        <v>40</v>
      </c>
      <c r="E32" s="12">
        <v>2</v>
      </c>
      <c r="F32" s="117">
        <v>47</v>
      </c>
      <c r="G32" s="12">
        <v>2</v>
      </c>
      <c r="H32" s="117">
        <v>39</v>
      </c>
      <c r="I32" s="12">
        <v>2</v>
      </c>
      <c r="J32" s="117">
        <v>58</v>
      </c>
      <c r="K32" s="12">
        <v>2</v>
      </c>
      <c r="L32" s="117">
        <v>24</v>
      </c>
      <c r="M32" s="12">
        <v>1</v>
      </c>
      <c r="N32" s="117">
        <v>2</v>
      </c>
      <c r="O32" s="12">
        <v>0</v>
      </c>
      <c r="P32" s="118">
        <v>3</v>
      </c>
      <c r="Q32" s="116">
        <v>3</v>
      </c>
      <c r="R32" s="23">
        <f t="shared" si="0"/>
        <v>249</v>
      </c>
      <c r="S32" s="12">
        <f t="shared" si="1"/>
        <v>11</v>
      </c>
      <c r="T32" s="3">
        <f t="shared" si="2"/>
        <v>8</v>
      </c>
      <c r="U32" s="23">
        <f t="shared" si="3"/>
        <v>257</v>
      </c>
      <c r="V32" s="12">
        <f t="shared" si="4"/>
        <v>11</v>
      </c>
    </row>
    <row r="33" spans="1:22" x14ac:dyDescent="0.2">
      <c r="A33" s="10" t="s">
        <v>25</v>
      </c>
      <c r="B33" s="117">
        <v>40</v>
      </c>
      <c r="C33" s="12">
        <v>2</v>
      </c>
      <c r="D33" s="117">
        <v>41</v>
      </c>
      <c r="E33" s="12">
        <v>2</v>
      </c>
      <c r="F33" s="117">
        <v>48</v>
      </c>
      <c r="G33" s="12">
        <v>2</v>
      </c>
      <c r="H33" s="117">
        <v>49</v>
      </c>
      <c r="I33" s="12">
        <v>2</v>
      </c>
      <c r="J33" s="117">
        <v>42</v>
      </c>
      <c r="K33" s="12">
        <v>2</v>
      </c>
      <c r="L33" s="117">
        <v>29</v>
      </c>
      <c r="M33" s="12">
        <v>1</v>
      </c>
      <c r="N33" s="117">
        <v>2</v>
      </c>
      <c r="O33" s="12">
        <v>0</v>
      </c>
      <c r="P33" s="118">
        <v>2</v>
      </c>
      <c r="Q33" s="116">
        <v>3</v>
      </c>
      <c r="R33" s="23">
        <f t="shared" si="0"/>
        <v>249</v>
      </c>
      <c r="S33" s="12">
        <f t="shared" si="1"/>
        <v>11</v>
      </c>
      <c r="T33" s="3">
        <f t="shared" si="2"/>
        <v>7</v>
      </c>
      <c r="U33" s="23">
        <f t="shared" si="3"/>
        <v>256</v>
      </c>
      <c r="V33" s="12">
        <f t="shared" si="4"/>
        <v>11</v>
      </c>
    </row>
    <row r="34" spans="1:22" x14ac:dyDescent="0.2">
      <c r="A34" s="10" t="s">
        <v>26</v>
      </c>
      <c r="B34" s="117">
        <v>42</v>
      </c>
      <c r="C34" s="12">
        <v>2</v>
      </c>
      <c r="D34" s="117">
        <v>40</v>
      </c>
      <c r="E34" s="12">
        <v>2</v>
      </c>
      <c r="F34" s="117">
        <v>49</v>
      </c>
      <c r="G34" s="12">
        <v>2</v>
      </c>
      <c r="H34" s="117">
        <v>50</v>
      </c>
      <c r="I34" s="12">
        <v>2</v>
      </c>
      <c r="J34" s="117">
        <v>52</v>
      </c>
      <c r="K34" s="12">
        <v>2</v>
      </c>
      <c r="L34" s="117">
        <v>21</v>
      </c>
      <c r="M34" s="12">
        <v>1</v>
      </c>
      <c r="N34" s="117">
        <v>3</v>
      </c>
      <c r="O34" s="12">
        <v>0</v>
      </c>
      <c r="P34" s="118">
        <v>2</v>
      </c>
      <c r="Q34" s="116">
        <v>2</v>
      </c>
      <c r="R34" s="23">
        <f t="shared" si="0"/>
        <v>254</v>
      </c>
      <c r="S34" s="12">
        <f t="shared" si="1"/>
        <v>11</v>
      </c>
      <c r="T34" s="3">
        <f t="shared" si="2"/>
        <v>7</v>
      </c>
      <c r="U34" s="23">
        <f t="shared" si="3"/>
        <v>261</v>
      </c>
      <c r="V34" s="12">
        <f t="shared" si="4"/>
        <v>11</v>
      </c>
    </row>
    <row r="35" spans="1:22" x14ac:dyDescent="0.2">
      <c r="A35" s="10" t="s">
        <v>27</v>
      </c>
      <c r="B35" s="117">
        <v>42</v>
      </c>
      <c r="C35" s="12">
        <v>2</v>
      </c>
      <c r="D35" s="117">
        <v>42</v>
      </c>
      <c r="E35" s="12">
        <v>2</v>
      </c>
      <c r="F35" s="117">
        <v>48</v>
      </c>
      <c r="G35" s="12">
        <v>2</v>
      </c>
      <c r="H35" s="117">
        <v>51</v>
      </c>
      <c r="I35" s="12">
        <v>2</v>
      </c>
      <c r="J35" s="117">
        <v>53</v>
      </c>
      <c r="K35" s="12">
        <v>2</v>
      </c>
      <c r="L35" s="117">
        <v>26</v>
      </c>
      <c r="M35" s="12">
        <v>1</v>
      </c>
      <c r="N35" s="117">
        <v>2</v>
      </c>
      <c r="O35" s="12">
        <v>0</v>
      </c>
      <c r="P35" s="118">
        <v>3</v>
      </c>
      <c r="Q35" s="116">
        <v>2</v>
      </c>
      <c r="R35" s="23">
        <f t="shared" si="0"/>
        <v>262</v>
      </c>
      <c r="S35" s="12">
        <f t="shared" si="1"/>
        <v>11</v>
      </c>
      <c r="T35" s="3">
        <f t="shared" si="2"/>
        <v>7</v>
      </c>
      <c r="U35" s="23">
        <f t="shared" si="3"/>
        <v>269</v>
      </c>
      <c r="V35" s="12">
        <f t="shared" si="4"/>
        <v>11</v>
      </c>
    </row>
    <row r="36" spans="1:22" x14ac:dyDescent="0.2">
      <c r="A36" s="10" t="s">
        <v>28</v>
      </c>
      <c r="B36" s="117">
        <v>41</v>
      </c>
      <c r="C36" s="12">
        <v>2</v>
      </c>
      <c r="D36" s="117">
        <v>42</v>
      </c>
      <c r="E36" s="12">
        <v>2</v>
      </c>
      <c r="F36" s="117">
        <v>50</v>
      </c>
      <c r="G36" s="12">
        <v>2</v>
      </c>
      <c r="H36" s="117">
        <v>50</v>
      </c>
      <c r="I36" s="12">
        <v>2</v>
      </c>
      <c r="J36" s="117">
        <v>55</v>
      </c>
      <c r="K36" s="12">
        <v>2</v>
      </c>
      <c r="L36" s="117">
        <v>26</v>
      </c>
      <c r="M36" s="12">
        <v>1</v>
      </c>
      <c r="N36" s="117">
        <v>3</v>
      </c>
      <c r="O36" s="12">
        <v>0</v>
      </c>
      <c r="P36" s="118">
        <v>2</v>
      </c>
      <c r="Q36" s="116">
        <v>3</v>
      </c>
      <c r="R36" s="23">
        <f t="shared" si="0"/>
        <v>264</v>
      </c>
      <c r="S36" s="12">
        <f t="shared" si="1"/>
        <v>11</v>
      </c>
      <c r="T36" s="3">
        <f t="shared" si="2"/>
        <v>8</v>
      </c>
      <c r="U36" s="23">
        <f t="shared" si="3"/>
        <v>272</v>
      </c>
      <c r="V36" s="12">
        <f t="shared" si="4"/>
        <v>11</v>
      </c>
    </row>
    <row r="37" spans="1:22" x14ac:dyDescent="0.2">
      <c r="A37" s="10" t="s">
        <v>29</v>
      </c>
      <c r="B37" s="117">
        <v>41</v>
      </c>
      <c r="C37" s="12">
        <v>2</v>
      </c>
      <c r="D37" s="117">
        <v>41</v>
      </c>
      <c r="E37" s="12">
        <v>2</v>
      </c>
      <c r="F37" s="117">
        <v>50</v>
      </c>
      <c r="G37" s="12">
        <v>2</v>
      </c>
      <c r="H37" s="117">
        <v>52</v>
      </c>
      <c r="I37" s="12">
        <v>2</v>
      </c>
      <c r="J37" s="117">
        <v>53</v>
      </c>
      <c r="K37" s="12">
        <v>2</v>
      </c>
      <c r="L37" s="117">
        <v>27</v>
      </c>
      <c r="M37" s="12">
        <v>1</v>
      </c>
      <c r="N37" s="117">
        <v>3</v>
      </c>
      <c r="O37" s="12">
        <v>0</v>
      </c>
      <c r="P37" s="118">
        <v>3</v>
      </c>
      <c r="Q37" s="116">
        <v>2</v>
      </c>
      <c r="R37" s="23">
        <f t="shared" si="0"/>
        <v>264</v>
      </c>
      <c r="S37" s="12">
        <f t="shared" si="1"/>
        <v>11</v>
      </c>
      <c r="T37" s="3">
        <f t="shared" si="2"/>
        <v>8</v>
      </c>
      <c r="U37" s="23">
        <f t="shared" si="3"/>
        <v>272</v>
      </c>
      <c r="V37" s="12">
        <f t="shared" si="4"/>
        <v>11</v>
      </c>
    </row>
    <row r="38" spans="1:22" x14ac:dyDescent="0.2">
      <c r="A38" s="10" t="s">
        <v>30</v>
      </c>
      <c r="B38" s="117">
        <v>43</v>
      </c>
      <c r="C38" s="12">
        <v>2</v>
      </c>
      <c r="D38" s="117">
        <v>41</v>
      </c>
      <c r="E38" s="12">
        <v>2</v>
      </c>
      <c r="F38" s="117">
        <v>49</v>
      </c>
      <c r="G38" s="12">
        <v>2</v>
      </c>
      <c r="H38" s="117">
        <v>52</v>
      </c>
      <c r="I38" s="12">
        <v>2</v>
      </c>
      <c r="J38" s="117">
        <v>56</v>
      </c>
      <c r="K38" s="12">
        <v>2</v>
      </c>
      <c r="L38" s="117">
        <v>26</v>
      </c>
      <c r="M38" s="12">
        <v>1</v>
      </c>
      <c r="N38" s="117">
        <v>3</v>
      </c>
      <c r="O38" s="12">
        <v>0</v>
      </c>
      <c r="P38" s="118">
        <v>3</v>
      </c>
      <c r="Q38" s="116">
        <v>3</v>
      </c>
      <c r="R38" s="23">
        <f t="shared" si="0"/>
        <v>267</v>
      </c>
      <c r="S38" s="12">
        <f t="shared" si="1"/>
        <v>11</v>
      </c>
      <c r="T38" s="3">
        <f t="shared" si="2"/>
        <v>9</v>
      </c>
      <c r="U38" s="23">
        <f t="shared" si="3"/>
        <v>276</v>
      </c>
      <c r="V38" s="12">
        <f t="shared" si="4"/>
        <v>11</v>
      </c>
    </row>
    <row r="39" spans="1:22" x14ac:dyDescent="0.2">
      <c r="A39" s="10" t="s">
        <v>45</v>
      </c>
      <c r="B39" s="117">
        <v>44</v>
      </c>
      <c r="C39" s="12">
        <v>2</v>
      </c>
      <c r="D39" s="117">
        <v>43</v>
      </c>
      <c r="E39" s="12">
        <v>2</v>
      </c>
      <c r="F39" s="117">
        <v>49</v>
      </c>
      <c r="G39" s="12">
        <v>2</v>
      </c>
      <c r="H39" s="117">
        <v>51</v>
      </c>
      <c r="I39" s="12">
        <v>2</v>
      </c>
      <c r="J39" s="117">
        <v>56</v>
      </c>
      <c r="K39" s="12">
        <v>2</v>
      </c>
      <c r="L39" s="117">
        <v>28</v>
      </c>
      <c r="M39" s="12">
        <v>1</v>
      </c>
      <c r="N39" s="117">
        <v>3</v>
      </c>
      <c r="O39" s="12">
        <v>0</v>
      </c>
      <c r="P39" s="118">
        <v>3</v>
      </c>
      <c r="Q39" s="116">
        <v>3</v>
      </c>
      <c r="R39" s="23">
        <f t="shared" ref="R39:R48" si="5">B39+D39+F39+H39+J39+L39</f>
        <v>271</v>
      </c>
      <c r="S39" s="12">
        <f t="shared" ref="S39:S48" si="6">C39+E39+G39+I39+K39+M39</f>
        <v>11</v>
      </c>
      <c r="T39" s="3">
        <f t="shared" ref="T39:T48" si="7">+N39+P39+Q39</f>
        <v>9</v>
      </c>
      <c r="U39" s="23">
        <f t="shared" ref="U39:U48" si="8">R39+T39</f>
        <v>280</v>
      </c>
      <c r="V39" s="12">
        <f t="shared" ref="V39:V48" si="9">S39+O39</f>
        <v>11</v>
      </c>
    </row>
    <row r="40" spans="1:22" x14ac:dyDescent="0.2">
      <c r="A40" s="10" t="s">
        <v>46</v>
      </c>
      <c r="B40" s="117">
        <v>44</v>
      </c>
      <c r="C40" s="12">
        <v>2</v>
      </c>
      <c r="D40" s="117">
        <v>44</v>
      </c>
      <c r="E40" s="12">
        <v>2</v>
      </c>
      <c r="F40" s="117">
        <v>51</v>
      </c>
      <c r="G40" s="12">
        <v>2</v>
      </c>
      <c r="H40" s="117">
        <v>51</v>
      </c>
      <c r="I40" s="12">
        <v>2</v>
      </c>
      <c r="J40" s="117">
        <v>55</v>
      </c>
      <c r="K40" s="12">
        <v>2</v>
      </c>
      <c r="L40" s="117">
        <v>28</v>
      </c>
      <c r="M40" s="12">
        <v>1</v>
      </c>
      <c r="N40" s="117">
        <v>3</v>
      </c>
      <c r="O40" s="12">
        <v>0</v>
      </c>
      <c r="P40" s="118">
        <v>3</v>
      </c>
      <c r="Q40" s="116">
        <v>3</v>
      </c>
      <c r="R40" s="23">
        <f t="shared" si="5"/>
        <v>273</v>
      </c>
      <c r="S40" s="12">
        <f t="shared" si="6"/>
        <v>11</v>
      </c>
      <c r="T40" s="3">
        <f t="shared" si="7"/>
        <v>9</v>
      </c>
      <c r="U40" s="23">
        <f t="shared" si="8"/>
        <v>282</v>
      </c>
      <c r="V40" s="12">
        <f t="shared" si="9"/>
        <v>11</v>
      </c>
    </row>
    <row r="41" spans="1:22" x14ac:dyDescent="0.2">
      <c r="A41" s="10" t="s">
        <v>171</v>
      </c>
      <c r="B41" s="117">
        <v>44</v>
      </c>
      <c r="C41" s="12">
        <v>2</v>
      </c>
      <c r="D41" s="117">
        <v>44</v>
      </c>
      <c r="E41" s="12">
        <v>2</v>
      </c>
      <c r="F41" s="117">
        <v>53</v>
      </c>
      <c r="G41" s="12">
        <v>2</v>
      </c>
      <c r="H41" s="117">
        <v>54</v>
      </c>
      <c r="I41" s="12">
        <v>2</v>
      </c>
      <c r="J41" s="117">
        <v>55</v>
      </c>
      <c r="K41" s="12">
        <v>2</v>
      </c>
      <c r="L41" s="117">
        <v>27</v>
      </c>
      <c r="M41" s="12">
        <v>1</v>
      </c>
      <c r="N41" s="117">
        <v>3</v>
      </c>
      <c r="O41" s="12">
        <v>0</v>
      </c>
      <c r="P41" s="118">
        <v>3</v>
      </c>
      <c r="Q41" s="116">
        <v>3</v>
      </c>
      <c r="R41" s="23">
        <f t="shared" si="5"/>
        <v>277</v>
      </c>
      <c r="S41" s="12">
        <f t="shared" si="6"/>
        <v>11</v>
      </c>
      <c r="T41" s="3">
        <f t="shared" si="7"/>
        <v>9</v>
      </c>
      <c r="U41" s="23">
        <f t="shared" si="8"/>
        <v>286</v>
      </c>
      <c r="V41" s="12">
        <f t="shared" si="9"/>
        <v>11</v>
      </c>
    </row>
    <row r="42" spans="1:22" x14ac:dyDescent="0.2">
      <c r="A42" s="10" t="s">
        <v>172</v>
      </c>
      <c r="B42" s="117">
        <v>44</v>
      </c>
      <c r="C42" s="12">
        <v>2</v>
      </c>
      <c r="D42" s="117">
        <v>44</v>
      </c>
      <c r="E42" s="12">
        <v>2</v>
      </c>
      <c r="F42" s="117">
        <v>53</v>
      </c>
      <c r="G42" s="12">
        <v>2</v>
      </c>
      <c r="H42" s="117">
        <v>56</v>
      </c>
      <c r="I42" s="12">
        <v>2</v>
      </c>
      <c r="J42" s="117">
        <v>58</v>
      </c>
      <c r="K42" s="12">
        <v>2</v>
      </c>
      <c r="L42" s="117">
        <v>27</v>
      </c>
      <c r="M42" s="12">
        <v>1</v>
      </c>
      <c r="N42" s="117">
        <v>3</v>
      </c>
      <c r="O42" s="12">
        <v>0</v>
      </c>
      <c r="P42" s="118">
        <v>3</v>
      </c>
      <c r="Q42" s="116">
        <v>3</v>
      </c>
      <c r="R42" s="23">
        <f t="shared" si="5"/>
        <v>282</v>
      </c>
      <c r="S42" s="12">
        <f t="shared" si="6"/>
        <v>11</v>
      </c>
      <c r="T42" s="3">
        <f t="shared" si="7"/>
        <v>9</v>
      </c>
      <c r="U42" s="23">
        <f t="shared" si="8"/>
        <v>291</v>
      </c>
      <c r="V42" s="12">
        <f t="shared" si="9"/>
        <v>11</v>
      </c>
    </row>
    <row r="43" spans="1:22" x14ac:dyDescent="0.2">
      <c r="A43" s="10" t="s">
        <v>173</v>
      </c>
      <c r="B43" s="117">
        <v>44</v>
      </c>
      <c r="C43" s="12">
        <v>2</v>
      </c>
      <c r="D43" s="117">
        <v>44</v>
      </c>
      <c r="E43" s="12">
        <v>2</v>
      </c>
      <c r="F43" s="117">
        <v>53</v>
      </c>
      <c r="G43" s="12">
        <v>2</v>
      </c>
      <c r="H43" s="117">
        <v>56</v>
      </c>
      <c r="I43" s="12">
        <v>2</v>
      </c>
      <c r="J43" s="117">
        <v>60</v>
      </c>
      <c r="K43" s="12">
        <v>2</v>
      </c>
      <c r="L43" s="117">
        <v>29</v>
      </c>
      <c r="M43" s="12">
        <v>1</v>
      </c>
      <c r="N43" s="117">
        <v>3</v>
      </c>
      <c r="O43" s="12">
        <v>0</v>
      </c>
      <c r="P43" s="118">
        <v>3</v>
      </c>
      <c r="Q43" s="116">
        <v>3</v>
      </c>
      <c r="R43" s="23">
        <f t="shared" si="5"/>
        <v>286</v>
      </c>
      <c r="S43" s="12">
        <f t="shared" si="6"/>
        <v>11</v>
      </c>
      <c r="T43" s="3">
        <f t="shared" si="7"/>
        <v>9</v>
      </c>
      <c r="U43" s="23">
        <f t="shared" si="8"/>
        <v>295</v>
      </c>
      <c r="V43" s="12">
        <f t="shared" si="9"/>
        <v>11</v>
      </c>
    </row>
    <row r="44" spans="1:22" x14ac:dyDescent="0.2">
      <c r="A44" s="10" t="s">
        <v>174</v>
      </c>
      <c r="B44" s="117">
        <v>44</v>
      </c>
      <c r="C44" s="12">
        <v>2</v>
      </c>
      <c r="D44" s="117">
        <v>44</v>
      </c>
      <c r="E44" s="12">
        <v>2</v>
      </c>
      <c r="F44" s="117">
        <v>53</v>
      </c>
      <c r="G44" s="12">
        <v>2</v>
      </c>
      <c r="H44" s="117">
        <v>56</v>
      </c>
      <c r="I44" s="12">
        <v>2</v>
      </c>
      <c r="J44" s="117">
        <v>60</v>
      </c>
      <c r="K44" s="12">
        <v>2</v>
      </c>
      <c r="L44" s="117">
        <v>30</v>
      </c>
      <c r="M44" s="12">
        <v>2</v>
      </c>
      <c r="N44" s="117">
        <v>3</v>
      </c>
      <c r="O44" s="12">
        <v>0</v>
      </c>
      <c r="P44" s="118">
        <v>3</v>
      </c>
      <c r="Q44" s="116">
        <v>3</v>
      </c>
      <c r="R44" s="23">
        <f t="shared" si="5"/>
        <v>287</v>
      </c>
      <c r="S44" s="12">
        <f t="shared" si="6"/>
        <v>12</v>
      </c>
      <c r="T44" s="3">
        <f t="shared" si="7"/>
        <v>9</v>
      </c>
      <c r="U44" s="23">
        <f t="shared" si="8"/>
        <v>296</v>
      </c>
      <c r="V44" s="12">
        <f t="shared" si="9"/>
        <v>12</v>
      </c>
    </row>
    <row r="45" spans="1:22" x14ac:dyDescent="0.2">
      <c r="A45" s="10" t="s">
        <v>175</v>
      </c>
      <c r="B45" s="117">
        <v>44</v>
      </c>
      <c r="C45" s="12">
        <v>2</v>
      </c>
      <c r="D45" s="117">
        <v>44</v>
      </c>
      <c r="E45" s="12">
        <v>2</v>
      </c>
      <c r="F45" s="117">
        <v>53</v>
      </c>
      <c r="G45" s="12">
        <v>2</v>
      </c>
      <c r="H45" s="117">
        <v>56</v>
      </c>
      <c r="I45" s="12">
        <v>2</v>
      </c>
      <c r="J45" s="117">
        <v>60</v>
      </c>
      <c r="K45" s="12">
        <v>2</v>
      </c>
      <c r="L45" s="117">
        <v>30</v>
      </c>
      <c r="M45" s="12">
        <v>2</v>
      </c>
      <c r="N45" s="117">
        <v>3</v>
      </c>
      <c r="O45" s="12">
        <v>0</v>
      </c>
      <c r="P45" s="118">
        <v>3</v>
      </c>
      <c r="Q45" s="116">
        <v>3</v>
      </c>
      <c r="R45" s="23">
        <f t="shared" si="5"/>
        <v>287</v>
      </c>
      <c r="S45" s="12">
        <f t="shared" si="6"/>
        <v>12</v>
      </c>
      <c r="T45" s="3">
        <f t="shared" si="7"/>
        <v>9</v>
      </c>
      <c r="U45" s="23">
        <f t="shared" si="8"/>
        <v>296</v>
      </c>
      <c r="V45" s="12">
        <f t="shared" si="9"/>
        <v>12</v>
      </c>
    </row>
    <row r="46" spans="1:22" x14ac:dyDescent="0.2">
      <c r="A46" s="10" t="s">
        <v>176</v>
      </c>
      <c r="B46" s="117">
        <v>43</v>
      </c>
      <c r="C46" s="12">
        <v>2</v>
      </c>
      <c r="D46" s="117">
        <v>44</v>
      </c>
      <c r="E46" s="12">
        <v>2</v>
      </c>
      <c r="F46" s="117">
        <v>53</v>
      </c>
      <c r="G46" s="12">
        <v>2</v>
      </c>
      <c r="H46" s="117">
        <v>56</v>
      </c>
      <c r="I46" s="12">
        <v>2</v>
      </c>
      <c r="J46" s="117">
        <v>60</v>
      </c>
      <c r="K46" s="12">
        <v>2</v>
      </c>
      <c r="L46" s="117">
        <v>30</v>
      </c>
      <c r="M46" s="12">
        <v>2</v>
      </c>
      <c r="N46" s="117">
        <v>3</v>
      </c>
      <c r="O46" s="12">
        <v>0</v>
      </c>
      <c r="P46" s="118">
        <v>3</v>
      </c>
      <c r="Q46" s="116">
        <v>3</v>
      </c>
      <c r="R46" s="23">
        <f t="shared" si="5"/>
        <v>286</v>
      </c>
      <c r="S46" s="12">
        <f t="shared" si="6"/>
        <v>12</v>
      </c>
      <c r="T46" s="3">
        <f t="shared" si="7"/>
        <v>9</v>
      </c>
      <c r="U46" s="23">
        <f t="shared" si="8"/>
        <v>295</v>
      </c>
      <c r="V46" s="12">
        <f t="shared" si="9"/>
        <v>12</v>
      </c>
    </row>
    <row r="47" spans="1:22" x14ac:dyDescent="0.2">
      <c r="A47" s="10" t="s">
        <v>177</v>
      </c>
      <c r="B47" s="117">
        <v>42</v>
      </c>
      <c r="C47" s="12">
        <v>2</v>
      </c>
      <c r="D47" s="117">
        <v>43</v>
      </c>
      <c r="E47" s="12">
        <v>2</v>
      </c>
      <c r="F47" s="117">
        <v>53</v>
      </c>
      <c r="G47" s="12">
        <v>2</v>
      </c>
      <c r="H47" s="117">
        <v>56</v>
      </c>
      <c r="I47" s="12">
        <v>2</v>
      </c>
      <c r="J47" s="117">
        <v>60</v>
      </c>
      <c r="K47" s="12">
        <v>2</v>
      </c>
      <c r="L47" s="117">
        <v>30</v>
      </c>
      <c r="M47" s="12">
        <v>2</v>
      </c>
      <c r="N47" s="117">
        <v>3</v>
      </c>
      <c r="O47" s="12">
        <v>0</v>
      </c>
      <c r="P47" s="118">
        <v>3</v>
      </c>
      <c r="Q47" s="116">
        <v>3</v>
      </c>
      <c r="R47" s="23">
        <f t="shared" si="5"/>
        <v>284</v>
      </c>
      <c r="S47" s="12">
        <f t="shared" si="6"/>
        <v>12</v>
      </c>
      <c r="T47" s="3">
        <f t="shared" si="7"/>
        <v>9</v>
      </c>
      <c r="U47" s="23">
        <f t="shared" si="8"/>
        <v>293</v>
      </c>
      <c r="V47" s="12">
        <f t="shared" si="9"/>
        <v>12</v>
      </c>
    </row>
    <row r="48" spans="1:22" x14ac:dyDescent="0.2">
      <c r="A48" s="11" t="s">
        <v>178</v>
      </c>
      <c r="B48" s="119">
        <v>42</v>
      </c>
      <c r="C48" s="28">
        <v>2</v>
      </c>
      <c r="D48" s="119">
        <v>42</v>
      </c>
      <c r="E48" s="28">
        <v>2</v>
      </c>
      <c r="F48" s="119">
        <v>51</v>
      </c>
      <c r="G48" s="28">
        <v>2</v>
      </c>
      <c r="H48" s="119">
        <v>56</v>
      </c>
      <c r="I48" s="28">
        <v>2</v>
      </c>
      <c r="J48" s="119">
        <v>60</v>
      </c>
      <c r="K48" s="28">
        <v>2</v>
      </c>
      <c r="L48" s="119">
        <v>30</v>
      </c>
      <c r="M48" s="28">
        <v>2</v>
      </c>
      <c r="N48" s="119">
        <v>3</v>
      </c>
      <c r="O48" s="28">
        <v>0</v>
      </c>
      <c r="P48" s="121">
        <v>3</v>
      </c>
      <c r="Q48" s="120">
        <v>3</v>
      </c>
      <c r="R48" s="24">
        <f t="shared" si="5"/>
        <v>281</v>
      </c>
      <c r="S48" s="28">
        <f t="shared" si="6"/>
        <v>12</v>
      </c>
      <c r="T48" s="40">
        <f t="shared" si="7"/>
        <v>9</v>
      </c>
      <c r="U48" s="24">
        <f t="shared" si="8"/>
        <v>290</v>
      </c>
      <c r="V48" s="28">
        <f t="shared" si="9"/>
        <v>12</v>
      </c>
    </row>
    <row r="49" spans="1:22" x14ac:dyDescent="0.2">
      <c r="A49" s="78" t="s">
        <v>47</v>
      </c>
      <c r="B49" s="79" t="s">
        <v>214</v>
      </c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 t="s">
        <v>48</v>
      </c>
      <c r="T49" s="80"/>
      <c r="U49" s="80"/>
      <c r="V49" s="80"/>
    </row>
    <row r="50" spans="1:22" x14ac:dyDescent="0.2">
      <c r="A50" s="81"/>
      <c r="B50" s="79" t="s">
        <v>215</v>
      </c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0"/>
      <c r="T50" s="80"/>
      <c r="U50" s="80"/>
      <c r="V50" s="80"/>
    </row>
    <row r="51" spans="1:22" x14ac:dyDescent="0.2">
      <c r="A51" s="27"/>
      <c r="B51" s="82"/>
      <c r="C51" s="27"/>
      <c r="D51" s="27"/>
      <c r="E51" s="27"/>
      <c r="F51" s="27"/>
      <c r="G51" s="27"/>
      <c r="H51" s="27"/>
      <c r="I51" s="27"/>
      <c r="J51" s="27"/>
      <c r="K51" s="27"/>
      <c r="L51" s="1"/>
      <c r="M51" s="1"/>
      <c r="N51" s="1"/>
      <c r="O51" s="1"/>
      <c r="P51" s="1"/>
      <c r="Q51" s="1"/>
      <c r="R51" s="1"/>
      <c r="S51" s="1"/>
      <c r="T51" s="1"/>
      <c r="U51" s="1"/>
      <c r="V51" s="44"/>
    </row>
    <row r="52" spans="1:22" x14ac:dyDescent="0.2">
      <c r="A52" s="83" t="s">
        <v>49</v>
      </c>
      <c r="B52" s="84"/>
      <c r="C52" s="85"/>
      <c r="D52" s="85"/>
      <c r="E52" s="85"/>
      <c r="F52" s="86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7"/>
    </row>
    <row r="53" spans="1:22" x14ac:dyDescent="0.2">
      <c r="A53" s="88" t="s">
        <v>50</v>
      </c>
      <c r="B53" s="89"/>
      <c r="C53" s="90"/>
      <c r="D53" s="90"/>
      <c r="E53" s="90"/>
      <c r="F53" s="19"/>
      <c r="G53" s="90"/>
      <c r="H53" s="90"/>
      <c r="I53" s="90"/>
      <c r="J53" s="90"/>
      <c r="K53" s="90"/>
      <c r="L53" s="3"/>
      <c r="M53" s="3"/>
      <c r="N53" s="3"/>
      <c r="O53" s="3"/>
      <c r="P53" s="3"/>
      <c r="Q53" s="3"/>
      <c r="R53" s="3"/>
      <c r="S53" s="3"/>
      <c r="T53" s="3"/>
      <c r="U53" s="3"/>
      <c r="V53" s="12"/>
    </row>
    <row r="54" spans="1:22" x14ac:dyDescent="0.2">
      <c r="A54" s="91" t="s">
        <v>58</v>
      </c>
      <c r="B54" s="89"/>
      <c r="C54" s="90"/>
      <c r="D54" s="90"/>
      <c r="E54" s="90"/>
      <c r="F54" s="19"/>
      <c r="G54" s="90"/>
      <c r="H54" s="90"/>
      <c r="I54" s="90"/>
      <c r="J54" s="90"/>
      <c r="K54" s="90"/>
      <c r="L54" s="3"/>
      <c r="M54" s="3"/>
      <c r="N54" s="3"/>
      <c r="O54" s="3"/>
      <c r="P54" s="3"/>
      <c r="Q54" s="3"/>
      <c r="R54" s="3"/>
      <c r="S54" s="3"/>
      <c r="T54" s="3"/>
      <c r="U54" s="3"/>
      <c r="V54" s="12"/>
    </row>
    <row r="55" spans="1:22" x14ac:dyDescent="0.2">
      <c r="A55" s="91" t="s">
        <v>59</v>
      </c>
      <c r="B55" s="89"/>
      <c r="C55" s="90"/>
      <c r="D55" s="90"/>
      <c r="E55" s="90"/>
      <c r="F55" s="19"/>
      <c r="G55" s="90"/>
      <c r="H55" s="90"/>
      <c r="I55" s="90"/>
      <c r="J55" s="90"/>
      <c r="K55" s="90"/>
      <c r="L55" s="3"/>
      <c r="M55" s="3"/>
      <c r="N55" s="3"/>
      <c r="O55" s="3"/>
      <c r="P55" s="3"/>
      <c r="Q55" s="3"/>
      <c r="R55" s="3"/>
      <c r="S55" s="3"/>
      <c r="T55" s="3"/>
      <c r="U55" s="3"/>
      <c r="V55" s="12"/>
    </row>
    <row r="56" spans="1:22" x14ac:dyDescent="0.2">
      <c r="A56" s="91" t="s">
        <v>38</v>
      </c>
      <c r="B56" s="89"/>
      <c r="C56" s="90"/>
      <c r="D56" s="90"/>
      <c r="E56" s="90"/>
      <c r="F56" s="19"/>
      <c r="G56" s="90"/>
      <c r="H56" s="90"/>
      <c r="I56" s="90"/>
      <c r="J56" s="90"/>
      <c r="K56" s="90"/>
      <c r="L56" s="3"/>
      <c r="M56" s="3"/>
      <c r="N56" s="3"/>
      <c r="O56" s="3"/>
      <c r="P56" s="3"/>
      <c r="Q56" s="3"/>
      <c r="R56" s="3"/>
      <c r="S56" s="3"/>
      <c r="T56" s="3"/>
      <c r="U56" s="3"/>
      <c r="V56" s="12"/>
    </row>
    <row r="57" spans="1:22" x14ac:dyDescent="0.2">
      <c r="A57" s="92" t="s">
        <v>51</v>
      </c>
      <c r="B57" s="93"/>
      <c r="C57" s="94"/>
      <c r="D57" s="94"/>
      <c r="E57" s="94"/>
      <c r="F57" s="95"/>
      <c r="G57" s="106"/>
      <c r="H57" s="94"/>
      <c r="I57" s="94"/>
      <c r="J57" s="94"/>
      <c r="K57" s="94"/>
      <c r="L57" s="237" t="s">
        <v>132</v>
      </c>
      <c r="M57" s="96"/>
      <c r="N57" s="96"/>
      <c r="O57" s="99"/>
      <c r="P57" s="220"/>
      <c r="Q57" s="220"/>
      <c r="R57" s="94"/>
      <c r="S57" s="94"/>
      <c r="T57" s="94"/>
      <c r="U57" s="94"/>
      <c r="V57" s="97"/>
    </row>
    <row r="58" spans="1:22" x14ac:dyDescent="0.2">
      <c r="A58" s="98"/>
      <c r="B58" s="93"/>
      <c r="C58" s="94"/>
      <c r="D58" s="94"/>
      <c r="E58" s="94"/>
      <c r="F58" s="95"/>
      <c r="G58" s="106"/>
      <c r="H58" s="94"/>
      <c r="I58" s="94"/>
      <c r="J58" s="94"/>
      <c r="K58" s="94"/>
      <c r="L58" s="96"/>
      <c r="M58" s="94"/>
      <c r="N58" s="94"/>
      <c r="O58" s="99"/>
      <c r="P58" s="94"/>
      <c r="Q58" s="94"/>
      <c r="R58" s="94"/>
      <c r="S58" s="94"/>
      <c r="T58" s="94"/>
      <c r="U58" s="94"/>
      <c r="V58" s="97"/>
    </row>
    <row r="59" spans="1:22" x14ac:dyDescent="0.2">
      <c r="A59" s="92" t="s">
        <v>131</v>
      </c>
      <c r="B59" s="93"/>
      <c r="C59" s="94"/>
      <c r="D59" s="94"/>
      <c r="E59" s="94"/>
      <c r="F59" s="95"/>
      <c r="G59" s="106"/>
      <c r="H59" s="94"/>
      <c r="I59" s="94"/>
      <c r="J59" s="94"/>
      <c r="K59" s="94"/>
      <c r="L59" s="99"/>
      <c r="M59" s="94"/>
      <c r="N59" s="94"/>
      <c r="O59" s="94"/>
      <c r="P59" s="94"/>
      <c r="Q59" s="94"/>
      <c r="R59" s="94"/>
      <c r="S59" s="94"/>
      <c r="T59" s="94"/>
      <c r="U59" s="94"/>
      <c r="V59" s="97"/>
    </row>
    <row r="60" spans="1:22" x14ac:dyDescent="0.2">
      <c r="A60" s="100" t="s">
        <v>60</v>
      </c>
      <c r="B60" s="93"/>
      <c r="C60" s="94"/>
      <c r="D60" s="94"/>
      <c r="E60" s="94"/>
      <c r="F60" s="94"/>
      <c r="G60" s="106"/>
      <c r="H60" s="94"/>
      <c r="I60" s="94"/>
      <c r="J60" s="94"/>
      <c r="K60" s="94"/>
      <c r="L60" s="96" t="s">
        <v>61</v>
      </c>
      <c r="M60" s="94"/>
      <c r="N60" s="94"/>
      <c r="O60" s="94"/>
      <c r="P60" s="94"/>
      <c r="Q60" s="94"/>
      <c r="R60" s="94"/>
      <c r="S60" s="94"/>
      <c r="T60" s="94"/>
      <c r="U60" s="94"/>
      <c r="V60" s="97"/>
    </row>
    <row r="61" spans="1:22" x14ac:dyDescent="0.2">
      <c r="A61" s="92"/>
      <c r="B61" s="93"/>
      <c r="C61" s="94"/>
      <c r="D61" s="94"/>
      <c r="E61" s="94"/>
      <c r="F61" s="94"/>
      <c r="G61" s="106"/>
      <c r="H61" s="94"/>
      <c r="I61" s="94"/>
      <c r="J61" s="94"/>
      <c r="K61" s="94"/>
      <c r="L61" s="99" t="s">
        <v>62</v>
      </c>
      <c r="M61" s="94"/>
      <c r="N61" s="94"/>
      <c r="O61" s="94"/>
      <c r="P61" s="94"/>
      <c r="Q61" s="94"/>
      <c r="R61" s="94"/>
      <c r="S61" s="94"/>
      <c r="T61" s="94"/>
      <c r="U61" s="94"/>
      <c r="V61" s="97"/>
    </row>
    <row r="62" spans="1:22" x14ac:dyDescent="0.2">
      <c r="A62" s="101"/>
      <c r="B62" s="102"/>
      <c r="C62" s="103"/>
      <c r="D62" s="103"/>
      <c r="E62" s="103"/>
      <c r="F62" s="103"/>
      <c r="G62" s="107"/>
      <c r="H62" s="103"/>
      <c r="I62" s="103"/>
      <c r="J62" s="103"/>
      <c r="K62" s="103"/>
      <c r="L62" s="104" t="s">
        <v>63</v>
      </c>
      <c r="M62" s="103"/>
      <c r="N62" s="103"/>
      <c r="O62" s="103"/>
      <c r="P62" s="103"/>
      <c r="Q62" s="103"/>
      <c r="R62" s="103"/>
      <c r="S62" s="103"/>
      <c r="T62" s="103"/>
      <c r="U62" s="103"/>
      <c r="V62" s="105"/>
    </row>
  </sheetData>
  <mergeCells count="2">
    <mergeCell ref="N5:O5"/>
    <mergeCell ref="B4:V4"/>
  </mergeCells>
  <phoneticPr fontId="3" type="noConversion"/>
  <hyperlinks>
    <hyperlink ref="V1" location="Inhalt!A1" display="Inhalt"/>
  </hyperlinks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Footer>&amp;L&amp;8Ministerium für Bildung und Kultur, Referat B4&amp;R&amp;8Februar 2016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8" enableFormatConditionsCalculation="0">
    <tabColor indexed="43"/>
  </sheetPr>
  <dimension ref="A1:V62"/>
  <sheetViews>
    <sheetView zoomScale="85" zoomScaleNormal="85" workbookViewId="0">
      <selection activeCell="X18" sqref="X18"/>
    </sheetView>
  </sheetViews>
  <sheetFormatPr baseColWidth="10" defaultColWidth="9.140625" defaultRowHeight="12.75" x14ac:dyDescent="0.2"/>
  <cols>
    <col min="1" max="1" width="10.140625" customWidth="1"/>
    <col min="2" max="22" width="6.7109375" customWidth="1"/>
  </cols>
  <sheetData>
    <row r="1" spans="1:22" ht="18" x14ac:dyDescent="0.25">
      <c r="A1" s="55" t="s">
        <v>31</v>
      </c>
      <c r="V1" s="229" t="s">
        <v>37</v>
      </c>
    </row>
    <row r="2" spans="1:22" ht="15" x14ac:dyDescent="0.2">
      <c r="A2" s="57" t="s">
        <v>123</v>
      </c>
      <c r="B2" s="1"/>
      <c r="J2" s="110" t="s">
        <v>66</v>
      </c>
      <c r="K2" s="110"/>
      <c r="L2" s="110"/>
      <c r="M2" s="110"/>
      <c r="N2" s="110">
        <v>6</v>
      </c>
    </row>
    <row r="3" spans="1:22" ht="15.75" x14ac:dyDescent="0.25">
      <c r="A3" s="56"/>
      <c r="B3" s="3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22" x14ac:dyDescent="0.2">
      <c r="A4" s="52"/>
      <c r="B4" s="511" t="s">
        <v>32</v>
      </c>
      <c r="C4" s="512"/>
      <c r="D4" s="512"/>
      <c r="E4" s="512"/>
      <c r="F4" s="512"/>
      <c r="G4" s="512"/>
      <c r="H4" s="512"/>
      <c r="I4" s="512"/>
      <c r="J4" s="512"/>
      <c r="K4" s="512"/>
      <c r="L4" s="512"/>
      <c r="M4" s="512"/>
      <c r="N4" s="512"/>
      <c r="O4" s="512"/>
      <c r="P4" s="512"/>
      <c r="Q4" s="512"/>
      <c r="R4" s="512"/>
      <c r="S4" s="512"/>
      <c r="T4" s="512"/>
      <c r="U4" s="512"/>
      <c r="V4" s="510"/>
    </row>
    <row r="5" spans="1:22" x14ac:dyDescent="0.2">
      <c r="A5" s="53" t="s">
        <v>0</v>
      </c>
      <c r="B5" s="45">
        <v>5</v>
      </c>
      <c r="C5" s="46"/>
      <c r="D5" s="47">
        <v>6</v>
      </c>
      <c r="E5" s="47"/>
      <c r="F5" s="47">
        <v>7</v>
      </c>
      <c r="G5" s="46"/>
      <c r="H5" s="47">
        <v>8</v>
      </c>
      <c r="I5" s="46"/>
      <c r="J5" s="47">
        <v>9</v>
      </c>
      <c r="K5" s="46"/>
      <c r="L5" s="47">
        <v>10</v>
      </c>
      <c r="M5" s="47"/>
      <c r="N5" s="511" t="s">
        <v>39</v>
      </c>
      <c r="O5" s="510"/>
      <c r="P5" s="48" t="s">
        <v>40</v>
      </c>
      <c r="Q5" s="142" t="s">
        <v>41</v>
      </c>
      <c r="R5" s="230" t="s">
        <v>64</v>
      </c>
      <c r="S5" s="231"/>
      <c r="T5" s="142" t="s">
        <v>42</v>
      </c>
      <c r="U5" s="143" t="s">
        <v>43</v>
      </c>
      <c r="V5" s="77"/>
    </row>
    <row r="6" spans="1:22" x14ac:dyDescent="0.2">
      <c r="A6" s="54"/>
      <c r="B6" s="49" t="s">
        <v>1</v>
      </c>
      <c r="C6" s="48" t="s">
        <v>33</v>
      </c>
      <c r="D6" s="50" t="s">
        <v>1</v>
      </c>
      <c r="E6" s="48" t="s">
        <v>33</v>
      </c>
      <c r="F6" s="50" t="s">
        <v>1</v>
      </c>
      <c r="G6" s="48" t="s">
        <v>33</v>
      </c>
      <c r="H6" s="50" t="s">
        <v>1</v>
      </c>
      <c r="I6" s="48" t="s">
        <v>33</v>
      </c>
      <c r="J6" s="50" t="s">
        <v>1</v>
      </c>
      <c r="K6" s="48" t="s">
        <v>33</v>
      </c>
      <c r="L6" s="50" t="s">
        <v>1</v>
      </c>
      <c r="M6" s="48" t="s">
        <v>33</v>
      </c>
      <c r="N6" s="50" t="s">
        <v>1</v>
      </c>
      <c r="O6" s="48" t="s">
        <v>33</v>
      </c>
      <c r="P6" s="50" t="s">
        <v>1</v>
      </c>
      <c r="Q6" s="50" t="s">
        <v>1</v>
      </c>
      <c r="R6" s="50" t="s">
        <v>1</v>
      </c>
      <c r="S6" s="48" t="s">
        <v>33</v>
      </c>
      <c r="T6" s="50" t="s">
        <v>1</v>
      </c>
      <c r="U6" s="50" t="s">
        <v>1</v>
      </c>
      <c r="V6" s="48" t="s">
        <v>33</v>
      </c>
    </row>
    <row r="7" spans="1:22" x14ac:dyDescent="0.2">
      <c r="A7" s="50">
        <v>100</v>
      </c>
      <c r="B7" s="59">
        <v>101</v>
      </c>
      <c r="C7" s="59">
        <v>102</v>
      </c>
      <c r="D7" s="59">
        <v>103</v>
      </c>
      <c r="E7" s="59">
        <v>104</v>
      </c>
      <c r="F7" s="59">
        <v>109</v>
      </c>
      <c r="G7" s="59">
        <v>110</v>
      </c>
      <c r="H7" s="59">
        <v>115</v>
      </c>
      <c r="I7" s="59">
        <v>116</v>
      </c>
      <c r="J7" s="59">
        <v>121</v>
      </c>
      <c r="K7" s="59">
        <v>122</v>
      </c>
      <c r="L7" s="59">
        <v>123</v>
      </c>
      <c r="M7" s="59">
        <v>124</v>
      </c>
      <c r="N7" s="59">
        <v>115</v>
      </c>
      <c r="O7" s="59">
        <v>116</v>
      </c>
      <c r="P7" s="59">
        <v>117</v>
      </c>
      <c r="Q7" s="59">
        <v>118</v>
      </c>
      <c r="R7" s="59">
        <v>125</v>
      </c>
      <c r="S7" s="59">
        <v>126</v>
      </c>
      <c r="T7" s="59">
        <v>119</v>
      </c>
      <c r="U7" s="59">
        <v>120</v>
      </c>
      <c r="V7" s="59">
        <v>121</v>
      </c>
    </row>
    <row r="8" spans="1:22" x14ac:dyDescent="0.2">
      <c r="A8" s="232" t="s">
        <v>2</v>
      </c>
      <c r="B8" s="5"/>
      <c r="C8" s="6"/>
      <c r="D8" s="29"/>
      <c r="E8" s="6"/>
      <c r="F8" s="7"/>
      <c r="G8" s="8"/>
      <c r="H8" s="7"/>
      <c r="I8" s="8"/>
      <c r="J8" s="7"/>
      <c r="K8" s="8"/>
      <c r="L8" s="7"/>
      <c r="M8" s="8"/>
      <c r="N8" s="5"/>
      <c r="O8" s="6"/>
      <c r="P8" s="222"/>
      <c r="Q8" s="226"/>
      <c r="R8" s="7"/>
      <c r="S8" s="8"/>
      <c r="T8" s="4"/>
      <c r="U8" s="5"/>
      <c r="V8" s="6"/>
    </row>
    <row r="9" spans="1:22" x14ac:dyDescent="0.2">
      <c r="A9" s="233" t="s">
        <v>3</v>
      </c>
      <c r="B9" s="7"/>
      <c r="C9" s="8"/>
      <c r="D9" s="7"/>
      <c r="E9" s="8"/>
      <c r="F9" s="17"/>
      <c r="G9" s="18"/>
      <c r="H9" s="17"/>
      <c r="I9" s="18"/>
      <c r="J9" s="17"/>
      <c r="K9" s="18"/>
      <c r="L9" s="17"/>
      <c r="M9" s="18"/>
      <c r="N9" s="7"/>
      <c r="O9" s="8"/>
      <c r="P9" s="223"/>
      <c r="Q9" s="127"/>
      <c r="R9" s="17"/>
      <c r="S9" s="18"/>
      <c r="T9" s="4"/>
      <c r="U9" s="7"/>
      <c r="V9" s="8"/>
    </row>
    <row r="10" spans="1:22" x14ac:dyDescent="0.2">
      <c r="A10" s="233" t="s">
        <v>4</v>
      </c>
      <c r="B10" s="7">
        <v>81</v>
      </c>
      <c r="C10" s="8">
        <v>3</v>
      </c>
      <c r="D10" s="17"/>
      <c r="E10" s="18"/>
      <c r="F10" s="17"/>
      <c r="G10" s="18"/>
      <c r="H10" s="17"/>
      <c r="I10" s="18"/>
      <c r="J10" s="17"/>
      <c r="K10" s="18"/>
      <c r="L10" s="17"/>
      <c r="M10" s="18"/>
      <c r="N10" s="7"/>
      <c r="O10" s="8"/>
      <c r="P10" s="223"/>
      <c r="Q10" s="127"/>
      <c r="R10" s="247">
        <f t="shared" ref="R10:R39" si="0">B10+D10+F10+H10+J10+L10</f>
        <v>81</v>
      </c>
      <c r="S10" s="248">
        <f t="shared" ref="S10:S39" si="1">C10+E10+G10+I10+K10+M10</f>
        <v>3</v>
      </c>
      <c r="T10" s="249">
        <f t="shared" ref="T10:T39" si="2">+N10+P10+Q10</f>
        <v>0</v>
      </c>
      <c r="U10" s="247">
        <f t="shared" ref="U10:U39" si="3">R10+T10</f>
        <v>81</v>
      </c>
      <c r="V10" s="248">
        <f t="shared" ref="V10:V39" si="4">S10+O10</f>
        <v>3</v>
      </c>
    </row>
    <row r="11" spans="1:22" x14ac:dyDescent="0.2">
      <c r="A11" s="233" t="s">
        <v>34</v>
      </c>
      <c r="B11" s="7">
        <v>61</v>
      </c>
      <c r="C11" s="8">
        <v>2</v>
      </c>
      <c r="D11" s="17">
        <v>82</v>
      </c>
      <c r="E11" s="18">
        <v>3</v>
      </c>
      <c r="F11" s="33"/>
      <c r="G11" s="34"/>
      <c r="H11" s="33"/>
      <c r="I11" s="34"/>
      <c r="J11" s="33"/>
      <c r="K11" s="34"/>
      <c r="L11" s="33"/>
      <c r="M11" s="34"/>
      <c r="N11" s="7"/>
      <c r="O11" s="8"/>
      <c r="P11" s="223"/>
      <c r="Q11" s="127"/>
      <c r="R11" s="247">
        <f t="shared" si="0"/>
        <v>143</v>
      </c>
      <c r="S11" s="248">
        <f t="shared" si="1"/>
        <v>5</v>
      </c>
      <c r="T11" s="249">
        <f t="shared" si="2"/>
        <v>0</v>
      </c>
      <c r="U11" s="247">
        <f t="shared" si="3"/>
        <v>143</v>
      </c>
      <c r="V11" s="248">
        <f t="shared" si="4"/>
        <v>5</v>
      </c>
    </row>
    <row r="12" spans="1:22" x14ac:dyDescent="0.2">
      <c r="A12" s="233" t="s">
        <v>5</v>
      </c>
      <c r="B12" s="17">
        <v>58</v>
      </c>
      <c r="C12" s="18">
        <v>2</v>
      </c>
      <c r="D12" s="33">
        <v>60</v>
      </c>
      <c r="E12" s="34">
        <v>2</v>
      </c>
      <c r="F12" s="20">
        <v>85</v>
      </c>
      <c r="G12" s="16">
        <v>4</v>
      </c>
      <c r="H12" s="20"/>
      <c r="I12" s="16"/>
      <c r="J12" s="20"/>
      <c r="K12" s="16"/>
      <c r="L12" s="20"/>
      <c r="M12" s="16"/>
      <c r="N12" s="17"/>
      <c r="O12" s="18"/>
      <c r="P12" s="223"/>
      <c r="Q12" s="127"/>
      <c r="R12" s="247">
        <f t="shared" si="0"/>
        <v>203</v>
      </c>
      <c r="S12" s="248">
        <f t="shared" si="1"/>
        <v>8</v>
      </c>
      <c r="T12" s="249">
        <f t="shared" si="2"/>
        <v>0</v>
      </c>
      <c r="U12" s="247">
        <f t="shared" si="3"/>
        <v>203</v>
      </c>
      <c r="V12" s="248">
        <f t="shared" si="4"/>
        <v>8</v>
      </c>
    </row>
    <row r="13" spans="1:22" x14ac:dyDescent="0.2">
      <c r="A13" s="233" t="s">
        <v>6</v>
      </c>
      <c r="B13" s="17">
        <v>40</v>
      </c>
      <c r="C13" s="18">
        <v>2</v>
      </c>
      <c r="D13" s="20">
        <v>53</v>
      </c>
      <c r="E13" s="16">
        <v>2</v>
      </c>
      <c r="F13" s="20">
        <v>61</v>
      </c>
      <c r="G13" s="16">
        <v>3</v>
      </c>
      <c r="H13" s="20">
        <v>90</v>
      </c>
      <c r="I13" s="16">
        <v>4</v>
      </c>
      <c r="J13" s="20"/>
      <c r="K13" s="16"/>
      <c r="L13" s="20"/>
      <c r="M13" s="16"/>
      <c r="N13" s="17"/>
      <c r="O13" s="18"/>
      <c r="P13" s="126"/>
      <c r="Q13" s="135"/>
      <c r="R13" s="247">
        <f t="shared" si="0"/>
        <v>244</v>
      </c>
      <c r="S13" s="248">
        <f t="shared" si="1"/>
        <v>11</v>
      </c>
      <c r="T13" s="249">
        <f t="shared" si="2"/>
        <v>0</v>
      </c>
      <c r="U13" s="247">
        <f t="shared" si="3"/>
        <v>244</v>
      </c>
      <c r="V13" s="248">
        <f t="shared" si="4"/>
        <v>11</v>
      </c>
    </row>
    <row r="14" spans="1:22" x14ac:dyDescent="0.2">
      <c r="A14" s="223" t="s">
        <v>36</v>
      </c>
      <c r="B14" s="33">
        <v>76</v>
      </c>
      <c r="C14" s="34">
        <v>3</v>
      </c>
      <c r="D14" s="20">
        <v>47</v>
      </c>
      <c r="E14" s="16">
        <v>2</v>
      </c>
      <c r="F14" s="20">
        <v>61</v>
      </c>
      <c r="G14" s="16">
        <v>3</v>
      </c>
      <c r="H14" s="20">
        <v>69</v>
      </c>
      <c r="I14" s="16">
        <v>3</v>
      </c>
      <c r="J14" s="20">
        <v>77</v>
      </c>
      <c r="K14" s="16">
        <v>4</v>
      </c>
      <c r="L14" s="20">
        <v>0</v>
      </c>
      <c r="M14" s="16">
        <v>0</v>
      </c>
      <c r="N14" s="17"/>
      <c r="O14" s="18"/>
      <c r="P14" s="126"/>
      <c r="Q14" s="135"/>
      <c r="R14" s="247">
        <f t="shared" si="0"/>
        <v>330</v>
      </c>
      <c r="S14" s="248">
        <f t="shared" si="1"/>
        <v>15</v>
      </c>
      <c r="T14" s="249">
        <f t="shared" si="2"/>
        <v>0</v>
      </c>
      <c r="U14" s="247">
        <f t="shared" si="3"/>
        <v>330</v>
      </c>
      <c r="V14" s="248">
        <f t="shared" si="4"/>
        <v>15</v>
      </c>
    </row>
    <row r="15" spans="1:22" x14ac:dyDescent="0.2">
      <c r="A15" s="234" t="s">
        <v>7</v>
      </c>
      <c r="B15" s="20">
        <v>65</v>
      </c>
      <c r="C15" s="16">
        <v>3</v>
      </c>
      <c r="D15" s="20">
        <v>74</v>
      </c>
      <c r="E15" s="16">
        <v>3</v>
      </c>
      <c r="F15" s="20">
        <v>54</v>
      </c>
      <c r="G15" s="16">
        <v>2</v>
      </c>
      <c r="H15" s="20">
        <v>59</v>
      </c>
      <c r="I15" s="16">
        <v>3</v>
      </c>
      <c r="J15" s="20">
        <v>61</v>
      </c>
      <c r="K15" s="16">
        <v>3</v>
      </c>
      <c r="L15" s="20">
        <v>36</v>
      </c>
      <c r="M15" s="16">
        <v>2</v>
      </c>
      <c r="N15" s="147"/>
      <c r="O15" s="148"/>
      <c r="P15" s="126"/>
      <c r="Q15" s="135"/>
      <c r="R15" s="247">
        <f t="shared" si="0"/>
        <v>349</v>
      </c>
      <c r="S15" s="248">
        <f t="shared" si="1"/>
        <v>16</v>
      </c>
      <c r="T15" s="249">
        <f t="shared" si="2"/>
        <v>0</v>
      </c>
      <c r="U15" s="247">
        <f t="shared" si="3"/>
        <v>349</v>
      </c>
      <c r="V15" s="248">
        <f t="shared" si="4"/>
        <v>16</v>
      </c>
    </row>
    <row r="16" spans="1:22" x14ac:dyDescent="0.2">
      <c r="A16" s="234" t="s">
        <v>8</v>
      </c>
      <c r="B16" s="20">
        <v>77</v>
      </c>
      <c r="C16" s="16">
        <v>3</v>
      </c>
      <c r="D16" s="20">
        <v>64</v>
      </c>
      <c r="E16" s="16">
        <v>3</v>
      </c>
      <c r="F16" s="7">
        <v>76</v>
      </c>
      <c r="G16" s="8">
        <v>4</v>
      </c>
      <c r="H16" s="7">
        <v>56</v>
      </c>
      <c r="I16" s="8">
        <v>3</v>
      </c>
      <c r="J16" s="7">
        <v>56</v>
      </c>
      <c r="K16" s="8">
        <v>3</v>
      </c>
      <c r="L16" s="7">
        <v>23</v>
      </c>
      <c r="M16" s="8">
        <v>1</v>
      </c>
      <c r="N16" s="20"/>
      <c r="O16" s="16"/>
      <c r="P16" s="21"/>
      <c r="Q16" s="113"/>
      <c r="R16" s="247">
        <f t="shared" si="0"/>
        <v>352</v>
      </c>
      <c r="S16" s="248">
        <f t="shared" si="1"/>
        <v>17</v>
      </c>
      <c r="T16" s="249">
        <f t="shared" si="2"/>
        <v>0</v>
      </c>
      <c r="U16" s="247">
        <f t="shared" si="3"/>
        <v>352</v>
      </c>
      <c r="V16" s="248">
        <f t="shared" si="4"/>
        <v>17</v>
      </c>
    </row>
    <row r="17" spans="1:22" x14ac:dyDescent="0.2">
      <c r="A17" s="234" t="s">
        <v>9</v>
      </c>
      <c r="B17" s="20">
        <v>73</v>
      </c>
      <c r="C17" s="16">
        <v>3</v>
      </c>
      <c r="D17" s="7">
        <v>73</v>
      </c>
      <c r="E17" s="8">
        <v>3</v>
      </c>
      <c r="F17" s="7">
        <v>69</v>
      </c>
      <c r="G17" s="8">
        <v>3</v>
      </c>
      <c r="H17" s="7">
        <v>74</v>
      </c>
      <c r="I17" s="8">
        <v>4</v>
      </c>
      <c r="J17" s="7">
        <v>56</v>
      </c>
      <c r="K17" s="8">
        <v>3</v>
      </c>
      <c r="L17" s="7">
        <v>18</v>
      </c>
      <c r="M17" s="8">
        <v>1</v>
      </c>
      <c r="N17" s="20"/>
      <c r="O17" s="16"/>
      <c r="P17" s="21"/>
      <c r="Q17" s="113"/>
      <c r="R17" s="247">
        <f t="shared" si="0"/>
        <v>363</v>
      </c>
      <c r="S17" s="248">
        <f t="shared" si="1"/>
        <v>17</v>
      </c>
      <c r="T17" s="249">
        <f t="shared" si="2"/>
        <v>0</v>
      </c>
      <c r="U17" s="247">
        <f t="shared" si="3"/>
        <v>363</v>
      </c>
      <c r="V17" s="248">
        <f t="shared" si="4"/>
        <v>17</v>
      </c>
    </row>
    <row r="18" spans="1:22" x14ac:dyDescent="0.2">
      <c r="A18" s="234" t="s">
        <v>10</v>
      </c>
      <c r="B18" s="20">
        <v>67</v>
      </c>
      <c r="C18" s="16">
        <v>3</v>
      </c>
      <c r="D18" s="7">
        <v>75</v>
      </c>
      <c r="E18" s="8">
        <v>3</v>
      </c>
      <c r="F18" s="17">
        <v>82</v>
      </c>
      <c r="G18" s="18">
        <v>4</v>
      </c>
      <c r="H18" s="17">
        <v>70</v>
      </c>
      <c r="I18" s="18">
        <v>3</v>
      </c>
      <c r="J18" s="17">
        <v>82</v>
      </c>
      <c r="K18" s="18">
        <v>4</v>
      </c>
      <c r="L18" s="17">
        <v>14</v>
      </c>
      <c r="M18" s="18">
        <v>1</v>
      </c>
      <c r="N18" s="20"/>
      <c r="O18" s="16"/>
      <c r="P18" s="21"/>
      <c r="Q18" s="113"/>
      <c r="R18" s="247">
        <f t="shared" si="0"/>
        <v>390</v>
      </c>
      <c r="S18" s="248">
        <f t="shared" si="1"/>
        <v>18</v>
      </c>
      <c r="T18" s="249">
        <f t="shared" si="2"/>
        <v>0</v>
      </c>
      <c r="U18" s="247">
        <f t="shared" si="3"/>
        <v>390</v>
      </c>
      <c r="V18" s="248">
        <f t="shared" si="4"/>
        <v>18</v>
      </c>
    </row>
    <row r="19" spans="1:22" x14ac:dyDescent="0.2">
      <c r="A19" s="234" t="s">
        <v>11</v>
      </c>
      <c r="B19" s="7">
        <v>59</v>
      </c>
      <c r="C19" s="8">
        <v>3</v>
      </c>
      <c r="D19" s="17">
        <v>64</v>
      </c>
      <c r="E19" s="18">
        <v>3</v>
      </c>
      <c r="F19" s="17">
        <v>78</v>
      </c>
      <c r="G19" s="18">
        <v>4</v>
      </c>
      <c r="H19" s="17">
        <v>89</v>
      </c>
      <c r="I19" s="18">
        <v>4</v>
      </c>
      <c r="J19" s="17">
        <v>74</v>
      </c>
      <c r="K19" s="18">
        <v>3</v>
      </c>
      <c r="L19" s="17">
        <v>40</v>
      </c>
      <c r="M19" s="18">
        <v>2</v>
      </c>
      <c r="N19" s="20"/>
      <c r="O19" s="16"/>
      <c r="P19" s="21"/>
      <c r="Q19" s="113"/>
      <c r="R19" s="247">
        <f t="shared" si="0"/>
        <v>404</v>
      </c>
      <c r="S19" s="248">
        <f t="shared" si="1"/>
        <v>19</v>
      </c>
      <c r="T19" s="249">
        <f t="shared" si="2"/>
        <v>0</v>
      </c>
      <c r="U19" s="247">
        <f t="shared" si="3"/>
        <v>404</v>
      </c>
      <c r="V19" s="248">
        <f t="shared" si="4"/>
        <v>19</v>
      </c>
    </row>
    <row r="20" spans="1:22" x14ac:dyDescent="0.2">
      <c r="A20" s="234" t="s">
        <v>12</v>
      </c>
      <c r="B20" s="7">
        <v>57</v>
      </c>
      <c r="C20" s="8">
        <v>2</v>
      </c>
      <c r="D20" s="17">
        <v>61</v>
      </c>
      <c r="E20" s="18">
        <v>3</v>
      </c>
      <c r="F20" s="33">
        <v>69</v>
      </c>
      <c r="G20" s="34">
        <v>3</v>
      </c>
      <c r="H20" s="33">
        <v>81</v>
      </c>
      <c r="I20" s="34">
        <v>4</v>
      </c>
      <c r="J20" s="33">
        <v>85</v>
      </c>
      <c r="K20" s="34">
        <v>4</v>
      </c>
      <c r="L20" s="33">
        <v>27</v>
      </c>
      <c r="M20" s="34">
        <v>1</v>
      </c>
      <c r="N20" s="20"/>
      <c r="O20" s="16"/>
      <c r="P20" s="21"/>
      <c r="Q20" s="113"/>
      <c r="R20" s="247">
        <f t="shared" si="0"/>
        <v>380</v>
      </c>
      <c r="S20" s="248">
        <f t="shared" si="1"/>
        <v>17</v>
      </c>
      <c r="T20" s="249">
        <f t="shared" si="2"/>
        <v>0</v>
      </c>
      <c r="U20" s="247">
        <f t="shared" si="3"/>
        <v>380</v>
      </c>
      <c r="V20" s="248">
        <f t="shared" si="4"/>
        <v>17</v>
      </c>
    </row>
    <row r="21" spans="1:22" x14ac:dyDescent="0.2">
      <c r="A21" s="234" t="s">
        <v>13</v>
      </c>
      <c r="B21" s="17">
        <v>55</v>
      </c>
      <c r="C21" s="18">
        <v>2</v>
      </c>
      <c r="D21" s="33">
        <v>54</v>
      </c>
      <c r="E21" s="34">
        <v>2</v>
      </c>
      <c r="F21" s="20">
        <v>64</v>
      </c>
      <c r="G21" s="16">
        <v>4</v>
      </c>
      <c r="H21" s="20">
        <v>79</v>
      </c>
      <c r="I21" s="16">
        <v>3</v>
      </c>
      <c r="J21" s="20">
        <v>73</v>
      </c>
      <c r="K21" s="16">
        <v>4</v>
      </c>
      <c r="L21" s="20">
        <v>46</v>
      </c>
      <c r="M21" s="16">
        <v>2</v>
      </c>
      <c r="N21" s="20"/>
      <c r="O21" s="16"/>
      <c r="P21" s="21"/>
      <c r="Q21" s="113"/>
      <c r="R21" s="247">
        <f t="shared" si="0"/>
        <v>371</v>
      </c>
      <c r="S21" s="248">
        <f t="shared" si="1"/>
        <v>17</v>
      </c>
      <c r="T21" s="249">
        <f t="shared" si="2"/>
        <v>0</v>
      </c>
      <c r="U21" s="247">
        <f t="shared" si="3"/>
        <v>371</v>
      </c>
      <c r="V21" s="248">
        <f t="shared" si="4"/>
        <v>17</v>
      </c>
    </row>
    <row r="22" spans="1:22" x14ac:dyDescent="0.2">
      <c r="A22" s="223" t="s">
        <v>14</v>
      </c>
      <c r="B22" s="147">
        <v>46</v>
      </c>
      <c r="C22" s="148">
        <v>2</v>
      </c>
      <c r="D22" s="20">
        <v>54</v>
      </c>
      <c r="E22" s="34">
        <v>2</v>
      </c>
      <c r="F22" s="20">
        <v>52</v>
      </c>
      <c r="G22" s="34">
        <v>2</v>
      </c>
      <c r="H22" s="127">
        <v>64</v>
      </c>
      <c r="I22" s="34">
        <v>4</v>
      </c>
      <c r="J22" s="20">
        <v>88</v>
      </c>
      <c r="K22" s="34">
        <v>4</v>
      </c>
      <c r="L22" s="20">
        <v>41</v>
      </c>
      <c r="M22" s="34">
        <v>2</v>
      </c>
      <c r="N22" s="20"/>
      <c r="O22" s="34"/>
      <c r="P22" s="21"/>
      <c r="Q22" s="113"/>
      <c r="R22" s="247">
        <f t="shared" si="0"/>
        <v>345</v>
      </c>
      <c r="S22" s="248">
        <f t="shared" si="1"/>
        <v>16</v>
      </c>
      <c r="T22" s="249">
        <f t="shared" si="2"/>
        <v>0</v>
      </c>
      <c r="U22" s="247">
        <f t="shared" si="3"/>
        <v>345</v>
      </c>
      <c r="V22" s="248">
        <f t="shared" si="4"/>
        <v>16</v>
      </c>
    </row>
    <row r="23" spans="1:22" x14ac:dyDescent="0.2">
      <c r="A23" s="223" t="s">
        <v>15</v>
      </c>
      <c r="B23" s="20">
        <v>34</v>
      </c>
      <c r="C23" s="34">
        <v>2</v>
      </c>
      <c r="D23" s="20">
        <v>42</v>
      </c>
      <c r="E23" s="34">
        <v>2</v>
      </c>
      <c r="F23" s="20">
        <v>58</v>
      </c>
      <c r="G23" s="34">
        <v>3</v>
      </c>
      <c r="H23" s="20">
        <v>53</v>
      </c>
      <c r="I23" s="34">
        <v>2</v>
      </c>
      <c r="J23" s="20">
        <v>74</v>
      </c>
      <c r="K23" s="34">
        <v>4</v>
      </c>
      <c r="L23" s="20">
        <v>37</v>
      </c>
      <c r="M23" s="34">
        <v>2</v>
      </c>
      <c r="N23" s="20"/>
      <c r="O23" s="34"/>
      <c r="P23" s="21"/>
      <c r="Q23" s="113"/>
      <c r="R23" s="247">
        <f t="shared" si="0"/>
        <v>298</v>
      </c>
      <c r="S23" s="248">
        <f t="shared" si="1"/>
        <v>15</v>
      </c>
      <c r="T23" s="249">
        <f t="shared" si="2"/>
        <v>0</v>
      </c>
      <c r="U23" s="247">
        <f t="shared" si="3"/>
        <v>298</v>
      </c>
      <c r="V23" s="248">
        <f t="shared" si="4"/>
        <v>15</v>
      </c>
    </row>
    <row r="24" spans="1:22" x14ac:dyDescent="0.2">
      <c r="A24" s="223" t="s">
        <v>16</v>
      </c>
      <c r="B24" s="268">
        <v>36</v>
      </c>
      <c r="C24" s="270">
        <v>2</v>
      </c>
      <c r="D24" s="20">
        <v>34</v>
      </c>
      <c r="E24" s="34">
        <v>2</v>
      </c>
      <c r="F24" s="20">
        <v>44</v>
      </c>
      <c r="G24" s="34">
        <v>2</v>
      </c>
      <c r="H24" s="20">
        <v>60</v>
      </c>
      <c r="I24" s="34">
        <v>3</v>
      </c>
      <c r="J24" s="20">
        <v>51</v>
      </c>
      <c r="K24" s="34">
        <v>2</v>
      </c>
      <c r="L24" s="20">
        <v>34</v>
      </c>
      <c r="M24" s="34">
        <v>2</v>
      </c>
      <c r="N24" s="20"/>
      <c r="O24" s="34"/>
      <c r="P24" s="21"/>
      <c r="Q24" s="113"/>
      <c r="R24" s="247">
        <f t="shared" si="0"/>
        <v>259</v>
      </c>
      <c r="S24" s="248">
        <f t="shared" si="1"/>
        <v>13</v>
      </c>
      <c r="T24" s="249">
        <f t="shared" si="2"/>
        <v>0</v>
      </c>
      <c r="U24" s="247">
        <f t="shared" si="3"/>
        <v>259</v>
      </c>
      <c r="V24" s="248">
        <f t="shared" si="4"/>
        <v>13</v>
      </c>
    </row>
    <row r="25" spans="1:22" x14ac:dyDescent="0.2">
      <c r="A25" s="223" t="s">
        <v>17</v>
      </c>
      <c r="B25" s="20">
        <v>46</v>
      </c>
      <c r="C25" s="34">
        <v>2</v>
      </c>
      <c r="D25" s="268">
        <v>41</v>
      </c>
      <c r="E25" s="270">
        <v>2</v>
      </c>
      <c r="F25" s="20">
        <v>42</v>
      </c>
      <c r="G25" s="34">
        <v>2</v>
      </c>
      <c r="H25" s="20">
        <v>44</v>
      </c>
      <c r="I25" s="34">
        <v>2</v>
      </c>
      <c r="J25" s="20">
        <v>65</v>
      </c>
      <c r="K25" s="34">
        <v>3</v>
      </c>
      <c r="L25" s="20">
        <v>24</v>
      </c>
      <c r="M25" s="34">
        <v>1</v>
      </c>
      <c r="N25" s="20"/>
      <c r="O25" s="34"/>
      <c r="P25" s="266"/>
      <c r="Q25" s="264"/>
      <c r="R25" s="247">
        <f t="shared" si="0"/>
        <v>262</v>
      </c>
      <c r="S25" s="248">
        <f t="shared" si="1"/>
        <v>12</v>
      </c>
      <c r="T25" s="249">
        <f t="shared" si="2"/>
        <v>0</v>
      </c>
      <c r="U25" s="247">
        <f t="shared" si="3"/>
        <v>262</v>
      </c>
      <c r="V25" s="248">
        <f t="shared" si="4"/>
        <v>12</v>
      </c>
    </row>
    <row r="26" spans="1:22" x14ac:dyDescent="0.2">
      <c r="A26" s="223" t="s">
        <v>18</v>
      </c>
      <c r="B26" s="20">
        <v>47</v>
      </c>
      <c r="C26" s="34">
        <v>2</v>
      </c>
      <c r="D26" s="20">
        <v>48</v>
      </c>
      <c r="E26" s="34">
        <v>2</v>
      </c>
      <c r="F26" s="268">
        <v>48</v>
      </c>
      <c r="G26" s="270">
        <v>2</v>
      </c>
      <c r="H26" s="20">
        <v>41</v>
      </c>
      <c r="I26" s="34">
        <v>2</v>
      </c>
      <c r="J26" s="20">
        <v>39</v>
      </c>
      <c r="K26" s="34">
        <v>2</v>
      </c>
      <c r="L26" s="20">
        <v>35</v>
      </c>
      <c r="M26" s="34">
        <v>2</v>
      </c>
      <c r="N26" s="20">
        <v>0</v>
      </c>
      <c r="O26" s="34">
        <v>0</v>
      </c>
      <c r="P26" s="21">
        <v>0</v>
      </c>
      <c r="Q26" s="113">
        <v>0</v>
      </c>
      <c r="R26" s="247">
        <f t="shared" si="0"/>
        <v>258</v>
      </c>
      <c r="S26" s="248">
        <f t="shared" si="1"/>
        <v>12</v>
      </c>
      <c r="T26" s="249">
        <f t="shared" si="2"/>
        <v>0</v>
      </c>
      <c r="U26" s="247">
        <f t="shared" si="3"/>
        <v>258</v>
      </c>
      <c r="V26" s="248">
        <f t="shared" si="4"/>
        <v>12</v>
      </c>
    </row>
    <row r="27" spans="1:22" x14ac:dyDescent="0.2">
      <c r="A27" s="223" t="s">
        <v>19</v>
      </c>
      <c r="B27" s="20">
        <v>36</v>
      </c>
      <c r="C27" s="34">
        <v>2</v>
      </c>
      <c r="D27" s="20">
        <v>50</v>
      </c>
      <c r="E27" s="34">
        <v>2</v>
      </c>
      <c r="F27" s="20">
        <v>49</v>
      </c>
      <c r="G27" s="34">
        <v>2</v>
      </c>
      <c r="H27" s="268">
        <v>50</v>
      </c>
      <c r="I27" s="270">
        <v>2</v>
      </c>
      <c r="J27" s="20">
        <v>47</v>
      </c>
      <c r="K27" s="34">
        <v>2</v>
      </c>
      <c r="L27" s="20">
        <v>23</v>
      </c>
      <c r="M27" s="34">
        <v>1</v>
      </c>
      <c r="N27" s="20">
        <v>0</v>
      </c>
      <c r="O27" s="34">
        <v>0</v>
      </c>
      <c r="P27" s="21">
        <v>0</v>
      </c>
      <c r="Q27" s="113">
        <v>0</v>
      </c>
      <c r="R27" s="247">
        <f t="shared" si="0"/>
        <v>255</v>
      </c>
      <c r="S27" s="248">
        <f t="shared" si="1"/>
        <v>11</v>
      </c>
      <c r="T27" s="249">
        <f t="shared" si="2"/>
        <v>0</v>
      </c>
      <c r="U27" s="247">
        <f t="shared" si="3"/>
        <v>255</v>
      </c>
      <c r="V27" s="248">
        <f t="shared" si="4"/>
        <v>11</v>
      </c>
    </row>
    <row r="28" spans="1:22" x14ac:dyDescent="0.2">
      <c r="A28" s="223" t="s">
        <v>20</v>
      </c>
      <c r="B28" s="20">
        <v>39</v>
      </c>
      <c r="C28" s="34">
        <v>2</v>
      </c>
      <c r="D28" s="20">
        <v>39</v>
      </c>
      <c r="E28" s="34">
        <v>2</v>
      </c>
      <c r="F28" s="20">
        <v>53</v>
      </c>
      <c r="G28" s="34">
        <v>2</v>
      </c>
      <c r="H28" s="20">
        <v>55</v>
      </c>
      <c r="I28" s="34">
        <v>2</v>
      </c>
      <c r="J28" s="268">
        <v>50</v>
      </c>
      <c r="K28" s="270">
        <v>3</v>
      </c>
      <c r="L28" s="20">
        <v>26</v>
      </c>
      <c r="M28" s="34">
        <v>1</v>
      </c>
      <c r="N28" s="20">
        <v>0</v>
      </c>
      <c r="O28" s="34">
        <v>0</v>
      </c>
      <c r="P28" s="21">
        <v>0</v>
      </c>
      <c r="Q28" s="113">
        <v>0</v>
      </c>
      <c r="R28" s="247">
        <f t="shared" si="0"/>
        <v>262</v>
      </c>
      <c r="S28" s="248">
        <f t="shared" si="1"/>
        <v>12</v>
      </c>
      <c r="T28" s="249">
        <f t="shared" si="2"/>
        <v>0</v>
      </c>
      <c r="U28" s="247">
        <f t="shared" si="3"/>
        <v>262</v>
      </c>
      <c r="V28" s="248">
        <f t="shared" si="4"/>
        <v>12</v>
      </c>
    </row>
    <row r="29" spans="1:22" x14ac:dyDescent="0.2">
      <c r="A29" s="223" t="s">
        <v>21</v>
      </c>
      <c r="B29" s="20">
        <v>50</v>
      </c>
      <c r="C29" s="34">
        <v>2</v>
      </c>
      <c r="D29" s="20">
        <v>46</v>
      </c>
      <c r="E29" s="34">
        <v>2</v>
      </c>
      <c r="F29" s="20">
        <v>50</v>
      </c>
      <c r="G29" s="34">
        <v>2</v>
      </c>
      <c r="H29" s="20">
        <v>61</v>
      </c>
      <c r="I29" s="34">
        <v>3</v>
      </c>
      <c r="J29" s="20">
        <v>57</v>
      </c>
      <c r="K29" s="34">
        <v>3</v>
      </c>
      <c r="L29" s="268">
        <v>21</v>
      </c>
      <c r="M29" s="270">
        <v>1</v>
      </c>
      <c r="N29" s="20">
        <v>0</v>
      </c>
      <c r="O29" s="34">
        <v>0</v>
      </c>
      <c r="P29" s="21">
        <v>0</v>
      </c>
      <c r="Q29" s="113">
        <v>0</v>
      </c>
      <c r="R29" s="33">
        <f t="shared" si="0"/>
        <v>285</v>
      </c>
      <c r="S29" s="34">
        <f t="shared" si="1"/>
        <v>13</v>
      </c>
      <c r="T29" s="127">
        <f t="shared" si="2"/>
        <v>0</v>
      </c>
      <c r="U29" s="33">
        <f t="shared" si="3"/>
        <v>285</v>
      </c>
      <c r="V29" s="34">
        <f t="shared" si="4"/>
        <v>13</v>
      </c>
    </row>
    <row r="30" spans="1:22" x14ac:dyDescent="0.2">
      <c r="A30" s="10" t="s">
        <v>22</v>
      </c>
      <c r="B30" s="117">
        <v>46</v>
      </c>
      <c r="C30" s="12">
        <v>2</v>
      </c>
      <c r="D30" s="117">
        <v>55</v>
      </c>
      <c r="E30" s="12">
        <v>2</v>
      </c>
      <c r="F30" s="117">
        <v>51</v>
      </c>
      <c r="G30" s="12">
        <v>2</v>
      </c>
      <c r="H30" s="117">
        <v>55</v>
      </c>
      <c r="I30" s="12">
        <v>2</v>
      </c>
      <c r="J30" s="117">
        <v>64</v>
      </c>
      <c r="K30" s="12">
        <v>3</v>
      </c>
      <c r="L30" s="117">
        <v>29</v>
      </c>
      <c r="M30" s="12">
        <v>1</v>
      </c>
      <c r="N30" s="117">
        <v>2</v>
      </c>
      <c r="O30" s="12">
        <v>0</v>
      </c>
      <c r="P30" s="118">
        <v>0</v>
      </c>
      <c r="Q30" s="116">
        <v>0</v>
      </c>
      <c r="R30" s="23">
        <f t="shared" si="0"/>
        <v>300</v>
      </c>
      <c r="S30" s="12">
        <f t="shared" si="1"/>
        <v>12</v>
      </c>
      <c r="T30" s="3">
        <f t="shared" si="2"/>
        <v>2</v>
      </c>
      <c r="U30" s="23">
        <f t="shared" si="3"/>
        <v>302</v>
      </c>
      <c r="V30" s="12">
        <f t="shared" si="4"/>
        <v>12</v>
      </c>
    </row>
    <row r="31" spans="1:22" x14ac:dyDescent="0.2">
      <c r="A31" s="10" t="s">
        <v>23</v>
      </c>
      <c r="B31" s="117">
        <v>47</v>
      </c>
      <c r="C31" s="12">
        <v>2</v>
      </c>
      <c r="D31" s="117">
        <v>51</v>
      </c>
      <c r="E31" s="12">
        <v>2</v>
      </c>
      <c r="F31" s="117">
        <v>61</v>
      </c>
      <c r="G31" s="12">
        <v>2</v>
      </c>
      <c r="H31" s="117">
        <v>56</v>
      </c>
      <c r="I31" s="12">
        <v>2</v>
      </c>
      <c r="J31" s="117">
        <v>58</v>
      </c>
      <c r="K31" s="12">
        <v>2</v>
      </c>
      <c r="L31" s="117">
        <v>33</v>
      </c>
      <c r="M31" s="12">
        <v>2</v>
      </c>
      <c r="N31" s="117">
        <v>3</v>
      </c>
      <c r="O31" s="12">
        <v>0</v>
      </c>
      <c r="P31" s="118">
        <v>2</v>
      </c>
      <c r="Q31" s="116">
        <v>0</v>
      </c>
      <c r="R31" s="23">
        <f t="shared" si="0"/>
        <v>306</v>
      </c>
      <c r="S31" s="12">
        <f t="shared" si="1"/>
        <v>12</v>
      </c>
      <c r="T31" s="3">
        <f t="shared" si="2"/>
        <v>5</v>
      </c>
      <c r="U31" s="23">
        <f t="shared" si="3"/>
        <v>311</v>
      </c>
      <c r="V31" s="12">
        <f t="shared" si="4"/>
        <v>12</v>
      </c>
    </row>
    <row r="32" spans="1:22" x14ac:dyDescent="0.2">
      <c r="A32" s="10" t="s">
        <v>24</v>
      </c>
      <c r="B32" s="117">
        <v>48</v>
      </c>
      <c r="C32" s="12">
        <v>2</v>
      </c>
      <c r="D32" s="117">
        <v>52</v>
      </c>
      <c r="E32" s="12">
        <v>2</v>
      </c>
      <c r="F32" s="117">
        <v>57</v>
      </c>
      <c r="G32" s="12">
        <v>2</v>
      </c>
      <c r="H32" s="117">
        <v>68</v>
      </c>
      <c r="I32" s="12">
        <v>3</v>
      </c>
      <c r="J32" s="117">
        <v>59</v>
      </c>
      <c r="K32" s="12">
        <v>2</v>
      </c>
      <c r="L32" s="117">
        <v>30</v>
      </c>
      <c r="M32" s="12">
        <v>2</v>
      </c>
      <c r="N32" s="117">
        <v>3</v>
      </c>
      <c r="O32" s="12">
        <v>0</v>
      </c>
      <c r="P32" s="118">
        <v>3</v>
      </c>
      <c r="Q32" s="116">
        <v>2</v>
      </c>
      <c r="R32" s="23">
        <f t="shared" si="0"/>
        <v>314</v>
      </c>
      <c r="S32" s="12">
        <f t="shared" si="1"/>
        <v>13</v>
      </c>
      <c r="T32" s="3">
        <f t="shared" si="2"/>
        <v>8</v>
      </c>
      <c r="U32" s="23">
        <f t="shared" si="3"/>
        <v>322</v>
      </c>
      <c r="V32" s="12">
        <f t="shared" si="4"/>
        <v>13</v>
      </c>
    </row>
    <row r="33" spans="1:22" x14ac:dyDescent="0.2">
      <c r="A33" s="10" t="s">
        <v>25</v>
      </c>
      <c r="B33" s="117">
        <v>47</v>
      </c>
      <c r="C33" s="12">
        <v>2</v>
      </c>
      <c r="D33" s="117">
        <v>53</v>
      </c>
      <c r="E33" s="12">
        <v>2</v>
      </c>
      <c r="F33" s="117">
        <v>58</v>
      </c>
      <c r="G33" s="12">
        <v>2</v>
      </c>
      <c r="H33" s="117">
        <v>63</v>
      </c>
      <c r="I33" s="12">
        <v>2</v>
      </c>
      <c r="J33" s="117">
        <v>72</v>
      </c>
      <c r="K33" s="12">
        <v>3</v>
      </c>
      <c r="L33" s="117">
        <v>30</v>
      </c>
      <c r="M33" s="12">
        <v>2</v>
      </c>
      <c r="N33" s="117">
        <v>3</v>
      </c>
      <c r="O33" s="12">
        <v>0</v>
      </c>
      <c r="P33" s="118">
        <v>3</v>
      </c>
      <c r="Q33" s="116">
        <v>3</v>
      </c>
      <c r="R33" s="23">
        <f t="shared" si="0"/>
        <v>323</v>
      </c>
      <c r="S33" s="12">
        <f t="shared" si="1"/>
        <v>13</v>
      </c>
      <c r="T33" s="3">
        <f t="shared" si="2"/>
        <v>9</v>
      </c>
      <c r="U33" s="23">
        <f t="shared" si="3"/>
        <v>332</v>
      </c>
      <c r="V33" s="12">
        <f t="shared" si="4"/>
        <v>13</v>
      </c>
    </row>
    <row r="34" spans="1:22" x14ac:dyDescent="0.2">
      <c r="A34" s="10" t="s">
        <v>26</v>
      </c>
      <c r="B34" s="117">
        <v>49</v>
      </c>
      <c r="C34" s="12">
        <v>2</v>
      </c>
      <c r="D34" s="117">
        <v>52</v>
      </c>
      <c r="E34" s="12">
        <v>2</v>
      </c>
      <c r="F34" s="117">
        <v>59</v>
      </c>
      <c r="G34" s="12">
        <v>2</v>
      </c>
      <c r="H34" s="117">
        <v>64</v>
      </c>
      <c r="I34" s="12">
        <v>2</v>
      </c>
      <c r="J34" s="117">
        <v>66</v>
      </c>
      <c r="K34" s="12">
        <v>3</v>
      </c>
      <c r="L34" s="117">
        <v>37</v>
      </c>
      <c r="M34" s="12">
        <v>2</v>
      </c>
      <c r="N34" s="117">
        <v>3</v>
      </c>
      <c r="O34" s="12">
        <v>0</v>
      </c>
      <c r="P34" s="118">
        <v>3</v>
      </c>
      <c r="Q34" s="116">
        <v>3</v>
      </c>
      <c r="R34" s="23">
        <f t="shared" si="0"/>
        <v>327</v>
      </c>
      <c r="S34" s="12">
        <f t="shared" si="1"/>
        <v>13</v>
      </c>
      <c r="T34" s="3">
        <f t="shared" si="2"/>
        <v>9</v>
      </c>
      <c r="U34" s="23">
        <f t="shared" si="3"/>
        <v>336</v>
      </c>
      <c r="V34" s="12">
        <f t="shared" si="4"/>
        <v>13</v>
      </c>
    </row>
    <row r="35" spans="1:22" x14ac:dyDescent="0.2">
      <c r="A35" s="10" t="s">
        <v>27</v>
      </c>
      <c r="B35" s="117">
        <v>50</v>
      </c>
      <c r="C35" s="12">
        <v>2</v>
      </c>
      <c r="D35" s="117">
        <v>54</v>
      </c>
      <c r="E35" s="12">
        <v>2</v>
      </c>
      <c r="F35" s="117">
        <v>58</v>
      </c>
      <c r="G35" s="12">
        <v>2</v>
      </c>
      <c r="H35" s="117">
        <v>65</v>
      </c>
      <c r="I35" s="12">
        <v>3</v>
      </c>
      <c r="J35" s="117">
        <v>68</v>
      </c>
      <c r="K35" s="12">
        <v>3</v>
      </c>
      <c r="L35" s="117">
        <v>34</v>
      </c>
      <c r="M35" s="12">
        <v>2</v>
      </c>
      <c r="N35" s="117">
        <v>4</v>
      </c>
      <c r="O35" s="12">
        <v>0</v>
      </c>
      <c r="P35" s="118">
        <v>3</v>
      </c>
      <c r="Q35" s="116">
        <v>3</v>
      </c>
      <c r="R35" s="23">
        <f t="shared" si="0"/>
        <v>329</v>
      </c>
      <c r="S35" s="12">
        <f t="shared" si="1"/>
        <v>14</v>
      </c>
      <c r="T35" s="3">
        <f t="shared" si="2"/>
        <v>10</v>
      </c>
      <c r="U35" s="23">
        <f t="shared" si="3"/>
        <v>339</v>
      </c>
      <c r="V35" s="12">
        <f t="shared" si="4"/>
        <v>14</v>
      </c>
    </row>
    <row r="36" spans="1:22" x14ac:dyDescent="0.2">
      <c r="A36" s="10" t="s">
        <v>28</v>
      </c>
      <c r="B36" s="117">
        <v>48</v>
      </c>
      <c r="C36" s="12">
        <v>2</v>
      </c>
      <c r="D36" s="117">
        <v>55</v>
      </c>
      <c r="E36" s="12">
        <v>2</v>
      </c>
      <c r="F36" s="117">
        <v>60</v>
      </c>
      <c r="G36" s="12">
        <v>2</v>
      </c>
      <c r="H36" s="117">
        <v>64</v>
      </c>
      <c r="I36" s="12">
        <v>2</v>
      </c>
      <c r="J36" s="117">
        <v>69</v>
      </c>
      <c r="K36" s="12">
        <v>3</v>
      </c>
      <c r="L36" s="117">
        <v>35</v>
      </c>
      <c r="M36" s="12">
        <v>2</v>
      </c>
      <c r="N36" s="117">
        <v>3</v>
      </c>
      <c r="O36" s="12">
        <v>0</v>
      </c>
      <c r="P36" s="118">
        <v>4</v>
      </c>
      <c r="Q36" s="116">
        <v>3</v>
      </c>
      <c r="R36" s="23">
        <f t="shared" si="0"/>
        <v>331</v>
      </c>
      <c r="S36" s="12">
        <f t="shared" si="1"/>
        <v>13</v>
      </c>
      <c r="T36" s="3">
        <f t="shared" si="2"/>
        <v>10</v>
      </c>
      <c r="U36" s="23">
        <f t="shared" si="3"/>
        <v>341</v>
      </c>
      <c r="V36" s="12">
        <f t="shared" si="4"/>
        <v>13</v>
      </c>
    </row>
    <row r="37" spans="1:22" x14ac:dyDescent="0.2">
      <c r="A37" s="10" t="s">
        <v>29</v>
      </c>
      <c r="B37" s="117">
        <v>48</v>
      </c>
      <c r="C37" s="12">
        <v>2</v>
      </c>
      <c r="D37" s="117">
        <v>53</v>
      </c>
      <c r="E37" s="12">
        <v>2</v>
      </c>
      <c r="F37" s="117">
        <v>61</v>
      </c>
      <c r="G37" s="12">
        <v>2</v>
      </c>
      <c r="H37" s="117">
        <v>66</v>
      </c>
      <c r="I37" s="12">
        <v>3</v>
      </c>
      <c r="J37" s="117">
        <v>68</v>
      </c>
      <c r="K37" s="12">
        <v>3</v>
      </c>
      <c r="L37" s="117">
        <v>36</v>
      </c>
      <c r="M37" s="12">
        <v>2</v>
      </c>
      <c r="N37" s="117">
        <v>4</v>
      </c>
      <c r="O37" s="12">
        <v>0</v>
      </c>
      <c r="P37" s="118">
        <v>3</v>
      </c>
      <c r="Q37" s="116">
        <v>3</v>
      </c>
      <c r="R37" s="23">
        <f t="shared" si="0"/>
        <v>332</v>
      </c>
      <c r="S37" s="12">
        <f t="shared" si="1"/>
        <v>14</v>
      </c>
      <c r="T37" s="3">
        <f t="shared" si="2"/>
        <v>10</v>
      </c>
      <c r="U37" s="23">
        <f t="shared" si="3"/>
        <v>342</v>
      </c>
      <c r="V37" s="12">
        <f t="shared" si="4"/>
        <v>14</v>
      </c>
    </row>
    <row r="38" spans="1:22" x14ac:dyDescent="0.2">
      <c r="A38" s="10" t="s">
        <v>30</v>
      </c>
      <c r="B38" s="117">
        <v>50</v>
      </c>
      <c r="C38" s="12">
        <v>2</v>
      </c>
      <c r="D38" s="117">
        <v>53</v>
      </c>
      <c r="E38" s="12">
        <v>2</v>
      </c>
      <c r="F38" s="117">
        <v>59</v>
      </c>
      <c r="G38" s="12">
        <v>2</v>
      </c>
      <c r="H38" s="117">
        <v>68</v>
      </c>
      <c r="I38" s="12">
        <v>3</v>
      </c>
      <c r="J38" s="117">
        <v>70</v>
      </c>
      <c r="K38" s="12">
        <v>3</v>
      </c>
      <c r="L38" s="117">
        <v>35</v>
      </c>
      <c r="M38" s="12">
        <v>2</v>
      </c>
      <c r="N38" s="117">
        <v>4</v>
      </c>
      <c r="O38" s="12">
        <v>0</v>
      </c>
      <c r="P38" s="118">
        <v>4</v>
      </c>
      <c r="Q38" s="116">
        <v>3</v>
      </c>
      <c r="R38" s="23">
        <f t="shared" si="0"/>
        <v>335</v>
      </c>
      <c r="S38" s="12">
        <f t="shared" si="1"/>
        <v>14</v>
      </c>
      <c r="T38" s="3">
        <f t="shared" si="2"/>
        <v>11</v>
      </c>
      <c r="U38" s="23">
        <f t="shared" si="3"/>
        <v>346</v>
      </c>
      <c r="V38" s="12">
        <f t="shared" si="4"/>
        <v>14</v>
      </c>
    </row>
    <row r="39" spans="1:22" x14ac:dyDescent="0.2">
      <c r="A39" s="10" t="s">
        <v>45</v>
      </c>
      <c r="B39" s="117">
        <v>51</v>
      </c>
      <c r="C39" s="12">
        <v>2</v>
      </c>
      <c r="D39" s="117">
        <v>55</v>
      </c>
      <c r="E39" s="12">
        <v>2</v>
      </c>
      <c r="F39" s="117">
        <v>59</v>
      </c>
      <c r="G39" s="12">
        <v>2</v>
      </c>
      <c r="H39" s="117">
        <v>65</v>
      </c>
      <c r="I39" s="12">
        <v>3</v>
      </c>
      <c r="J39" s="117">
        <v>72</v>
      </c>
      <c r="K39" s="12">
        <v>3</v>
      </c>
      <c r="L39" s="117">
        <v>36</v>
      </c>
      <c r="M39" s="12">
        <v>2</v>
      </c>
      <c r="N39" s="117">
        <v>4</v>
      </c>
      <c r="O39" s="12">
        <v>0</v>
      </c>
      <c r="P39" s="118">
        <v>4</v>
      </c>
      <c r="Q39" s="116">
        <v>3</v>
      </c>
      <c r="R39" s="23">
        <f t="shared" si="0"/>
        <v>338</v>
      </c>
      <c r="S39" s="12">
        <f t="shared" si="1"/>
        <v>14</v>
      </c>
      <c r="T39" s="3">
        <f t="shared" si="2"/>
        <v>11</v>
      </c>
      <c r="U39" s="23">
        <f t="shared" si="3"/>
        <v>349</v>
      </c>
      <c r="V39" s="12">
        <f t="shared" si="4"/>
        <v>14</v>
      </c>
    </row>
    <row r="40" spans="1:22" x14ac:dyDescent="0.2">
      <c r="A40" s="10" t="s">
        <v>46</v>
      </c>
      <c r="B40" s="117">
        <v>52</v>
      </c>
      <c r="C40" s="12">
        <v>2</v>
      </c>
      <c r="D40" s="117">
        <v>56</v>
      </c>
      <c r="E40" s="12">
        <v>2</v>
      </c>
      <c r="F40" s="117">
        <v>61</v>
      </c>
      <c r="G40" s="12">
        <v>2</v>
      </c>
      <c r="H40" s="117">
        <v>65</v>
      </c>
      <c r="I40" s="12">
        <v>3</v>
      </c>
      <c r="J40" s="117">
        <v>69</v>
      </c>
      <c r="K40" s="12">
        <v>3</v>
      </c>
      <c r="L40" s="117">
        <v>37</v>
      </c>
      <c r="M40" s="12">
        <v>2</v>
      </c>
      <c r="N40" s="117">
        <v>4</v>
      </c>
      <c r="O40" s="12">
        <v>0</v>
      </c>
      <c r="P40" s="118">
        <v>4</v>
      </c>
      <c r="Q40" s="116">
        <v>3</v>
      </c>
      <c r="R40" s="23">
        <f t="shared" ref="R40:R48" si="5">B40+D40+F40+H40+J40+L40</f>
        <v>340</v>
      </c>
      <c r="S40" s="12">
        <f t="shared" ref="S40:S48" si="6">C40+E40+G40+I40+K40+M40</f>
        <v>14</v>
      </c>
      <c r="T40" s="3">
        <f t="shared" ref="T40:T48" si="7">+N40+P40+Q40</f>
        <v>11</v>
      </c>
      <c r="U40" s="23">
        <f t="shared" ref="U40:U48" si="8">R40+T40</f>
        <v>351</v>
      </c>
      <c r="V40" s="12">
        <f t="shared" ref="V40:V48" si="9">S40+O40</f>
        <v>14</v>
      </c>
    </row>
    <row r="41" spans="1:22" x14ac:dyDescent="0.2">
      <c r="A41" s="10" t="s">
        <v>171</v>
      </c>
      <c r="B41" s="117">
        <v>52</v>
      </c>
      <c r="C41" s="12">
        <v>2</v>
      </c>
      <c r="D41" s="117">
        <v>58</v>
      </c>
      <c r="E41" s="12">
        <v>2</v>
      </c>
      <c r="F41" s="117">
        <v>62</v>
      </c>
      <c r="G41" s="12">
        <v>2</v>
      </c>
      <c r="H41" s="117">
        <v>68</v>
      </c>
      <c r="I41" s="12">
        <v>3</v>
      </c>
      <c r="J41" s="117">
        <v>69</v>
      </c>
      <c r="K41" s="12">
        <v>3</v>
      </c>
      <c r="L41" s="117">
        <v>36</v>
      </c>
      <c r="M41" s="12">
        <v>2</v>
      </c>
      <c r="N41" s="117">
        <v>4</v>
      </c>
      <c r="O41" s="12">
        <v>0</v>
      </c>
      <c r="P41" s="118">
        <v>4</v>
      </c>
      <c r="Q41" s="116">
        <v>3</v>
      </c>
      <c r="R41" s="23">
        <f t="shared" si="5"/>
        <v>345</v>
      </c>
      <c r="S41" s="12">
        <f t="shared" si="6"/>
        <v>14</v>
      </c>
      <c r="T41" s="3">
        <f t="shared" si="7"/>
        <v>11</v>
      </c>
      <c r="U41" s="23">
        <f t="shared" si="8"/>
        <v>356</v>
      </c>
      <c r="V41" s="12">
        <f t="shared" si="9"/>
        <v>14</v>
      </c>
    </row>
    <row r="42" spans="1:22" x14ac:dyDescent="0.2">
      <c r="A42" s="10" t="s">
        <v>172</v>
      </c>
      <c r="B42" s="117">
        <v>52</v>
      </c>
      <c r="C42" s="12">
        <v>2</v>
      </c>
      <c r="D42" s="117">
        <v>58</v>
      </c>
      <c r="E42" s="12">
        <v>2</v>
      </c>
      <c r="F42" s="117">
        <v>64</v>
      </c>
      <c r="G42" s="12">
        <v>2</v>
      </c>
      <c r="H42" s="117">
        <v>69</v>
      </c>
      <c r="I42" s="12">
        <v>3</v>
      </c>
      <c r="J42" s="117">
        <v>72</v>
      </c>
      <c r="K42" s="12">
        <v>3</v>
      </c>
      <c r="L42" s="117">
        <v>36</v>
      </c>
      <c r="M42" s="12">
        <v>2</v>
      </c>
      <c r="N42" s="117">
        <v>4</v>
      </c>
      <c r="O42" s="12">
        <v>0</v>
      </c>
      <c r="P42" s="118">
        <v>4</v>
      </c>
      <c r="Q42" s="116">
        <v>3</v>
      </c>
      <c r="R42" s="23">
        <f t="shared" si="5"/>
        <v>351</v>
      </c>
      <c r="S42" s="12">
        <f t="shared" si="6"/>
        <v>14</v>
      </c>
      <c r="T42" s="3">
        <f t="shared" si="7"/>
        <v>11</v>
      </c>
      <c r="U42" s="23">
        <f t="shared" si="8"/>
        <v>362</v>
      </c>
      <c r="V42" s="12">
        <f t="shared" si="9"/>
        <v>14</v>
      </c>
    </row>
    <row r="43" spans="1:22" x14ac:dyDescent="0.2">
      <c r="A43" s="10" t="s">
        <v>173</v>
      </c>
      <c r="B43" s="117">
        <v>52</v>
      </c>
      <c r="C43" s="12">
        <v>2</v>
      </c>
      <c r="D43" s="117">
        <v>58</v>
      </c>
      <c r="E43" s="12">
        <v>2</v>
      </c>
      <c r="F43" s="117">
        <v>64</v>
      </c>
      <c r="G43" s="12">
        <v>2</v>
      </c>
      <c r="H43" s="117">
        <v>71</v>
      </c>
      <c r="I43" s="12">
        <v>3</v>
      </c>
      <c r="J43" s="117">
        <v>73</v>
      </c>
      <c r="K43" s="12">
        <v>3</v>
      </c>
      <c r="L43" s="117">
        <v>37</v>
      </c>
      <c r="M43" s="12">
        <v>2</v>
      </c>
      <c r="N43" s="117">
        <v>4</v>
      </c>
      <c r="O43" s="12">
        <v>0</v>
      </c>
      <c r="P43" s="118">
        <v>4</v>
      </c>
      <c r="Q43" s="116">
        <v>3</v>
      </c>
      <c r="R43" s="23">
        <f t="shared" si="5"/>
        <v>355</v>
      </c>
      <c r="S43" s="12">
        <f t="shared" si="6"/>
        <v>14</v>
      </c>
      <c r="T43" s="3">
        <f t="shared" si="7"/>
        <v>11</v>
      </c>
      <c r="U43" s="23">
        <f t="shared" si="8"/>
        <v>366</v>
      </c>
      <c r="V43" s="12">
        <f t="shared" si="9"/>
        <v>14</v>
      </c>
    </row>
    <row r="44" spans="1:22" x14ac:dyDescent="0.2">
      <c r="A44" s="10" t="s">
        <v>174</v>
      </c>
      <c r="B44" s="117">
        <v>51</v>
      </c>
      <c r="C44" s="12">
        <v>2</v>
      </c>
      <c r="D44" s="117">
        <v>58</v>
      </c>
      <c r="E44" s="12">
        <v>2</v>
      </c>
      <c r="F44" s="117">
        <v>64</v>
      </c>
      <c r="G44" s="12">
        <v>2</v>
      </c>
      <c r="H44" s="117">
        <v>71</v>
      </c>
      <c r="I44" s="12">
        <v>3</v>
      </c>
      <c r="J44" s="117">
        <v>75</v>
      </c>
      <c r="K44" s="12">
        <v>3</v>
      </c>
      <c r="L44" s="117">
        <v>38</v>
      </c>
      <c r="M44" s="12">
        <v>2</v>
      </c>
      <c r="N44" s="117">
        <v>4</v>
      </c>
      <c r="O44" s="12">
        <v>0</v>
      </c>
      <c r="P44" s="118">
        <v>4</v>
      </c>
      <c r="Q44" s="116">
        <v>3</v>
      </c>
      <c r="R44" s="23">
        <f t="shared" si="5"/>
        <v>357</v>
      </c>
      <c r="S44" s="12">
        <f t="shared" si="6"/>
        <v>14</v>
      </c>
      <c r="T44" s="3">
        <f t="shared" si="7"/>
        <v>11</v>
      </c>
      <c r="U44" s="23">
        <f t="shared" si="8"/>
        <v>368</v>
      </c>
      <c r="V44" s="12">
        <f t="shared" si="9"/>
        <v>14</v>
      </c>
    </row>
    <row r="45" spans="1:22" x14ac:dyDescent="0.2">
      <c r="A45" s="10" t="s">
        <v>175</v>
      </c>
      <c r="B45" s="117">
        <v>51</v>
      </c>
      <c r="C45" s="12">
        <v>2</v>
      </c>
      <c r="D45" s="117">
        <v>56</v>
      </c>
      <c r="E45" s="12">
        <v>2</v>
      </c>
      <c r="F45" s="117">
        <v>64</v>
      </c>
      <c r="G45" s="12">
        <v>2</v>
      </c>
      <c r="H45" s="117">
        <v>71</v>
      </c>
      <c r="I45" s="12">
        <v>3</v>
      </c>
      <c r="J45" s="117">
        <v>75</v>
      </c>
      <c r="K45" s="12">
        <v>3</v>
      </c>
      <c r="L45" s="117">
        <v>39</v>
      </c>
      <c r="M45" s="12">
        <v>2</v>
      </c>
      <c r="N45" s="117">
        <v>4</v>
      </c>
      <c r="O45" s="12">
        <v>0</v>
      </c>
      <c r="P45" s="118">
        <v>4</v>
      </c>
      <c r="Q45" s="116">
        <v>3</v>
      </c>
      <c r="R45" s="23">
        <f t="shared" si="5"/>
        <v>356</v>
      </c>
      <c r="S45" s="12">
        <f t="shared" si="6"/>
        <v>14</v>
      </c>
      <c r="T45" s="3">
        <f t="shared" si="7"/>
        <v>11</v>
      </c>
      <c r="U45" s="23">
        <f t="shared" si="8"/>
        <v>367</v>
      </c>
      <c r="V45" s="12">
        <f t="shared" si="9"/>
        <v>14</v>
      </c>
    </row>
    <row r="46" spans="1:22" x14ac:dyDescent="0.2">
      <c r="A46" s="10" t="s">
        <v>176</v>
      </c>
      <c r="B46" s="117">
        <v>50</v>
      </c>
      <c r="C46" s="12">
        <v>2</v>
      </c>
      <c r="D46" s="117">
        <v>56</v>
      </c>
      <c r="E46" s="12">
        <v>2</v>
      </c>
      <c r="F46" s="117">
        <v>62</v>
      </c>
      <c r="G46" s="12">
        <v>2</v>
      </c>
      <c r="H46" s="117">
        <v>71</v>
      </c>
      <c r="I46" s="12">
        <v>3</v>
      </c>
      <c r="J46" s="117">
        <v>75</v>
      </c>
      <c r="K46" s="12">
        <v>3</v>
      </c>
      <c r="L46" s="117">
        <v>39</v>
      </c>
      <c r="M46" s="12">
        <v>2</v>
      </c>
      <c r="N46" s="117">
        <v>4</v>
      </c>
      <c r="O46" s="12">
        <v>0</v>
      </c>
      <c r="P46" s="118">
        <v>4</v>
      </c>
      <c r="Q46" s="116">
        <v>3</v>
      </c>
      <c r="R46" s="23">
        <f t="shared" si="5"/>
        <v>353</v>
      </c>
      <c r="S46" s="12">
        <f t="shared" si="6"/>
        <v>14</v>
      </c>
      <c r="T46" s="3">
        <f t="shared" si="7"/>
        <v>11</v>
      </c>
      <c r="U46" s="23">
        <f t="shared" si="8"/>
        <v>364</v>
      </c>
      <c r="V46" s="12">
        <f t="shared" si="9"/>
        <v>14</v>
      </c>
    </row>
    <row r="47" spans="1:22" x14ac:dyDescent="0.2">
      <c r="A47" s="10" t="s">
        <v>177</v>
      </c>
      <c r="B47" s="117">
        <v>50</v>
      </c>
      <c r="C47" s="12">
        <v>2</v>
      </c>
      <c r="D47" s="117">
        <v>55</v>
      </c>
      <c r="E47" s="12">
        <v>2</v>
      </c>
      <c r="F47" s="117">
        <v>62</v>
      </c>
      <c r="G47" s="12">
        <v>2</v>
      </c>
      <c r="H47" s="117">
        <v>69</v>
      </c>
      <c r="I47" s="12">
        <v>3</v>
      </c>
      <c r="J47" s="117">
        <v>75</v>
      </c>
      <c r="K47" s="12">
        <v>3</v>
      </c>
      <c r="L47" s="117">
        <v>39</v>
      </c>
      <c r="M47" s="12">
        <v>2</v>
      </c>
      <c r="N47" s="117">
        <v>4</v>
      </c>
      <c r="O47" s="12">
        <v>0</v>
      </c>
      <c r="P47" s="118">
        <v>4</v>
      </c>
      <c r="Q47" s="116">
        <v>3</v>
      </c>
      <c r="R47" s="23">
        <f t="shared" si="5"/>
        <v>350</v>
      </c>
      <c r="S47" s="12">
        <f t="shared" si="6"/>
        <v>14</v>
      </c>
      <c r="T47" s="3">
        <f t="shared" si="7"/>
        <v>11</v>
      </c>
      <c r="U47" s="23">
        <f t="shared" si="8"/>
        <v>361</v>
      </c>
      <c r="V47" s="12">
        <f t="shared" si="9"/>
        <v>14</v>
      </c>
    </row>
    <row r="48" spans="1:22" x14ac:dyDescent="0.2">
      <c r="A48" s="11" t="s">
        <v>178</v>
      </c>
      <c r="B48" s="119">
        <v>49</v>
      </c>
      <c r="C48" s="28">
        <v>2</v>
      </c>
      <c r="D48" s="119">
        <v>55</v>
      </c>
      <c r="E48" s="28">
        <v>2</v>
      </c>
      <c r="F48" s="119">
        <v>61</v>
      </c>
      <c r="G48" s="28">
        <v>2</v>
      </c>
      <c r="H48" s="119">
        <v>69</v>
      </c>
      <c r="I48" s="28">
        <v>3</v>
      </c>
      <c r="J48" s="119">
        <v>73</v>
      </c>
      <c r="K48" s="28">
        <v>3</v>
      </c>
      <c r="L48" s="119">
        <v>39</v>
      </c>
      <c r="M48" s="28">
        <v>2</v>
      </c>
      <c r="N48" s="119">
        <v>4</v>
      </c>
      <c r="O48" s="28">
        <v>0</v>
      </c>
      <c r="P48" s="121">
        <v>4</v>
      </c>
      <c r="Q48" s="120">
        <v>3</v>
      </c>
      <c r="R48" s="24">
        <f t="shared" si="5"/>
        <v>346</v>
      </c>
      <c r="S48" s="28">
        <f t="shared" si="6"/>
        <v>14</v>
      </c>
      <c r="T48" s="40">
        <f t="shared" si="7"/>
        <v>11</v>
      </c>
      <c r="U48" s="24">
        <f t="shared" si="8"/>
        <v>357</v>
      </c>
      <c r="V48" s="28">
        <f t="shared" si="9"/>
        <v>14</v>
      </c>
    </row>
    <row r="49" spans="1:22" x14ac:dyDescent="0.2">
      <c r="A49" s="78" t="s">
        <v>47</v>
      </c>
      <c r="B49" s="79" t="s">
        <v>214</v>
      </c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 t="s">
        <v>48</v>
      </c>
      <c r="T49" s="80"/>
      <c r="U49" s="80"/>
      <c r="V49" s="80"/>
    </row>
    <row r="50" spans="1:22" x14ac:dyDescent="0.2">
      <c r="A50" s="81"/>
      <c r="B50" s="79" t="s">
        <v>215</v>
      </c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0"/>
      <c r="T50" s="80"/>
      <c r="U50" s="80"/>
      <c r="V50" s="80"/>
    </row>
    <row r="51" spans="1:22" x14ac:dyDescent="0.2">
      <c r="A51" s="27"/>
      <c r="B51" s="82"/>
      <c r="C51" s="27"/>
      <c r="D51" s="27"/>
      <c r="E51" s="27"/>
      <c r="F51" s="27"/>
      <c r="G51" s="27"/>
      <c r="H51" s="27"/>
      <c r="I51" s="27"/>
      <c r="J51" s="27"/>
      <c r="K51" s="27"/>
      <c r="L51" s="1"/>
      <c r="M51" s="1"/>
      <c r="N51" s="1"/>
      <c r="O51" s="1"/>
      <c r="P51" s="1"/>
      <c r="Q51" s="1"/>
      <c r="R51" s="1"/>
      <c r="S51" s="1"/>
      <c r="T51" s="1"/>
      <c r="U51" s="1"/>
      <c r="V51" s="44"/>
    </row>
    <row r="52" spans="1:22" x14ac:dyDescent="0.2">
      <c r="A52" s="83" t="s">
        <v>49</v>
      </c>
      <c r="B52" s="84"/>
      <c r="C52" s="85"/>
      <c r="D52" s="85"/>
      <c r="E52" s="85"/>
      <c r="F52" s="86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7"/>
    </row>
    <row r="53" spans="1:22" x14ac:dyDescent="0.2">
      <c r="A53" s="88" t="s">
        <v>50</v>
      </c>
      <c r="B53" s="89"/>
      <c r="C53" s="90"/>
      <c r="D53" s="90"/>
      <c r="E53" s="90"/>
      <c r="F53" s="19"/>
      <c r="G53" s="90"/>
      <c r="H53" s="90"/>
      <c r="I53" s="90"/>
      <c r="J53" s="90"/>
      <c r="K53" s="90"/>
      <c r="L53" s="3"/>
      <c r="M53" s="3"/>
      <c r="N53" s="3"/>
      <c r="O53" s="3"/>
      <c r="P53" s="3"/>
      <c r="Q53" s="3"/>
      <c r="R53" s="3"/>
      <c r="S53" s="3"/>
      <c r="T53" s="3"/>
      <c r="U53" s="3"/>
      <c r="V53" s="12"/>
    </row>
    <row r="54" spans="1:22" x14ac:dyDescent="0.2">
      <c r="A54" s="91" t="s">
        <v>58</v>
      </c>
      <c r="B54" s="89"/>
      <c r="C54" s="90"/>
      <c r="D54" s="90"/>
      <c r="E54" s="90"/>
      <c r="F54" s="19"/>
      <c r="G54" s="90"/>
      <c r="H54" s="90"/>
      <c r="I54" s="90"/>
      <c r="J54" s="90"/>
      <c r="K54" s="90"/>
      <c r="L54" s="3"/>
      <c r="M54" s="3"/>
      <c r="N54" s="3"/>
      <c r="O54" s="3"/>
      <c r="P54" s="3"/>
      <c r="Q54" s="3"/>
      <c r="R54" s="3"/>
      <c r="S54" s="3"/>
      <c r="T54" s="3"/>
      <c r="U54" s="3"/>
      <c r="V54" s="12"/>
    </row>
    <row r="55" spans="1:22" x14ac:dyDescent="0.2">
      <c r="A55" s="91" t="s">
        <v>59</v>
      </c>
      <c r="B55" s="89"/>
      <c r="C55" s="90"/>
      <c r="D55" s="90"/>
      <c r="E55" s="90"/>
      <c r="F55" s="19"/>
      <c r="G55" s="90"/>
      <c r="H55" s="90"/>
      <c r="I55" s="90"/>
      <c r="J55" s="90"/>
      <c r="K55" s="90"/>
      <c r="L55" s="3"/>
      <c r="M55" s="3"/>
      <c r="N55" s="3"/>
      <c r="O55" s="3"/>
      <c r="P55" s="3"/>
      <c r="Q55" s="3"/>
      <c r="R55" s="3"/>
      <c r="S55" s="3"/>
      <c r="T55" s="3"/>
      <c r="U55" s="3"/>
      <c r="V55" s="12"/>
    </row>
    <row r="56" spans="1:22" x14ac:dyDescent="0.2">
      <c r="A56" s="91" t="s">
        <v>38</v>
      </c>
      <c r="B56" s="89"/>
      <c r="C56" s="90"/>
      <c r="D56" s="90"/>
      <c r="E56" s="90"/>
      <c r="F56" s="19"/>
      <c r="G56" s="90"/>
      <c r="H56" s="90"/>
      <c r="I56" s="90"/>
      <c r="J56" s="90"/>
      <c r="K56" s="90"/>
      <c r="L56" s="3"/>
      <c r="M56" s="3"/>
      <c r="N56" s="3"/>
      <c r="O56" s="3"/>
      <c r="P56" s="3"/>
      <c r="Q56" s="3"/>
      <c r="R56" s="3"/>
      <c r="S56" s="3"/>
      <c r="T56" s="3"/>
      <c r="U56" s="3"/>
      <c r="V56" s="12"/>
    </row>
    <row r="57" spans="1:22" x14ac:dyDescent="0.2">
      <c r="A57" s="92" t="s">
        <v>51</v>
      </c>
      <c r="B57" s="93"/>
      <c r="C57" s="94"/>
      <c r="D57" s="94"/>
      <c r="E57" s="94"/>
      <c r="F57" s="95"/>
      <c r="G57" s="106"/>
      <c r="H57" s="94"/>
      <c r="I57" s="94"/>
      <c r="J57" s="94"/>
      <c r="K57" s="94"/>
      <c r="L57" s="237" t="s">
        <v>132</v>
      </c>
      <c r="M57" s="96"/>
      <c r="N57" s="96"/>
      <c r="O57" s="99"/>
      <c r="P57" s="220"/>
      <c r="Q57" s="220"/>
      <c r="R57" s="94"/>
      <c r="S57" s="94"/>
      <c r="T57" s="94"/>
      <c r="U57" s="94"/>
      <c r="V57" s="97"/>
    </row>
    <row r="58" spans="1:22" x14ac:dyDescent="0.2">
      <c r="A58" s="98"/>
      <c r="B58" s="93"/>
      <c r="C58" s="94"/>
      <c r="D58" s="94"/>
      <c r="E58" s="94"/>
      <c r="F58" s="95"/>
      <c r="G58" s="106"/>
      <c r="H58" s="94"/>
      <c r="I58" s="94"/>
      <c r="J58" s="94"/>
      <c r="K58" s="94"/>
      <c r="L58" s="96"/>
      <c r="M58" s="94"/>
      <c r="N58" s="94"/>
      <c r="O58" s="99"/>
      <c r="P58" s="94"/>
      <c r="Q58" s="94"/>
      <c r="R58" s="94"/>
      <c r="S58" s="94"/>
      <c r="T58" s="94"/>
      <c r="U58" s="94"/>
      <c r="V58" s="97"/>
    </row>
    <row r="59" spans="1:22" x14ac:dyDescent="0.2">
      <c r="A59" s="92" t="s">
        <v>131</v>
      </c>
      <c r="B59" s="93"/>
      <c r="C59" s="94"/>
      <c r="D59" s="94"/>
      <c r="E59" s="94"/>
      <c r="F59" s="95"/>
      <c r="G59" s="106"/>
      <c r="H59" s="94"/>
      <c r="I59" s="94"/>
      <c r="J59" s="94"/>
      <c r="K59" s="94"/>
      <c r="L59" s="99"/>
      <c r="M59" s="94"/>
      <c r="N59" s="94"/>
      <c r="O59" s="94"/>
      <c r="P59" s="94"/>
      <c r="Q59" s="94"/>
      <c r="R59" s="94"/>
      <c r="S59" s="94"/>
      <c r="T59" s="94"/>
      <c r="U59" s="94"/>
      <c r="V59" s="97"/>
    </row>
    <row r="60" spans="1:22" x14ac:dyDescent="0.2">
      <c r="A60" s="100" t="s">
        <v>60</v>
      </c>
      <c r="B60" s="93"/>
      <c r="C60" s="94"/>
      <c r="D60" s="94"/>
      <c r="E60" s="94"/>
      <c r="F60" s="94"/>
      <c r="G60" s="106"/>
      <c r="H60" s="94"/>
      <c r="I60" s="94"/>
      <c r="J60" s="94"/>
      <c r="K60" s="94"/>
      <c r="L60" s="96" t="s">
        <v>61</v>
      </c>
      <c r="M60" s="94"/>
      <c r="N60" s="94"/>
      <c r="O60" s="94"/>
      <c r="P60" s="94"/>
      <c r="Q60" s="94"/>
      <c r="R60" s="94"/>
      <c r="S60" s="94"/>
      <c r="T60" s="94"/>
      <c r="U60" s="94"/>
      <c r="V60" s="97"/>
    </row>
    <row r="61" spans="1:22" x14ac:dyDescent="0.2">
      <c r="A61" s="92"/>
      <c r="B61" s="93"/>
      <c r="C61" s="94"/>
      <c r="D61" s="94"/>
      <c r="E61" s="94"/>
      <c r="F61" s="94"/>
      <c r="G61" s="106"/>
      <c r="H61" s="94"/>
      <c r="I61" s="94"/>
      <c r="J61" s="94"/>
      <c r="K61" s="94"/>
      <c r="L61" s="99" t="s">
        <v>62</v>
      </c>
      <c r="M61" s="94"/>
      <c r="N61" s="94"/>
      <c r="O61" s="94"/>
      <c r="P61" s="94"/>
      <c r="Q61" s="94"/>
      <c r="R61" s="94"/>
      <c r="S61" s="94"/>
      <c r="T61" s="94"/>
      <c r="U61" s="94"/>
      <c r="V61" s="97"/>
    </row>
    <row r="62" spans="1:22" x14ac:dyDescent="0.2">
      <c r="A62" s="101"/>
      <c r="B62" s="102"/>
      <c r="C62" s="103"/>
      <c r="D62" s="103"/>
      <c r="E62" s="103"/>
      <c r="F62" s="103"/>
      <c r="G62" s="107"/>
      <c r="H62" s="103"/>
      <c r="I62" s="103"/>
      <c r="J62" s="103"/>
      <c r="K62" s="103"/>
      <c r="L62" s="104" t="s">
        <v>63</v>
      </c>
      <c r="M62" s="103"/>
      <c r="N62" s="103"/>
      <c r="O62" s="103"/>
      <c r="P62" s="103"/>
      <c r="Q62" s="103"/>
      <c r="R62" s="103"/>
      <c r="S62" s="103"/>
      <c r="T62" s="103"/>
      <c r="U62" s="103"/>
      <c r="V62" s="105"/>
    </row>
  </sheetData>
  <mergeCells count="2">
    <mergeCell ref="N5:O5"/>
    <mergeCell ref="B4:V4"/>
  </mergeCells>
  <phoneticPr fontId="3" type="noConversion"/>
  <hyperlinks>
    <hyperlink ref="V1" location="Inhalt!A1" display="Inhalt"/>
  </hyperlinks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Footer>&amp;L&amp;8Ministerium für Bildung und Kultur, Referat B4&amp;R&amp;8Februar 2016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8" enableFormatConditionsCalculation="0">
    <tabColor indexed="43"/>
  </sheetPr>
  <dimension ref="A1:AI65"/>
  <sheetViews>
    <sheetView zoomScale="85" zoomScaleNormal="85" workbookViewId="0">
      <selection activeCell="X18" sqref="X18"/>
    </sheetView>
  </sheetViews>
  <sheetFormatPr baseColWidth="10" defaultColWidth="9.140625" defaultRowHeight="12.75" x14ac:dyDescent="0.2"/>
  <cols>
    <col min="1" max="1" width="9.7109375" customWidth="1"/>
    <col min="2" max="22" width="6.7109375" customWidth="1"/>
    <col min="23" max="23" width="9.140625" customWidth="1"/>
    <col min="24" max="35" width="7.28515625" customWidth="1"/>
  </cols>
  <sheetData>
    <row r="1" spans="1:35" ht="18" x14ac:dyDescent="0.25">
      <c r="A1" s="42" t="s">
        <v>31</v>
      </c>
      <c r="V1" s="43" t="s">
        <v>37</v>
      </c>
      <c r="W1" s="137"/>
    </row>
    <row r="2" spans="1:35" ht="15" customHeight="1" x14ac:dyDescent="0.2">
      <c r="A2" s="57" t="s">
        <v>133</v>
      </c>
      <c r="B2" s="152"/>
      <c r="J2" s="110" t="s">
        <v>66</v>
      </c>
      <c r="K2" s="110"/>
      <c r="L2" s="110"/>
      <c r="M2" s="110"/>
      <c r="N2" s="110">
        <v>6</v>
      </c>
    </row>
    <row r="3" spans="1:35" ht="15.75" customHeight="1" x14ac:dyDescent="0.2">
      <c r="A3" s="153"/>
      <c r="B3" s="153"/>
      <c r="X3" s="3"/>
    </row>
    <row r="4" spans="1:35" x14ac:dyDescent="0.2">
      <c r="A4" s="52"/>
      <c r="B4" s="72" t="s">
        <v>32</v>
      </c>
      <c r="C4" s="73"/>
      <c r="D4" s="74"/>
      <c r="E4" s="74"/>
      <c r="F4" s="74"/>
      <c r="G4" s="74"/>
      <c r="H4" s="74"/>
      <c r="I4" s="74"/>
      <c r="J4" s="75"/>
      <c r="K4" s="75"/>
      <c r="L4" s="75"/>
      <c r="M4" s="75"/>
      <c r="N4" s="76"/>
      <c r="O4" s="75"/>
      <c r="P4" s="75"/>
      <c r="Q4" s="75"/>
      <c r="R4" s="75"/>
      <c r="S4" s="75"/>
      <c r="T4" s="75"/>
      <c r="U4" s="75"/>
      <c r="V4" s="77"/>
      <c r="W4" s="2"/>
    </row>
    <row r="5" spans="1:35" x14ac:dyDescent="0.2">
      <c r="A5" s="53" t="s">
        <v>0</v>
      </c>
      <c r="B5" s="74">
        <v>5</v>
      </c>
      <c r="C5" s="138"/>
      <c r="D5" s="74">
        <v>6</v>
      </c>
      <c r="E5" s="74"/>
      <c r="F5" s="72">
        <v>7</v>
      </c>
      <c r="G5" s="45"/>
      <c r="H5" s="74">
        <v>8</v>
      </c>
      <c r="I5" s="74"/>
      <c r="J5" s="72">
        <v>9</v>
      </c>
      <c r="K5" s="45"/>
      <c r="L5" s="74">
        <v>10</v>
      </c>
      <c r="M5" s="74"/>
      <c r="N5" s="511" t="s">
        <v>39</v>
      </c>
      <c r="O5" s="510"/>
      <c r="P5" s="48" t="s">
        <v>40</v>
      </c>
      <c r="Q5" s="142" t="s">
        <v>41</v>
      </c>
      <c r="R5" s="139" t="s">
        <v>64</v>
      </c>
      <c r="S5" s="77"/>
      <c r="T5" s="142" t="s">
        <v>42</v>
      </c>
      <c r="U5" s="143" t="s">
        <v>43</v>
      </c>
      <c r="V5" s="77"/>
      <c r="W5" s="2"/>
    </row>
    <row r="6" spans="1:35" x14ac:dyDescent="0.2">
      <c r="A6" s="54"/>
      <c r="B6" s="50" t="s">
        <v>1</v>
      </c>
      <c r="C6" s="48" t="s">
        <v>33</v>
      </c>
      <c r="D6" s="50" t="s">
        <v>1</v>
      </c>
      <c r="E6" s="48" t="s">
        <v>33</v>
      </c>
      <c r="F6" s="50" t="s">
        <v>1</v>
      </c>
      <c r="G6" s="48" t="s">
        <v>33</v>
      </c>
      <c r="H6" s="50" t="s">
        <v>1</v>
      </c>
      <c r="I6" s="48" t="s">
        <v>33</v>
      </c>
      <c r="J6" s="50" t="s">
        <v>1</v>
      </c>
      <c r="K6" s="48" t="s">
        <v>33</v>
      </c>
      <c r="L6" s="50" t="s">
        <v>1</v>
      </c>
      <c r="M6" s="48" t="s">
        <v>33</v>
      </c>
      <c r="N6" s="50" t="s">
        <v>1</v>
      </c>
      <c r="O6" s="48" t="s">
        <v>33</v>
      </c>
      <c r="P6" s="50" t="s">
        <v>1</v>
      </c>
      <c r="Q6" s="50" t="s">
        <v>1</v>
      </c>
      <c r="R6" s="50" t="s">
        <v>1</v>
      </c>
      <c r="S6" s="48" t="s">
        <v>33</v>
      </c>
      <c r="T6" s="50" t="s">
        <v>1</v>
      </c>
      <c r="U6" s="50" t="s">
        <v>1</v>
      </c>
      <c r="V6" s="48" t="s">
        <v>33</v>
      </c>
      <c r="W6" s="2"/>
    </row>
    <row r="7" spans="1:35" x14ac:dyDescent="0.2">
      <c r="A7" s="50">
        <v>100</v>
      </c>
      <c r="B7" s="59">
        <v>101</v>
      </c>
      <c r="C7" s="59">
        <v>102</v>
      </c>
      <c r="D7" s="59">
        <v>103</v>
      </c>
      <c r="E7" s="59">
        <v>104</v>
      </c>
      <c r="F7" s="59">
        <v>105</v>
      </c>
      <c r="G7" s="59">
        <v>106</v>
      </c>
      <c r="H7" s="59">
        <v>107</v>
      </c>
      <c r="I7" s="59">
        <v>108</v>
      </c>
      <c r="J7" s="59">
        <v>109</v>
      </c>
      <c r="K7" s="59">
        <v>110</v>
      </c>
      <c r="L7" s="59">
        <v>111</v>
      </c>
      <c r="M7" s="59">
        <v>112</v>
      </c>
      <c r="N7" s="59">
        <v>115</v>
      </c>
      <c r="O7" s="59">
        <v>116</v>
      </c>
      <c r="P7" s="59">
        <v>117</v>
      </c>
      <c r="Q7" s="59">
        <v>118</v>
      </c>
      <c r="R7" s="59">
        <v>113</v>
      </c>
      <c r="S7" s="59">
        <v>114</v>
      </c>
      <c r="T7" s="59">
        <v>119</v>
      </c>
      <c r="U7" s="59">
        <v>120</v>
      </c>
      <c r="V7" s="59">
        <v>121</v>
      </c>
      <c r="W7" s="2"/>
    </row>
    <row r="8" spans="1:35" x14ac:dyDescent="0.2">
      <c r="A8" s="5" t="s">
        <v>2</v>
      </c>
      <c r="B8" s="5">
        <v>159</v>
      </c>
      <c r="C8" s="6">
        <v>6</v>
      </c>
      <c r="D8" s="5">
        <v>160</v>
      </c>
      <c r="E8" s="6">
        <v>6</v>
      </c>
      <c r="F8" s="5">
        <v>160</v>
      </c>
      <c r="G8" s="6">
        <v>6</v>
      </c>
      <c r="H8" s="29">
        <v>146</v>
      </c>
      <c r="I8" s="29">
        <v>5</v>
      </c>
      <c r="J8" s="5">
        <v>156</v>
      </c>
      <c r="K8" s="6">
        <v>6</v>
      </c>
      <c r="L8" s="29">
        <v>100</v>
      </c>
      <c r="M8" s="29">
        <v>4</v>
      </c>
      <c r="N8" s="5">
        <v>0</v>
      </c>
      <c r="O8" s="6">
        <v>0</v>
      </c>
      <c r="P8" s="222">
        <v>0</v>
      </c>
      <c r="Q8" s="226">
        <v>0</v>
      </c>
      <c r="R8" s="247">
        <f t="shared" ref="R8:R37" si="0">B8+D8+F8+H8+J8+L8</f>
        <v>881</v>
      </c>
      <c r="S8" s="248">
        <f t="shared" ref="S8:S37" si="1">C8+E8+G8+I8+K8+M8</f>
        <v>33</v>
      </c>
      <c r="T8" s="249">
        <f t="shared" ref="T8:T37" si="2">+N8+P8+Q8</f>
        <v>0</v>
      </c>
      <c r="U8" s="247">
        <f t="shared" ref="U8:U37" si="3">R8+T8</f>
        <v>881</v>
      </c>
      <c r="V8" s="248">
        <f t="shared" ref="V8:V37" si="4">S8+O8</f>
        <v>33</v>
      </c>
      <c r="W8" s="2"/>
    </row>
    <row r="9" spans="1:35" x14ac:dyDescent="0.2">
      <c r="A9" s="7" t="s">
        <v>3</v>
      </c>
      <c r="B9" s="7">
        <v>175</v>
      </c>
      <c r="C9" s="8">
        <v>6</v>
      </c>
      <c r="D9" s="7">
        <v>151</v>
      </c>
      <c r="E9" s="8">
        <v>6</v>
      </c>
      <c r="F9" s="7">
        <v>159</v>
      </c>
      <c r="G9" s="8">
        <v>6</v>
      </c>
      <c r="H9" s="4">
        <v>158</v>
      </c>
      <c r="I9" s="4">
        <v>6</v>
      </c>
      <c r="J9" s="7">
        <v>156</v>
      </c>
      <c r="K9" s="8">
        <v>5</v>
      </c>
      <c r="L9" s="4">
        <v>88</v>
      </c>
      <c r="M9" s="4">
        <v>4</v>
      </c>
      <c r="N9" s="7">
        <v>0</v>
      </c>
      <c r="O9" s="8">
        <v>0</v>
      </c>
      <c r="P9" s="223">
        <v>0</v>
      </c>
      <c r="Q9" s="127">
        <v>0</v>
      </c>
      <c r="R9" s="247">
        <f t="shared" si="0"/>
        <v>887</v>
      </c>
      <c r="S9" s="248">
        <f t="shared" si="1"/>
        <v>33</v>
      </c>
      <c r="T9" s="249">
        <f t="shared" si="2"/>
        <v>0</v>
      </c>
      <c r="U9" s="247">
        <f t="shared" si="3"/>
        <v>887</v>
      </c>
      <c r="V9" s="248">
        <f t="shared" si="4"/>
        <v>33</v>
      </c>
      <c r="W9" s="2"/>
    </row>
    <row r="10" spans="1:35" x14ac:dyDescent="0.2">
      <c r="A10" s="7" t="s">
        <v>4</v>
      </c>
      <c r="B10" s="7">
        <v>172</v>
      </c>
      <c r="C10" s="8">
        <v>6</v>
      </c>
      <c r="D10" s="7">
        <v>167</v>
      </c>
      <c r="E10" s="8">
        <v>6</v>
      </c>
      <c r="F10" s="7">
        <v>152</v>
      </c>
      <c r="G10" s="8">
        <v>6</v>
      </c>
      <c r="H10" s="4">
        <v>158</v>
      </c>
      <c r="I10" s="4">
        <v>6</v>
      </c>
      <c r="J10" s="7">
        <v>157</v>
      </c>
      <c r="K10" s="8">
        <v>6</v>
      </c>
      <c r="L10" s="4">
        <v>102</v>
      </c>
      <c r="M10" s="4">
        <v>4</v>
      </c>
      <c r="N10" s="7">
        <v>0</v>
      </c>
      <c r="O10" s="8">
        <v>0</v>
      </c>
      <c r="P10" s="223">
        <v>0</v>
      </c>
      <c r="Q10" s="127">
        <v>0</v>
      </c>
      <c r="R10" s="247">
        <f t="shared" si="0"/>
        <v>908</v>
      </c>
      <c r="S10" s="248">
        <f t="shared" si="1"/>
        <v>34</v>
      </c>
      <c r="T10" s="249">
        <f t="shared" si="2"/>
        <v>0</v>
      </c>
      <c r="U10" s="247">
        <f t="shared" si="3"/>
        <v>908</v>
      </c>
      <c r="V10" s="248">
        <f t="shared" si="4"/>
        <v>34</v>
      </c>
      <c r="W10" s="2"/>
    </row>
    <row r="11" spans="1:35" x14ac:dyDescent="0.2">
      <c r="A11" s="7" t="s">
        <v>34</v>
      </c>
      <c r="B11" s="17">
        <v>146</v>
      </c>
      <c r="C11" s="18">
        <v>5</v>
      </c>
      <c r="D11" s="17">
        <v>171</v>
      </c>
      <c r="E11" s="18">
        <v>6</v>
      </c>
      <c r="F11" s="17">
        <v>157</v>
      </c>
      <c r="G11" s="18">
        <v>6</v>
      </c>
      <c r="H11" s="9">
        <v>157</v>
      </c>
      <c r="I11" s="9">
        <v>6</v>
      </c>
      <c r="J11" s="17">
        <v>154</v>
      </c>
      <c r="K11" s="18">
        <v>6</v>
      </c>
      <c r="L11" s="9">
        <v>102</v>
      </c>
      <c r="M11" s="9">
        <v>4</v>
      </c>
      <c r="N11" s="7">
        <v>0</v>
      </c>
      <c r="O11" s="8">
        <v>0</v>
      </c>
      <c r="P11" s="223">
        <v>0</v>
      </c>
      <c r="Q11" s="127">
        <v>0</v>
      </c>
      <c r="R11" s="247">
        <f t="shared" si="0"/>
        <v>887</v>
      </c>
      <c r="S11" s="248">
        <f t="shared" si="1"/>
        <v>33</v>
      </c>
      <c r="T11" s="249">
        <f t="shared" si="2"/>
        <v>0</v>
      </c>
      <c r="U11" s="247">
        <f t="shared" si="3"/>
        <v>887</v>
      </c>
      <c r="V11" s="248">
        <f t="shared" si="4"/>
        <v>33</v>
      </c>
      <c r="W11" s="2"/>
      <c r="X11" s="110"/>
    </row>
    <row r="12" spans="1:35" x14ac:dyDescent="0.2">
      <c r="A12" s="7" t="s">
        <v>35</v>
      </c>
      <c r="B12" s="17">
        <v>143</v>
      </c>
      <c r="C12" s="18">
        <v>5</v>
      </c>
      <c r="D12" s="17">
        <v>148</v>
      </c>
      <c r="E12" s="18">
        <v>5</v>
      </c>
      <c r="F12" s="17">
        <v>179</v>
      </c>
      <c r="G12" s="18">
        <v>6</v>
      </c>
      <c r="H12" s="9">
        <v>164</v>
      </c>
      <c r="I12" s="9">
        <v>6</v>
      </c>
      <c r="J12" s="17">
        <v>165</v>
      </c>
      <c r="K12" s="18">
        <v>6</v>
      </c>
      <c r="L12" s="9">
        <v>64</v>
      </c>
      <c r="M12" s="9">
        <v>3</v>
      </c>
      <c r="N12" s="7">
        <v>0</v>
      </c>
      <c r="O12" s="8">
        <v>0</v>
      </c>
      <c r="P12" s="223">
        <v>0</v>
      </c>
      <c r="Q12" s="127">
        <v>0</v>
      </c>
      <c r="R12" s="247">
        <f t="shared" si="0"/>
        <v>863</v>
      </c>
      <c r="S12" s="248">
        <f t="shared" si="1"/>
        <v>31</v>
      </c>
      <c r="T12" s="249">
        <f t="shared" si="2"/>
        <v>0</v>
      </c>
      <c r="U12" s="247">
        <f t="shared" si="3"/>
        <v>863</v>
      </c>
      <c r="V12" s="248">
        <f t="shared" si="4"/>
        <v>31</v>
      </c>
      <c r="W12" s="2"/>
      <c r="AC12" s="26"/>
      <c r="AD12" s="26"/>
    </row>
    <row r="13" spans="1:35" x14ac:dyDescent="0.2">
      <c r="A13" s="7" t="s">
        <v>65</v>
      </c>
      <c r="B13" s="17">
        <v>174</v>
      </c>
      <c r="C13" s="18">
        <v>6</v>
      </c>
      <c r="D13" s="17">
        <v>139</v>
      </c>
      <c r="E13" s="18">
        <v>5</v>
      </c>
      <c r="F13" s="17">
        <v>153</v>
      </c>
      <c r="G13" s="18">
        <v>5</v>
      </c>
      <c r="H13" s="9">
        <v>182</v>
      </c>
      <c r="I13" s="9">
        <v>6</v>
      </c>
      <c r="J13" s="17">
        <v>171</v>
      </c>
      <c r="K13" s="18">
        <v>6</v>
      </c>
      <c r="L13" s="9">
        <v>71</v>
      </c>
      <c r="M13" s="9">
        <v>3</v>
      </c>
      <c r="N13" s="7">
        <v>0</v>
      </c>
      <c r="O13" s="8">
        <v>0</v>
      </c>
      <c r="P13" s="223">
        <v>0</v>
      </c>
      <c r="Q13" s="127">
        <v>0</v>
      </c>
      <c r="R13" s="247">
        <f t="shared" si="0"/>
        <v>890</v>
      </c>
      <c r="S13" s="248">
        <f t="shared" si="1"/>
        <v>31</v>
      </c>
      <c r="T13" s="249">
        <f t="shared" si="2"/>
        <v>0</v>
      </c>
      <c r="U13" s="247">
        <f t="shared" si="3"/>
        <v>890</v>
      </c>
      <c r="V13" s="248">
        <f t="shared" si="4"/>
        <v>31</v>
      </c>
      <c r="W13" s="2"/>
      <c r="AC13" s="125"/>
      <c r="AD13" s="125"/>
    </row>
    <row r="14" spans="1:35" x14ac:dyDescent="0.2">
      <c r="A14" s="7" t="s">
        <v>36</v>
      </c>
      <c r="B14" s="7">
        <v>143</v>
      </c>
      <c r="C14" s="8">
        <v>5</v>
      </c>
      <c r="D14" s="7">
        <v>165</v>
      </c>
      <c r="E14" s="8">
        <v>6</v>
      </c>
      <c r="F14" s="7">
        <v>143</v>
      </c>
      <c r="G14" s="8">
        <v>5</v>
      </c>
      <c r="H14" s="4">
        <v>152</v>
      </c>
      <c r="I14" s="4">
        <v>5</v>
      </c>
      <c r="J14" s="7">
        <v>181</v>
      </c>
      <c r="K14" s="8">
        <v>6</v>
      </c>
      <c r="L14" s="4">
        <v>79</v>
      </c>
      <c r="M14" s="4">
        <v>3</v>
      </c>
      <c r="N14" s="17">
        <v>0</v>
      </c>
      <c r="O14" s="18">
        <v>0</v>
      </c>
      <c r="P14" s="126">
        <v>0</v>
      </c>
      <c r="Q14" s="135">
        <v>0</v>
      </c>
      <c r="R14" s="247">
        <f t="shared" si="0"/>
        <v>863</v>
      </c>
      <c r="S14" s="248">
        <f t="shared" si="1"/>
        <v>30</v>
      </c>
      <c r="T14" s="249">
        <f t="shared" si="2"/>
        <v>0</v>
      </c>
      <c r="U14" s="247">
        <f t="shared" si="3"/>
        <v>863</v>
      </c>
      <c r="V14" s="248">
        <f t="shared" si="4"/>
        <v>30</v>
      </c>
      <c r="W14" s="2"/>
      <c r="AB14" s="82"/>
    </row>
    <row r="15" spans="1:35" x14ac:dyDescent="0.2">
      <c r="A15" s="13" t="s">
        <v>7</v>
      </c>
      <c r="B15" s="33">
        <v>141</v>
      </c>
      <c r="C15" s="34">
        <v>5</v>
      </c>
      <c r="D15" s="33">
        <v>141</v>
      </c>
      <c r="E15" s="34">
        <v>5</v>
      </c>
      <c r="F15" s="33">
        <v>161</v>
      </c>
      <c r="G15" s="34">
        <v>6</v>
      </c>
      <c r="H15" s="127">
        <v>149</v>
      </c>
      <c r="I15" s="127">
        <v>5</v>
      </c>
      <c r="J15" s="33">
        <v>146</v>
      </c>
      <c r="K15" s="34">
        <v>5</v>
      </c>
      <c r="L15" s="127">
        <v>78</v>
      </c>
      <c r="M15" s="127">
        <v>3</v>
      </c>
      <c r="N15" s="147">
        <v>0</v>
      </c>
      <c r="O15" s="148">
        <v>0</v>
      </c>
      <c r="P15" s="126">
        <v>0</v>
      </c>
      <c r="Q15" s="135">
        <v>0</v>
      </c>
      <c r="R15" s="247">
        <f t="shared" si="0"/>
        <v>816</v>
      </c>
      <c r="S15" s="248">
        <f t="shared" si="1"/>
        <v>29</v>
      </c>
      <c r="T15" s="249">
        <f t="shared" si="2"/>
        <v>0</v>
      </c>
      <c r="U15" s="247">
        <f t="shared" si="3"/>
        <v>816</v>
      </c>
      <c r="V15" s="248">
        <f t="shared" si="4"/>
        <v>29</v>
      </c>
      <c r="W15" s="2"/>
    </row>
    <row r="16" spans="1:35" x14ac:dyDescent="0.2">
      <c r="A16" s="13" t="s">
        <v>8</v>
      </c>
      <c r="B16" s="20">
        <v>125</v>
      </c>
      <c r="C16" s="16">
        <v>5</v>
      </c>
      <c r="D16" s="20">
        <v>148</v>
      </c>
      <c r="E16" s="16">
        <v>5</v>
      </c>
      <c r="F16" s="20">
        <v>144</v>
      </c>
      <c r="G16" s="16">
        <v>5</v>
      </c>
      <c r="H16" s="113">
        <v>164</v>
      </c>
      <c r="I16" s="114">
        <v>6</v>
      </c>
      <c r="J16" s="20">
        <v>142</v>
      </c>
      <c r="K16" s="16">
        <v>5</v>
      </c>
      <c r="L16" s="113">
        <v>76</v>
      </c>
      <c r="M16" s="114">
        <v>3</v>
      </c>
      <c r="N16" s="20">
        <v>0</v>
      </c>
      <c r="O16" s="16">
        <v>0</v>
      </c>
      <c r="P16" s="21">
        <v>0</v>
      </c>
      <c r="Q16" s="113">
        <v>0</v>
      </c>
      <c r="R16" s="247">
        <f t="shared" si="0"/>
        <v>799</v>
      </c>
      <c r="S16" s="248">
        <f t="shared" si="1"/>
        <v>29</v>
      </c>
      <c r="T16" s="249">
        <f t="shared" si="2"/>
        <v>0</v>
      </c>
      <c r="U16" s="247">
        <f t="shared" si="3"/>
        <v>799</v>
      </c>
      <c r="V16" s="248">
        <f t="shared" si="4"/>
        <v>29</v>
      </c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</row>
    <row r="17" spans="1:26" x14ac:dyDescent="0.2">
      <c r="A17" s="13" t="s">
        <v>9</v>
      </c>
      <c r="B17" s="20">
        <v>175</v>
      </c>
      <c r="C17" s="16">
        <v>6</v>
      </c>
      <c r="D17" s="20">
        <v>124</v>
      </c>
      <c r="E17" s="16">
        <v>5</v>
      </c>
      <c r="F17" s="20">
        <v>154</v>
      </c>
      <c r="G17" s="16">
        <v>5</v>
      </c>
      <c r="H17" s="113">
        <v>145</v>
      </c>
      <c r="I17" s="114">
        <v>5</v>
      </c>
      <c r="J17" s="20">
        <v>171</v>
      </c>
      <c r="K17" s="16">
        <v>6</v>
      </c>
      <c r="L17" s="113">
        <v>75</v>
      </c>
      <c r="M17" s="114">
        <v>3</v>
      </c>
      <c r="N17" s="20">
        <v>0</v>
      </c>
      <c r="O17" s="16">
        <v>0</v>
      </c>
      <c r="P17" s="21">
        <v>0</v>
      </c>
      <c r="Q17" s="113">
        <v>0</v>
      </c>
      <c r="R17" s="247">
        <f t="shared" si="0"/>
        <v>844</v>
      </c>
      <c r="S17" s="248">
        <f t="shared" si="1"/>
        <v>30</v>
      </c>
      <c r="T17" s="249">
        <f t="shared" si="2"/>
        <v>0</v>
      </c>
      <c r="U17" s="247">
        <f t="shared" si="3"/>
        <v>844</v>
      </c>
      <c r="V17" s="248">
        <f t="shared" si="4"/>
        <v>30</v>
      </c>
    </row>
    <row r="18" spans="1:26" x14ac:dyDescent="0.2">
      <c r="A18" s="13" t="s">
        <v>10</v>
      </c>
      <c r="B18" s="20">
        <v>177</v>
      </c>
      <c r="C18" s="16">
        <v>6</v>
      </c>
      <c r="D18" s="20">
        <v>175</v>
      </c>
      <c r="E18" s="16">
        <v>6</v>
      </c>
      <c r="F18" s="20">
        <v>122</v>
      </c>
      <c r="G18" s="16">
        <v>5</v>
      </c>
      <c r="H18" s="113">
        <v>149</v>
      </c>
      <c r="I18" s="114">
        <v>5</v>
      </c>
      <c r="J18" s="20">
        <v>138</v>
      </c>
      <c r="K18" s="16">
        <v>5</v>
      </c>
      <c r="L18" s="113">
        <v>89</v>
      </c>
      <c r="M18" s="114">
        <v>4</v>
      </c>
      <c r="N18" s="20">
        <v>0</v>
      </c>
      <c r="O18" s="16">
        <v>0</v>
      </c>
      <c r="P18" s="21">
        <v>0</v>
      </c>
      <c r="Q18" s="113">
        <v>0</v>
      </c>
      <c r="R18" s="247">
        <f t="shared" si="0"/>
        <v>850</v>
      </c>
      <c r="S18" s="248">
        <f t="shared" si="1"/>
        <v>31</v>
      </c>
      <c r="T18" s="249">
        <f t="shared" si="2"/>
        <v>0</v>
      </c>
      <c r="U18" s="247">
        <f t="shared" si="3"/>
        <v>850</v>
      </c>
      <c r="V18" s="248">
        <f t="shared" si="4"/>
        <v>31</v>
      </c>
      <c r="W18" s="82"/>
    </row>
    <row r="19" spans="1:26" x14ac:dyDescent="0.2">
      <c r="A19" s="13" t="s">
        <v>11</v>
      </c>
      <c r="B19" s="20">
        <v>179</v>
      </c>
      <c r="C19" s="16">
        <v>6</v>
      </c>
      <c r="D19" s="20">
        <v>173</v>
      </c>
      <c r="E19" s="16">
        <v>6</v>
      </c>
      <c r="F19" s="20">
        <v>176</v>
      </c>
      <c r="G19" s="16">
        <v>6</v>
      </c>
      <c r="H19" s="113">
        <v>126</v>
      </c>
      <c r="I19" s="114">
        <v>5</v>
      </c>
      <c r="J19" s="20">
        <v>146</v>
      </c>
      <c r="K19" s="16">
        <v>5</v>
      </c>
      <c r="L19" s="113">
        <v>77</v>
      </c>
      <c r="M19" s="114">
        <v>3</v>
      </c>
      <c r="N19" s="20">
        <v>0</v>
      </c>
      <c r="O19" s="16">
        <v>0</v>
      </c>
      <c r="P19" s="21">
        <v>0</v>
      </c>
      <c r="Q19" s="113">
        <v>0</v>
      </c>
      <c r="R19" s="247">
        <f t="shared" si="0"/>
        <v>877</v>
      </c>
      <c r="S19" s="248">
        <f t="shared" si="1"/>
        <v>31</v>
      </c>
      <c r="T19" s="249">
        <f t="shared" si="2"/>
        <v>0</v>
      </c>
      <c r="U19" s="247">
        <f t="shared" si="3"/>
        <v>877</v>
      </c>
      <c r="V19" s="248">
        <f t="shared" si="4"/>
        <v>31</v>
      </c>
    </row>
    <row r="20" spans="1:26" x14ac:dyDescent="0.2">
      <c r="A20" s="13" t="s">
        <v>12</v>
      </c>
      <c r="B20" s="20">
        <v>155</v>
      </c>
      <c r="C20" s="16">
        <v>6</v>
      </c>
      <c r="D20" s="20">
        <v>175</v>
      </c>
      <c r="E20" s="16">
        <v>6</v>
      </c>
      <c r="F20" s="20">
        <v>173</v>
      </c>
      <c r="G20" s="16">
        <v>6</v>
      </c>
      <c r="H20" s="113">
        <v>177</v>
      </c>
      <c r="I20" s="114">
        <v>6</v>
      </c>
      <c r="J20" s="20">
        <v>131</v>
      </c>
      <c r="K20" s="16">
        <v>5</v>
      </c>
      <c r="L20" s="113">
        <v>85</v>
      </c>
      <c r="M20" s="114">
        <v>4</v>
      </c>
      <c r="N20" s="20">
        <v>0</v>
      </c>
      <c r="O20" s="16">
        <v>0</v>
      </c>
      <c r="P20" s="21">
        <v>0</v>
      </c>
      <c r="Q20" s="113">
        <v>0</v>
      </c>
      <c r="R20" s="247">
        <f t="shared" si="0"/>
        <v>896</v>
      </c>
      <c r="S20" s="248">
        <f t="shared" si="1"/>
        <v>33</v>
      </c>
      <c r="T20" s="249">
        <f t="shared" si="2"/>
        <v>0</v>
      </c>
      <c r="U20" s="247">
        <f t="shared" si="3"/>
        <v>896</v>
      </c>
      <c r="V20" s="248">
        <f t="shared" si="4"/>
        <v>33</v>
      </c>
    </row>
    <row r="21" spans="1:26" x14ac:dyDescent="0.2">
      <c r="A21" s="13" t="s">
        <v>13</v>
      </c>
      <c r="B21" s="20">
        <v>149</v>
      </c>
      <c r="C21" s="16">
        <v>6</v>
      </c>
      <c r="D21" s="20">
        <v>157</v>
      </c>
      <c r="E21" s="16">
        <v>6</v>
      </c>
      <c r="F21" s="20">
        <v>174</v>
      </c>
      <c r="G21" s="16">
        <v>6</v>
      </c>
      <c r="H21" s="113">
        <v>174</v>
      </c>
      <c r="I21" s="114">
        <v>6</v>
      </c>
      <c r="J21" s="20">
        <v>180</v>
      </c>
      <c r="K21" s="16">
        <v>6</v>
      </c>
      <c r="L21" s="113">
        <v>80</v>
      </c>
      <c r="M21" s="114">
        <v>3</v>
      </c>
      <c r="N21" s="20">
        <v>0</v>
      </c>
      <c r="O21" s="16">
        <v>0</v>
      </c>
      <c r="P21" s="21">
        <v>0</v>
      </c>
      <c r="Q21" s="113">
        <v>0</v>
      </c>
      <c r="R21" s="247">
        <f t="shared" si="0"/>
        <v>914</v>
      </c>
      <c r="S21" s="248">
        <f t="shared" si="1"/>
        <v>33</v>
      </c>
      <c r="T21" s="249">
        <f t="shared" si="2"/>
        <v>0</v>
      </c>
      <c r="U21" s="247">
        <f t="shared" si="3"/>
        <v>914</v>
      </c>
      <c r="V21" s="248">
        <f t="shared" si="4"/>
        <v>33</v>
      </c>
    </row>
    <row r="22" spans="1:26" x14ac:dyDescent="0.2">
      <c r="A22" s="33" t="s">
        <v>14</v>
      </c>
      <c r="B22" s="20">
        <v>126</v>
      </c>
      <c r="C22" s="285">
        <v>6</v>
      </c>
      <c r="D22" s="20">
        <v>154</v>
      </c>
      <c r="E22" s="34">
        <v>6</v>
      </c>
      <c r="F22" s="20">
        <v>156</v>
      </c>
      <c r="G22" s="34">
        <v>6</v>
      </c>
      <c r="H22" s="113">
        <v>164</v>
      </c>
      <c r="I22" s="127">
        <v>6</v>
      </c>
      <c r="J22" s="20">
        <v>171</v>
      </c>
      <c r="K22" s="34">
        <v>6</v>
      </c>
      <c r="L22" s="113">
        <v>100</v>
      </c>
      <c r="M22" s="127">
        <v>4</v>
      </c>
      <c r="N22" s="20">
        <v>0</v>
      </c>
      <c r="O22" s="34">
        <v>0</v>
      </c>
      <c r="P22" s="21">
        <v>0</v>
      </c>
      <c r="Q22" s="113">
        <v>0</v>
      </c>
      <c r="R22" s="247">
        <f t="shared" si="0"/>
        <v>871</v>
      </c>
      <c r="S22" s="248">
        <f t="shared" si="1"/>
        <v>34</v>
      </c>
      <c r="T22" s="249">
        <f t="shared" si="2"/>
        <v>0</v>
      </c>
      <c r="U22" s="247">
        <f t="shared" si="3"/>
        <v>871</v>
      </c>
      <c r="V22" s="248">
        <f t="shared" si="4"/>
        <v>34</v>
      </c>
    </row>
    <row r="23" spans="1:26" x14ac:dyDescent="0.2">
      <c r="A23" s="13" t="s">
        <v>15</v>
      </c>
      <c r="B23" s="20">
        <v>106</v>
      </c>
      <c r="C23" s="285">
        <v>4</v>
      </c>
      <c r="D23" s="20">
        <v>124</v>
      </c>
      <c r="E23" s="34">
        <v>6</v>
      </c>
      <c r="F23" s="20">
        <v>142</v>
      </c>
      <c r="G23" s="34">
        <v>6</v>
      </c>
      <c r="H23" s="113">
        <v>157</v>
      </c>
      <c r="I23" s="127">
        <v>6</v>
      </c>
      <c r="J23" s="20">
        <v>159</v>
      </c>
      <c r="K23" s="34">
        <v>6</v>
      </c>
      <c r="L23" s="113">
        <v>106</v>
      </c>
      <c r="M23" s="127">
        <v>4</v>
      </c>
      <c r="N23" s="20">
        <v>8</v>
      </c>
      <c r="O23" s="34">
        <v>1</v>
      </c>
      <c r="P23" s="21">
        <v>0</v>
      </c>
      <c r="Q23" s="113">
        <v>0</v>
      </c>
      <c r="R23" s="247">
        <f t="shared" si="0"/>
        <v>794</v>
      </c>
      <c r="S23" s="248">
        <f t="shared" si="1"/>
        <v>32</v>
      </c>
      <c r="T23" s="249">
        <f t="shared" si="2"/>
        <v>8</v>
      </c>
      <c r="U23" s="247">
        <f t="shared" si="3"/>
        <v>802</v>
      </c>
      <c r="V23" s="248">
        <f t="shared" si="4"/>
        <v>33</v>
      </c>
    </row>
    <row r="24" spans="1:26" x14ac:dyDescent="0.2">
      <c r="A24" s="13" t="s">
        <v>16</v>
      </c>
      <c r="B24" s="268">
        <v>53</v>
      </c>
      <c r="C24" s="310">
        <v>2</v>
      </c>
      <c r="D24" s="20">
        <v>107</v>
      </c>
      <c r="E24" s="34">
        <v>4</v>
      </c>
      <c r="F24" s="20">
        <v>127</v>
      </c>
      <c r="G24" s="34">
        <v>6</v>
      </c>
      <c r="H24" s="113">
        <v>135</v>
      </c>
      <c r="I24" s="127">
        <v>6</v>
      </c>
      <c r="J24" s="20">
        <v>158</v>
      </c>
      <c r="K24" s="34">
        <v>6</v>
      </c>
      <c r="L24" s="113">
        <v>102</v>
      </c>
      <c r="M24" s="127">
        <v>4</v>
      </c>
      <c r="N24" s="20">
        <v>16</v>
      </c>
      <c r="O24" s="34">
        <v>2</v>
      </c>
      <c r="P24" s="21">
        <v>8</v>
      </c>
      <c r="Q24" s="113">
        <v>0</v>
      </c>
      <c r="R24" s="247">
        <f t="shared" si="0"/>
        <v>682</v>
      </c>
      <c r="S24" s="248">
        <f t="shared" si="1"/>
        <v>28</v>
      </c>
      <c r="T24" s="249">
        <f t="shared" si="2"/>
        <v>24</v>
      </c>
      <c r="U24" s="247">
        <f t="shared" si="3"/>
        <v>706</v>
      </c>
      <c r="V24" s="248">
        <f t="shared" si="4"/>
        <v>30</v>
      </c>
      <c r="Y24" s="239"/>
      <c r="Z24" s="239"/>
    </row>
    <row r="25" spans="1:26" s="1" customFormat="1" x14ac:dyDescent="0.2">
      <c r="A25" s="33" t="s">
        <v>17</v>
      </c>
      <c r="B25" s="20">
        <v>68</v>
      </c>
      <c r="C25" s="285">
        <v>3</v>
      </c>
      <c r="D25" s="268">
        <v>55</v>
      </c>
      <c r="E25" s="270">
        <v>2</v>
      </c>
      <c r="F25" s="20">
        <v>110</v>
      </c>
      <c r="G25" s="34">
        <v>4</v>
      </c>
      <c r="H25" s="264">
        <v>132</v>
      </c>
      <c r="I25" s="127">
        <v>6</v>
      </c>
      <c r="J25" s="20">
        <v>140</v>
      </c>
      <c r="K25" s="34">
        <v>6</v>
      </c>
      <c r="L25" s="264">
        <v>104</v>
      </c>
      <c r="M25" s="127">
        <v>4</v>
      </c>
      <c r="N25" s="20">
        <v>29</v>
      </c>
      <c r="O25" s="34">
        <v>1</v>
      </c>
      <c r="P25" s="266">
        <v>40</v>
      </c>
      <c r="Q25" s="264">
        <v>7</v>
      </c>
      <c r="R25" s="247">
        <f t="shared" si="0"/>
        <v>609</v>
      </c>
      <c r="S25" s="248">
        <f t="shared" si="1"/>
        <v>25</v>
      </c>
      <c r="T25" s="249">
        <f t="shared" si="2"/>
        <v>76</v>
      </c>
      <c r="U25" s="247">
        <f t="shared" si="3"/>
        <v>685</v>
      </c>
      <c r="V25" s="248">
        <f t="shared" si="4"/>
        <v>26</v>
      </c>
    </row>
    <row r="26" spans="1:26" x14ac:dyDescent="0.2">
      <c r="A26" s="13" t="s">
        <v>18</v>
      </c>
      <c r="B26" s="20">
        <v>93</v>
      </c>
      <c r="C26" s="285">
        <v>4</v>
      </c>
      <c r="D26" s="20">
        <v>71</v>
      </c>
      <c r="E26" s="34">
        <v>3</v>
      </c>
      <c r="F26" s="268">
        <v>58</v>
      </c>
      <c r="G26" s="270">
        <v>2</v>
      </c>
      <c r="H26" s="113">
        <v>110</v>
      </c>
      <c r="I26" s="127">
        <v>4</v>
      </c>
      <c r="J26" s="20">
        <v>128</v>
      </c>
      <c r="K26" s="34">
        <v>6</v>
      </c>
      <c r="L26" s="113">
        <v>101</v>
      </c>
      <c r="M26" s="127">
        <v>4</v>
      </c>
      <c r="N26" s="20">
        <v>41</v>
      </c>
      <c r="O26" s="34">
        <v>3</v>
      </c>
      <c r="P26" s="21">
        <v>21</v>
      </c>
      <c r="Q26" s="113">
        <v>19</v>
      </c>
      <c r="R26" s="247">
        <f t="shared" si="0"/>
        <v>561</v>
      </c>
      <c r="S26" s="248">
        <f t="shared" si="1"/>
        <v>23</v>
      </c>
      <c r="T26" s="249">
        <f t="shared" si="2"/>
        <v>81</v>
      </c>
      <c r="U26" s="247">
        <f t="shared" si="3"/>
        <v>642</v>
      </c>
      <c r="V26" s="248">
        <f t="shared" si="4"/>
        <v>26</v>
      </c>
      <c r="Y26" s="1"/>
    </row>
    <row r="27" spans="1:26" x14ac:dyDescent="0.2">
      <c r="A27" s="13" t="s">
        <v>19</v>
      </c>
      <c r="B27" s="20">
        <v>91</v>
      </c>
      <c r="C27" s="285">
        <v>4</v>
      </c>
      <c r="D27" s="20">
        <v>94</v>
      </c>
      <c r="E27" s="34">
        <v>4</v>
      </c>
      <c r="F27" s="20">
        <v>73</v>
      </c>
      <c r="G27" s="34">
        <v>3</v>
      </c>
      <c r="H27" s="268">
        <v>58</v>
      </c>
      <c r="I27" s="270">
        <v>2</v>
      </c>
      <c r="J27" s="20">
        <v>113</v>
      </c>
      <c r="K27" s="34">
        <v>4</v>
      </c>
      <c r="L27" s="113">
        <v>91</v>
      </c>
      <c r="M27" s="127">
        <v>4</v>
      </c>
      <c r="N27" s="20">
        <v>31</v>
      </c>
      <c r="O27" s="34">
        <v>2</v>
      </c>
      <c r="P27" s="21">
        <v>39</v>
      </c>
      <c r="Q27" s="113">
        <v>18</v>
      </c>
      <c r="R27" s="247">
        <f t="shared" si="0"/>
        <v>520</v>
      </c>
      <c r="S27" s="248">
        <f t="shared" si="1"/>
        <v>21</v>
      </c>
      <c r="T27" s="249">
        <f t="shared" si="2"/>
        <v>88</v>
      </c>
      <c r="U27" s="247">
        <f t="shared" si="3"/>
        <v>608</v>
      </c>
      <c r="V27" s="248">
        <f t="shared" si="4"/>
        <v>23</v>
      </c>
      <c r="Y27" s="1"/>
    </row>
    <row r="28" spans="1:26" x14ac:dyDescent="0.2">
      <c r="A28" s="13" t="s">
        <v>20</v>
      </c>
      <c r="B28" s="20">
        <v>105</v>
      </c>
      <c r="C28" s="285">
        <v>4</v>
      </c>
      <c r="D28" s="20">
        <v>90</v>
      </c>
      <c r="E28" s="34">
        <v>4</v>
      </c>
      <c r="F28" s="20">
        <v>92</v>
      </c>
      <c r="G28" s="34">
        <v>4</v>
      </c>
      <c r="H28" s="113">
        <v>74</v>
      </c>
      <c r="I28" s="127">
        <v>3</v>
      </c>
      <c r="J28" s="268">
        <v>60</v>
      </c>
      <c r="K28" s="270">
        <v>2</v>
      </c>
      <c r="L28" s="113">
        <v>75</v>
      </c>
      <c r="M28" s="127">
        <v>3</v>
      </c>
      <c r="N28" s="20">
        <v>36</v>
      </c>
      <c r="O28" s="34">
        <v>3</v>
      </c>
      <c r="P28" s="21">
        <v>28</v>
      </c>
      <c r="Q28" s="113">
        <v>35</v>
      </c>
      <c r="R28" s="247">
        <f t="shared" si="0"/>
        <v>496</v>
      </c>
      <c r="S28" s="248">
        <f t="shared" si="1"/>
        <v>20</v>
      </c>
      <c r="T28" s="249">
        <f t="shared" si="2"/>
        <v>99</v>
      </c>
      <c r="U28" s="247">
        <f t="shared" si="3"/>
        <v>595</v>
      </c>
      <c r="V28" s="248">
        <f t="shared" si="4"/>
        <v>23</v>
      </c>
      <c r="Y28" s="1"/>
    </row>
    <row r="29" spans="1:26" x14ac:dyDescent="0.2">
      <c r="A29" s="13" t="s">
        <v>21</v>
      </c>
      <c r="B29" s="20">
        <v>118</v>
      </c>
      <c r="C29" s="144">
        <v>5</v>
      </c>
      <c r="D29" s="20">
        <v>102</v>
      </c>
      <c r="E29" s="34">
        <v>4</v>
      </c>
      <c r="F29" s="20">
        <v>99</v>
      </c>
      <c r="G29" s="34">
        <v>4</v>
      </c>
      <c r="H29" s="113">
        <v>99</v>
      </c>
      <c r="I29" s="127">
        <v>4</v>
      </c>
      <c r="J29" s="20">
        <v>79</v>
      </c>
      <c r="K29" s="34">
        <v>3</v>
      </c>
      <c r="L29" s="268">
        <v>44</v>
      </c>
      <c r="M29" s="270">
        <v>2</v>
      </c>
      <c r="N29" s="20">
        <v>37</v>
      </c>
      <c r="O29" s="34">
        <v>2</v>
      </c>
      <c r="P29" s="21">
        <v>32</v>
      </c>
      <c r="Q29" s="113">
        <v>26</v>
      </c>
      <c r="R29" s="33">
        <f t="shared" si="0"/>
        <v>541</v>
      </c>
      <c r="S29" s="34">
        <f t="shared" si="1"/>
        <v>22</v>
      </c>
      <c r="T29" s="127">
        <f t="shared" si="2"/>
        <v>95</v>
      </c>
      <c r="U29" s="33">
        <f t="shared" si="3"/>
        <v>636</v>
      </c>
      <c r="V29" s="34">
        <f t="shared" si="4"/>
        <v>24</v>
      </c>
      <c r="Y29" s="1"/>
    </row>
    <row r="30" spans="1:26" x14ac:dyDescent="0.2">
      <c r="A30" s="109" t="s">
        <v>22</v>
      </c>
      <c r="B30" s="117">
        <v>120</v>
      </c>
      <c r="C30" s="145">
        <v>5</v>
      </c>
      <c r="D30" s="117">
        <v>117</v>
      </c>
      <c r="E30" s="12">
        <v>5</v>
      </c>
      <c r="F30" s="117">
        <v>106</v>
      </c>
      <c r="G30" s="12">
        <v>4</v>
      </c>
      <c r="H30" s="116">
        <v>103</v>
      </c>
      <c r="I30" s="3">
        <v>4</v>
      </c>
      <c r="J30" s="117">
        <v>103</v>
      </c>
      <c r="K30" s="12">
        <v>4</v>
      </c>
      <c r="L30" s="116">
        <v>55</v>
      </c>
      <c r="M30" s="3">
        <v>2</v>
      </c>
      <c r="N30" s="117">
        <v>17</v>
      </c>
      <c r="O30" s="12">
        <v>1</v>
      </c>
      <c r="P30" s="118">
        <v>34</v>
      </c>
      <c r="Q30" s="116">
        <v>29</v>
      </c>
      <c r="R30" s="23">
        <f t="shared" si="0"/>
        <v>604</v>
      </c>
      <c r="S30" s="12">
        <f t="shared" si="1"/>
        <v>24</v>
      </c>
      <c r="T30" s="3">
        <f t="shared" si="2"/>
        <v>80</v>
      </c>
      <c r="U30" s="23">
        <f t="shared" si="3"/>
        <v>684</v>
      </c>
      <c r="V30" s="12">
        <f t="shared" si="4"/>
        <v>25</v>
      </c>
      <c r="Y30" s="1"/>
    </row>
    <row r="31" spans="1:26" x14ac:dyDescent="0.2">
      <c r="A31" s="108" t="s">
        <v>23</v>
      </c>
      <c r="B31" s="117">
        <v>118</v>
      </c>
      <c r="C31" s="145">
        <v>5</v>
      </c>
      <c r="D31" s="117">
        <v>119</v>
      </c>
      <c r="E31" s="12">
        <v>5</v>
      </c>
      <c r="F31" s="117">
        <v>121</v>
      </c>
      <c r="G31" s="12">
        <v>5</v>
      </c>
      <c r="H31" s="116">
        <v>110</v>
      </c>
      <c r="I31" s="3">
        <v>4</v>
      </c>
      <c r="J31" s="117">
        <v>107</v>
      </c>
      <c r="K31" s="12">
        <v>4</v>
      </c>
      <c r="L31" s="116">
        <v>72</v>
      </c>
      <c r="M31" s="3">
        <v>3</v>
      </c>
      <c r="N31" s="117">
        <v>21</v>
      </c>
      <c r="O31" s="12">
        <v>1</v>
      </c>
      <c r="P31" s="118">
        <v>16</v>
      </c>
      <c r="Q31" s="116">
        <v>31</v>
      </c>
      <c r="R31" s="23">
        <f t="shared" si="0"/>
        <v>647</v>
      </c>
      <c r="S31" s="12">
        <f t="shared" si="1"/>
        <v>26</v>
      </c>
      <c r="T31" s="3">
        <f t="shared" si="2"/>
        <v>68</v>
      </c>
      <c r="U31" s="23">
        <f t="shared" si="3"/>
        <v>715</v>
      </c>
      <c r="V31" s="12">
        <f t="shared" si="4"/>
        <v>27</v>
      </c>
      <c r="Y31" s="1"/>
    </row>
    <row r="32" spans="1:26" x14ac:dyDescent="0.2">
      <c r="A32" s="109" t="s">
        <v>24</v>
      </c>
      <c r="B32" s="117">
        <v>115</v>
      </c>
      <c r="C32" s="145">
        <v>4</v>
      </c>
      <c r="D32" s="117">
        <v>117</v>
      </c>
      <c r="E32" s="12">
        <v>5</v>
      </c>
      <c r="F32" s="117">
        <v>123</v>
      </c>
      <c r="G32" s="12">
        <v>5</v>
      </c>
      <c r="H32" s="116">
        <v>125</v>
      </c>
      <c r="I32" s="3">
        <v>5</v>
      </c>
      <c r="J32" s="117">
        <v>115</v>
      </c>
      <c r="K32" s="12">
        <v>4</v>
      </c>
      <c r="L32" s="116">
        <v>75</v>
      </c>
      <c r="M32" s="3">
        <v>3</v>
      </c>
      <c r="N32" s="117">
        <v>28</v>
      </c>
      <c r="O32" s="12">
        <v>1</v>
      </c>
      <c r="P32" s="118">
        <v>19</v>
      </c>
      <c r="Q32" s="116">
        <v>14</v>
      </c>
      <c r="R32" s="23">
        <f t="shared" si="0"/>
        <v>670</v>
      </c>
      <c r="S32" s="12">
        <f t="shared" si="1"/>
        <v>26</v>
      </c>
      <c r="T32" s="3">
        <f t="shared" si="2"/>
        <v>61</v>
      </c>
      <c r="U32" s="23">
        <f t="shared" si="3"/>
        <v>731</v>
      </c>
      <c r="V32" s="12">
        <f t="shared" si="4"/>
        <v>27</v>
      </c>
      <c r="Y32" s="1"/>
    </row>
    <row r="33" spans="1:22" x14ac:dyDescent="0.2">
      <c r="A33" s="108" t="s">
        <v>25</v>
      </c>
      <c r="B33" s="117">
        <v>121</v>
      </c>
      <c r="C33" s="145">
        <v>5</v>
      </c>
      <c r="D33" s="117">
        <v>114</v>
      </c>
      <c r="E33" s="12">
        <v>4</v>
      </c>
      <c r="F33" s="117">
        <v>121</v>
      </c>
      <c r="G33" s="12">
        <v>5</v>
      </c>
      <c r="H33" s="116">
        <v>127</v>
      </c>
      <c r="I33" s="3">
        <v>5</v>
      </c>
      <c r="J33" s="117">
        <v>130</v>
      </c>
      <c r="K33" s="12">
        <v>5</v>
      </c>
      <c r="L33" s="116">
        <v>80</v>
      </c>
      <c r="M33" s="3">
        <v>3</v>
      </c>
      <c r="N33" s="117">
        <v>29</v>
      </c>
      <c r="O33" s="12">
        <v>1</v>
      </c>
      <c r="P33" s="118">
        <v>26</v>
      </c>
      <c r="Q33" s="116">
        <v>17</v>
      </c>
      <c r="R33" s="23">
        <f t="shared" si="0"/>
        <v>693</v>
      </c>
      <c r="S33" s="12">
        <f t="shared" si="1"/>
        <v>27</v>
      </c>
      <c r="T33" s="3">
        <f t="shared" si="2"/>
        <v>72</v>
      </c>
      <c r="U33" s="23">
        <f t="shared" si="3"/>
        <v>765</v>
      </c>
      <c r="V33" s="12">
        <f t="shared" si="4"/>
        <v>28</v>
      </c>
    </row>
    <row r="34" spans="1:22" x14ac:dyDescent="0.2">
      <c r="A34" s="109" t="s">
        <v>26</v>
      </c>
      <c r="B34" s="117">
        <v>126</v>
      </c>
      <c r="C34" s="145">
        <v>5</v>
      </c>
      <c r="D34" s="117">
        <v>120</v>
      </c>
      <c r="E34" s="12">
        <v>5</v>
      </c>
      <c r="F34" s="117">
        <v>118</v>
      </c>
      <c r="G34" s="12">
        <v>4</v>
      </c>
      <c r="H34" s="116">
        <v>125</v>
      </c>
      <c r="I34" s="3">
        <v>5</v>
      </c>
      <c r="J34" s="117">
        <v>132</v>
      </c>
      <c r="K34" s="12">
        <v>5</v>
      </c>
      <c r="L34" s="116">
        <v>91</v>
      </c>
      <c r="M34" s="3">
        <v>4</v>
      </c>
      <c r="N34" s="117">
        <v>31</v>
      </c>
      <c r="O34" s="12">
        <v>2</v>
      </c>
      <c r="P34" s="118">
        <v>27</v>
      </c>
      <c r="Q34" s="116">
        <v>23</v>
      </c>
      <c r="R34" s="23">
        <f t="shared" si="0"/>
        <v>712</v>
      </c>
      <c r="S34" s="12">
        <f t="shared" si="1"/>
        <v>28</v>
      </c>
      <c r="T34" s="3">
        <f t="shared" si="2"/>
        <v>81</v>
      </c>
      <c r="U34" s="23">
        <f t="shared" si="3"/>
        <v>793</v>
      </c>
      <c r="V34" s="12">
        <f t="shared" si="4"/>
        <v>30</v>
      </c>
    </row>
    <row r="35" spans="1:22" x14ac:dyDescent="0.2">
      <c r="A35" s="108" t="s">
        <v>27</v>
      </c>
      <c r="B35" s="117">
        <v>118</v>
      </c>
      <c r="C35" s="145">
        <v>5</v>
      </c>
      <c r="D35" s="117">
        <v>125</v>
      </c>
      <c r="E35" s="12">
        <v>5</v>
      </c>
      <c r="F35" s="117">
        <v>124</v>
      </c>
      <c r="G35" s="12">
        <v>5</v>
      </c>
      <c r="H35" s="116">
        <v>122</v>
      </c>
      <c r="I35" s="3">
        <v>4</v>
      </c>
      <c r="J35" s="117">
        <v>130</v>
      </c>
      <c r="K35" s="12">
        <v>5</v>
      </c>
      <c r="L35" s="116">
        <v>92</v>
      </c>
      <c r="M35" s="3">
        <v>4</v>
      </c>
      <c r="N35" s="117">
        <v>35</v>
      </c>
      <c r="O35" s="12">
        <v>2</v>
      </c>
      <c r="P35" s="118">
        <v>28</v>
      </c>
      <c r="Q35" s="116">
        <v>24</v>
      </c>
      <c r="R35" s="23">
        <f t="shared" si="0"/>
        <v>711</v>
      </c>
      <c r="S35" s="12">
        <f t="shared" si="1"/>
        <v>28</v>
      </c>
      <c r="T35" s="3">
        <f t="shared" si="2"/>
        <v>87</v>
      </c>
      <c r="U35" s="23">
        <f t="shared" si="3"/>
        <v>798</v>
      </c>
      <c r="V35" s="12">
        <f t="shared" si="4"/>
        <v>30</v>
      </c>
    </row>
    <row r="36" spans="1:22" x14ac:dyDescent="0.2">
      <c r="A36" s="109" t="s">
        <v>28</v>
      </c>
      <c r="B36" s="117">
        <v>117</v>
      </c>
      <c r="C36" s="145">
        <v>5</v>
      </c>
      <c r="D36" s="117">
        <v>117</v>
      </c>
      <c r="E36" s="12">
        <v>5</v>
      </c>
      <c r="F36" s="117">
        <v>129</v>
      </c>
      <c r="G36" s="12">
        <v>5</v>
      </c>
      <c r="H36" s="116">
        <v>128</v>
      </c>
      <c r="I36" s="3">
        <v>5</v>
      </c>
      <c r="J36" s="117">
        <v>127</v>
      </c>
      <c r="K36" s="12">
        <v>4</v>
      </c>
      <c r="L36" s="116">
        <v>91</v>
      </c>
      <c r="M36" s="3">
        <v>4</v>
      </c>
      <c r="N36" s="117">
        <v>36</v>
      </c>
      <c r="O36" s="12">
        <v>2</v>
      </c>
      <c r="P36" s="118">
        <v>32</v>
      </c>
      <c r="Q36" s="116">
        <v>25</v>
      </c>
      <c r="R36" s="23">
        <f t="shared" si="0"/>
        <v>709</v>
      </c>
      <c r="S36" s="12">
        <f t="shared" si="1"/>
        <v>28</v>
      </c>
      <c r="T36" s="3">
        <f t="shared" si="2"/>
        <v>93</v>
      </c>
      <c r="U36" s="23">
        <f t="shared" si="3"/>
        <v>802</v>
      </c>
      <c r="V36" s="12">
        <f t="shared" si="4"/>
        <v>30</v>
      </c>
    </row>
    <row r="37" spans="1:22" x14ac:dyDescent="0.2">
      <c r="A37" s="108" t="s">
        <v>29</v>
      </c>
      <c r="B37" s="117">
        <v>125</v>
      </c>
      <c r="C37" s="145">
        <v>5</v>
      </c>
      <c r="D37" s="117">
        <v>116</v>
      </c>
      <c r="E37" s="12">
        <v>4</v>
      </c>
      <c r="F37" s="117">
        <v>121</v>
      </c>
      <c r="G37" s="12">
        <v>5</v>
      </c>
      <c r="H37" s="116">
        <v>134</v>
      </c>
      <c r="I37" s="3">
        <v>5</v>
      </c>
      <c r="J37" s="117">
        <v>133</v>
      </c>
      <c r="K37" s="12">
        <v>5</v>
      </c>
      <c r="L37" s="116">
        <v>89</v>
      </c>
      <c r="M37" s="3">
        <v>4</v>
      </c>
      <c r="N37" s="117">
        <v>35</v>
      </c>
      <c r="O37" s="12">
        <v>2</v>
      </c>
      <c r="P37" s="118">
        <v>33</v>
      </c>
      <c r="Q37" s="116">
        <v>29</v>
      </c>
      <c r="R37" s="23">
        <f t="shared" si="0"/>
        <v>718</v>
      </c>
      <c r="S37" s="12">
        <f t="shared" si="1"/>
        <v>28</v>
      </c>
      <c r="T37" s="3">
        <f t="shared" si="2"/>
        <v>97</v>
      </c>
      <c r="U37" s="23">
        <f t="shared" si="3"/>
        <v>815</v>
      </c>
      <c r="V37" s="12">
        <f t="shared" si="4"/>
        <v>30</v>
      </c>
    </row>
    <row r="38" spans="1:22" x14ac:dyDescent="0.2">
      <c r="A38" s="108" t="s">
        <v>30</v>
      </c>
      <c r="B38" s="117">
        <v>124</v>
      </c>
      <c r="C38" s="145">
        <v>5</v>
      </c>
      <c r="D38" s="117">
        <v>124</v>
      </c>
      <c r="E38" s="12">
        <v>5</v>
      </c>
      <c r="F38" s="117">
        <v>120</v>
      </c>
      <c r="G38" s="12">
        <v>4</v>
      </c>
      <c r="H38" s="116">
        <v>125</v>
      </c>
      <c r="I38" s="3">
        <v>5</v>
      </c>
      <c r="J38" s="117">
        <v>140</v>
      </c>
      <c r="K38" s="12">
        <v>5</v>
      </c>
      <c r="L38" s="116">
        <v>93</v>
      </c>
      <c r="M38" s="3">
        <v>4</v>
      </c>
      <c r="N38" s="117">
        <v>35</v>
      </c>
      <c r="O38" s="12">
        <v>2</v>
      </c>
      <c r="P38" s="118">
        <v>32</v>
      </c>
      <c r="Q38" s="116">
        <v>30</v>
      </c>
      <c r="R38" s="23">
        <f>B38+D38+F38+H38+J38+L38</f>
        <v>726</v>
      </c>
      <c r="S38" s="12">
        <f>C38+E38+G38+I38+K38+M38</f>
        <v>28</v>
      </c>
      <c r="T38" s="3">
        <f>+N38+P38+Q38</f>
        <v>97</v>
      </c>
      <c r="U38" s="23">
        <f>R38+T38</f>
        <v>823</v>
      </c>
      <c r="V38" s="12">
        <f>S38+O38</f>
        <v>30</v>
      </c>
    </row>
    <row r="39" spans="1:22" x14ac:dyDescent="0.2">
      <c r="A39" s="108" t="s">
        <v>45</v>
      </c>
      <c r="B39" s="117">
        <v>122</v>
      </c>
      <c r="C39" s="145">
        <v>5</v>
      </c>
      <c r="D39" s="117">
        <v>123</v>
      </c>
      <c r="E39" s="12">
        <v>5</v>
      </c>
      <c r="F39" s="117">
        <v>128</v>
      </c>
      <c r="G39" s="12">
        <v>5</v>
      </c>
      <c r="H39" s="116">
        <v>124</v>
      </c>
      <c r="I39" s="3">
        <v>4</v>
      </c>
      <c r="J39" s="117">
        <v>130</v>
      </c>
      <c r="K39" s="12">
        <v>5</v>
      </c>
      <c r="L39" s="116">
        <v>98</v>
      </c>
      <c r="M39" s="3">
        <v>4</v>
      </c>
      <c r="N39" s="117">
        <v>36</v>
      </c>
      <c r="O39" s="12">
        <v>2</v>
      </c>
      <c r="P39" s="118">
        <v>32</v>
      </c>
      <c r="Q39" s="116">
        <v>29</v>
      </c>
      <c r="R39" s="23">
        <f t="shared" ref="R39:R48" si="5">B39+D39+F39+H39+J39+L39</f>
        <v>725</v>
      </c>
      <c r="S39" s="12">
        <f t="shared" ref="S39:S48" si="6">C39+E39+G39+I39+K39+M39</f>
        <v>28</v>
      </c>
      <c r="T39" s="3">
        <f t="shared" ref="T39:T48" si="7">+N39+P39+Q39</f>
        <v>97</v>
      </c>
      <c r="U39" s="23">
        <f t="shared" ref="U39:U48" si="8">R39+T39</f>
        <v>822</v>
      </c>
      <c r="V39" s="12">
        <f t="shared" ref="V39:V48" si="9">S39+O39</f>
        <v>30</v>
      </c>
    </row>
    <row r="40" spans="1:22" x14ac:dyDescent="0.2">
      <c r="A40" s="108" t="s">
        <v>46</v>
      </c>
      <c r="B40" s="117">
        <v>124</v>
      </c>
      <c r="C40" s="145">
        <v>5</v>
      </c>
      <c r="D40" s="117">
        <v>121</v>
      </c>
      <c r="E40" s="12">
        <v>5</v>
      </c>
      <c r="F40" s="117">
        <v>127</v>
      </c>
      <c r="G40" s="12">
        <v>5</v>
      </c>
      <c r="H40" s="116">
        <v>133</v>
      </c>
      <c r="I40" s="3">
        <v>5</v>
      </c>
      <c r="J40" s="117">
        <v>129</v>
      </c>
      <c r="K40" s="12">
        <v>5</v>
      </c>
      <c r="L40" s="116">
        <v>91</v>
      </c>
      <c r="M40" s="3">
        <v>4</v>
      </c>
      <c r="N40" s="117">
        <v>38</v>
      </c>
      <c r="O40" s="12">
        <v>2</v>
      </c>
      <c r="P40" s="118">
        <v>33</v>
      </c>
      <c r="Q40" s="116">
        <v>29</v>
      </c>
      <c r="R40" s="23">
        <f t="shared" si="5"/>
        <v>725</v>
      </c>
      <c r="S40" s="12">
        <f t="shared" si="6"/>
        <v>29</v>
      </c>
      <c r="T40" s="3">
        <f t="shared" si="7"/>
        <v>100</v>
      </c>
      <c r="U40" s="23">
        <f t="shared" si="8"/>
        <v>825</v>
      </c>
      <c r="V40" s="12">
        <f t="shared" si="9"/>
        <v>31</v>
      </c>
    </row>
    <row r="41" spans="1:22" x14ac:dyDescent="0.2">
      <c r="A41" s="108" t="s">
        <v>171</v>
      </c>
      <c r="B41" s="117">
        <v>124</v>
      </c>
      <c r="C41" s="145">
        <v>5</v>
      </c>
      <c r="D41" s="117">
        <v>123</v>
      </c>
      <c r="E41" s="12">
        <v>5</v>
      </c>
      <c r="F41" s="117">
        <v>125</v>
      </c>
      <c r="G41" s="12">
        <v>5</v>
      </c>
      <c r="H41" s="116">
        <v>132</v>
      </c>
      <c r="I41" s="3">
        <v>5</v>
      </c>
      <c r="J41" s="117">
        <v>138</v>
      </c>
      <c r="K41" s="12">
        <v>5</v>
      </c>
      <c r="L41" s="116">
        <v>90</v>
      </c>
      <c r="M41" s="3">
        <v>4</v>
      </c>
      <c r="N41" s="117">
        <v>35</v>
      </c>
      <c r="O41" s="12">
        <v>2</v>
      </c>
      <c r="P41" s="118">
        <v>35</v>
      </c>
      <c r="Q41" s="116">
        <v>30</v>
      </c>
      <c r="R41" s="23">
        <f t="shared" si="5"/>
        <v>732</v>
      </c>
      <c r="S41" s="12">
        <f t="shared" si="6"/>
        <v>29</v>
      </c>
      <c r="T41" s="3">
        <f t="shared" si="7"/>
        <v>100</v>
      </c>
      <c r="U41" s="23">
        <f t="shared" si="8"/>
        <v>832</v>
      </c>
      <c r="V41" s="12">
        <f t="shared" si="9"/>
        <v>31</v>
      </c>
    </row>
    <row r="42" spans="1:22" x14ac:dyDescent="0.2">
      <c r="A42" s="108" t="s">
        <v>172</v>
      </c>
      <c r="B42" s="117">
        <v>124</v>
      </c>
      <c r="C42" s="145">
        <v>5</v>
      </c>
      <c r="D42" s="117">
        <v>123</v>
      </c>
      <c r="E42" s="12">
        <v>5</v>
      </c>
      <c r="F42" s="117">
        <v>127</v>
      </c>
      <c r="G42" s="12">
        <v>5</v>
      </c>
      <c r="H42" s="116">
        <v>129</v>
      </c>
      <c r="I42" s="3">
        <v>5</v>
      </c>
      <c r="J42" s="117">
        <v>137</v>
      </c>
      <c r="K42" s="12">
        <v>5</v>
      </c>
      <c r="L42" s="116">
        <v>96</v>
      </c>
      <c r="M42" s="3">
        <v>4</v>
      </c>
      <c r="N42" s="117">
        <v>35</v>
      </c>
      <c r="O42" s="12">
        <v>2</v>
      </c>
      <c r="P42" s="118">
        <v>32</v>
      </c>
      <c r="Q42" s="116">
        <v>31</v>
      </c>
      <c r="R42" s="23">
        <f t="shared" si="5"/>
        <v>736</v>
      </c>
      <c r="S42" s="12">
        <f t="shared" si="6"/>
        <v>29</v>
      </c>
      <c r="T42" s="3">
        <f t="shared" si="7"/>
        <v>98</v>
      </c>
      <c r="U42" s="23">
        <f t="shared" si="8"/>
        <v>834</v>
      </c>
      <c r="V42" s="12">
        <f t="shared" si="9"/>
        <v>31</v>
      </c>
    </row>
    <row r="43" spans="1:22" x14ac:dyDescent="0.2">
      <c r="A43" s="108" t="s">
        <v>173</v>
      </c>
      <c r="B43" s="117">
        <v>124</v>
      </c>
      <c r="C43" s="145">
        <v>5</v>
      </c>
      <c r="D43" s="117">
        <v>123</v>
      </c>
      <c r="E43" s="12">
        <v>5</v>
      </c>
      <c r="F43" s="117">
        <v>127</v>
      </c>
      <c r="G43" s="12">
        <v>5</v>
      </c>
      <c r="H43" s="116">
        <v>132</v>
      </c>
      <c r="I43" s="3">
        <v>5</v>
      </c>
      <c r="J43" s="117">
        <v>134</v>
      </c>
      <c r="K43" s="12">
        <v>5</v>
      </c>
      <c r="L43" s="116">
        <v>96</v>
      </c>
      <c r="M43" s="3">
        <v>4</v>
      </c>
      <c r="N43" s="117">
        <v>37</v>
      </c>
      <c r="O43" s="12">
        <v>2</v>
      </c>
      <c r="P43" s="118">
        <v>32</v>
      </c>
      <c r="Q43" s="116">
        <v>29</v>
      </c>
      <c r="R43" s="23">
        <f t="shared" si="5"/>
        <v>736</v>
      </c>
      <c r="S43" s="12">
        <f t="shared" si="6"/>
        <v>29</v>
      </c>
      <c r="T43" s="3">
        <f t="shared" si="7"/>
        <v>98</v>
      </c>
      <c r="U43" s="23">
        <f t="shared" si="8"/>
        <v>834</v>
      </c>
      <c r="V43" s="12">
        <f t="shared" si="9"/>
        <v>31</v>
      </c>
    </row>
    <row r="44" spans="1:22" x14ac:dyDescent="0.2">
      <c r="A44" s="108" t="s">
        <v>174</v>
      </c>
      <c r="B44" s="117">
        <v>122</v>
      </c>
      <c r="C44" s="145">
        <v>5</v>
      </c>
      <c r="D44" s="117">
        <v>123</v>
      </c>
      <c r="E44" s="12">
        <v>5</v>
      </c>
      <c r="F44" s="117">
        <v>127</v>
      </c>
      <c r="G44" s="12">
        <v>5</v>
      </c>
      <c r="H44" s="116">
        <v>132</v>
      </c>
      <c r="I44" s="3">
        <v>5</v>
      </c>
      <c r="J44" s="117">
        <v>137</v>
      </c>
      <c r="K44" s="12">
        <v>5</v>
      </c>
      <c r="L44" s="116">
        <v>93</v>
      </c>
      <c r="M44" s="3">
        <v>4</v>
      </c>
      <c r="N44" s="117">
        <v>37</v>
      </c>
      <c r="O44" s="12">
        <v>2</v>
      </c>
      <c r="P44" s="118">
        <v>34</v>
      </c>
      <c r="Q44" s="116">
        <v>29</v>
      </c>
      <c r="R44" s="23">
        <f t="shared" si="5"/>
        <v>734</v>
      </c>
      <c r="S44" s="12">
        <f t="shared" si="6"/>
        <v>29</v>
      </c>
      <c r="T44" s="3">
        <f t="shared" si="7"/>
        <v>100</v>
      </c>
      <c r="U44" s="23">
        <f t="shared" si="8"/>
        <v>834</v>
      </c>
      <c r="V44" s="12">
        <f t="shared" si="9"/>
        <v>31</v>
      </c>
    </row>
    <row r="45" spans="1:22" x14ac:dyDescent="0.2">
      <c r="A45" s="108" t="s">
        <v>175</v>
      </c>
      <c r="B45" s="117">
        <v>122</v>
      </c>
      <c r="C45" s="145">
        <v>5</v>
      </c>
      <c r="D45" s="117">
        <v>121</v>
      </c>
      <c r="E45" s="12">
        <v>5</v>
      </c>
      <c r="F45" s="117">
        <v>127</v>
      </c>
      <c r="G45" s="12">
        <v>5</v>
      </c>
      <c r="H45" s="116">
        <v>132</v>
      </c>
      <c r="I45" s="3">
        <v>5</v>
      </c>
      <c r="J45" s="117">
        <v>137</v>
      </c>
      <c r="K45" s="12">
        <v>5</v>
      </c>
      <c r="L45" s="116">
        <v>96</v>
      </c>
      <c r="M45" s="3">
        <v>4</v>
      </c>
      <c r="N45" s="117">
        <v>36</v>
      </c>
      <c r="O45" s="12">
        <v>2</v>
      </c>
      <c r="P45" s="118">
        <v>34</v>
      </c>
      <c r="Q45" s="116">
        <v>31</v>
      </c>
      <c r="R45" s="23">
        <f t="shared" si="5"/>
        <v>735</v>
      </c>
      <c r="S45" s="12">
        <f t="shared" si="6"/>
        <v>29</v>
      </c>
      <c r="T45" s="3">
        <f t="shared" si="7"/>
        <v>101</v>
      </c>
      <c r="U45" s="23">
        <f t="shared" si="8"/>
        <v>836</v>
      </c>
      <c r="V45" s="12">
        <f t="shared" si="9"/>
        <v>31</v>
      </c>
    </row>
    <row r="46" spans="1:22" x14ac:dyDescent="0.2">
      <c r="A46" s="108" t="s">
        <v>176</v>
      </c>
      <c r="B46" s="117">
        <v>120</v>
      </c>
      <c r="C46" s="145">
        <v>5</v>
      </c>
      <c r="D46" s="117">
        <v>121</v>
      </c>
      <c r="E46" s="12">
        <v>5</v>
      </c>
      <c r="F46" s="117">
        <v>125</v>
      </c>
      <c r="G46" s="12">
        <v>5</v>
      </c>
      <c r="H46" s="116">
        <v>132</v>
      </c>
      <c r="I46" s="3">
        <v>5</v>
      </c>
      <c r="J46" s="117">
        <v>137</v>
      </c>
      <c r="K46" s="12">
        <v>5</v>
      </c>
      <c r="L46" s="116">
        <v>96</v>
      </c>
      <c r="M46" s="3">
        <v>4</v>
      </c>
      <c r="N46" s="117">
        <v>37</v>
      </c>
      <c r="O46" s="12">
        <v>2</v>
      </c>
      <c r="P46" s="118">
        <v>33</v>
      </c>
      <c r="Q46" s="116">
        <v>31</v>
      </c>
      <c r="R46" s="23">
        <f t="shared" si="5"/>
        <v>731</v>
      </c>
      <c r="S46" s="12">
        <f t="shared" si="6"/>
        <v>29</v>
      </c>
      <c r="T46" s="3">
        <f t="shared" si="7"/>
        <v>101</v>
      </c>
      <c r="U46" s="23">
        <f t="shared" si="8"/>
        <v>832</v>
      </c>
      <c r="V46" s="12">
        <f t="shared" si="9"/>
        <v>31</v>
      </c>
    </row>
    <row r="47" spans="1:22" x14ac:dyDescent="0.2">
      <c r="A47" s="108" t="s">
        <v>177</v>
      </c>
      <c r="B47" s="117">
        <v>118</v>
      </c>
      <c r="C47" s="145">
        <v>5</v>
      </c>
      <c r="D47" s="117">
        <v>119</v>
      </c>
      <c r="E47" s="12">
        <v>5</v>
      </c>
      <c r="F47" s="117">
        <v>125</v>
      </c>
      <c r="G47" s="12">
        <v>5</v>
      </c>
      <c r="H47" s="116">
        <v>129</v>
      </c>
      <c r="I47" s="3">
        <v>5</v>
      </c>
      <c r="J47" s="117">
        <v>137</v>
      </c>
      <c r="K47" s="12">
        <v>5</v>
      </c>
      <c r="L47" s="116">
        <v>96</v>
      </c>
      <c r="M47" s="3">
        <v>4</v>
      </c>
      <c r="N47" s="117">
        <v>37</v>
      </c>
      <c r="O47" s="12">
        <v>2</v>
      </c>
      <c r="P47" s="118">
        <v>34</v>
      </c>
      <c r="Q47" s="116">
        <v>30</v>
      </c>
      <c r="R47" s="23">
        <f t="shared" si="5"/>
        <v>724</v>
      </c>
      <c r="S47" s="12">
        <f t="shared" si="6"/>
        <v>29</v>
      </c>
      <c r="T47" s="3">
        <f t="shared" si="7"/>
        <v>101</v>
      </c>
      <c r="U47" s="23">
        <f t="shared" si="8"/>
        <v>825</v>
      </c>
      <c r="V47" s="12">
        <f t="shared" si="9"/>
        <v>31</v>
      </c>
    </row>
    <row r="48" spans="1:22" x14ac:dyDescent="0.2">
      <c r="A48" s="240" t="s">
        <v>178</v>
      </c>
      <c r="B48" s="119">
        <v>116</v>
      </c>
      <c r="C48" s="146">
        <v>4</v>
      </c>
      <c r="D48" s="119">
        <v>117</v>
      </c>
      <c r="E48" s="28">
        <v>5</v>
      </c>
      <c r="F48" s="119">
        <v>123</v>
      </c>
      <c r="G48" s="28">
        <v>5</v>
      </c>
      <c r="H48" s="120">
        <v>129</v>
      </c>
      <c r="I48" s="40">
        <v>5</v>
      </c>
      <c r="J48" s="119">
        <v>134</v>
      </c>
      <c r="K48" s="28">
        <v>5</v>
      </c>
      <c r="L48" s="120">
        <v>96</v>
      </c>
      <c r="M48" s="40">
        <v>4</v>
      </c>
      <c r="N48" s="119">
        <v>37</v>
      </c>
      <c r="O48" s="28">
        <v>2</v>
      </c>
      <c r="P48" s="121">
        <v>34</v>
      </c>
      <c r="Q48" s="120">
        <v>31</v>
      </c>
      <c r="R48" s="24">
        <f t="shared" si="5"/>
        <v>715</v>
      </c>
      <c r="S48" s="28">
        <f t="shared" si="6"/>
        <v>28</v>
      </c>
      <c r="T48" s="40">
        <f t="shared" si="7"/>
        <v>102</v>
      </c>
      <c r="U48" s="24">
        <f t="shared" si="8"/>
        <v>817</v>
      </c>
      <c r="V48" s="28">
        <f t="shared" si="9"/>
        <v>30</v>
      </c>
    </row>
    <row r="49" spans="1:24" x14ac:dyDescent="0.2">
      <c r="A49" s="78" t="s">
        <v>47</v>
      </c>
      <c r="B49" s="79" t="s">
        <v>214</v>
      </c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 t="s">
        <v>48</v>
      </c>
      <c r="T49" s="80"/>
      <c r="U49" s="80"/>
      <c r="V49" s="80"/>
      <c r="X49" s="1"/>
    </row>
    <row r="50" spans="1:24" x14ac:dyDescent="0.2">
      <c r="A50" s="81"/>
      <c r="B50" s="79" t="s">
        <v>215</v>
      </c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0"/>
      <c r="T50" s="80"/>
      <c r="U50" s="80"/>
      <c r="V50" s="80"/>
      <c r="X50" s="1"/>
    </row>
    <row r="51" spans="1:24" x14ac:dyDescent="0.2">
      <c r="A51" s="27"/>
      <c r="B51" s="82"/>
      <c r="C51" s="27"/>
      <c r="D51" s="27"/>
      <c r="E51" s="27"/>
      <c r="F51" s="27"/>
      <c r="G51" s="27"/>
      <c r="H51" s="27"/>
      <c r="I51" s="27"/>
      <c r="J51" s="27"/>
      <c r="K51" s="27"/>
      <c r="L51" s="1"/>
      <c r="M51" s="1"/>
      <c r="N51" s="1"/>
      <c r="O51" s="1"/>
      <c r="P51" s="1"/>
      <c r="Q51" s="1"/>
      <c r="R51" s="1"/>
      <c r="S51" s="1"/>
      <c r="T51" s="1"/>
      <c r="U51" s="1"/>
      <c r="V51" s="44"/>
      <c r="X51" s="1"/>
    </row>
    <row r="52" spans="1:24" x14ac:dyDescent="0.2">
      <c r="A52" s="83" t="s">
        <v>49</v>
      </c>
      <c r="B52" s="84"/>
      <c r="C52" s="85"/>
      <c r="D52" s="85"/>
      <c r="E52" s="85"/>
      <c r="F52" s="86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7"/>
      <c r="X52" s="1"/>
    </row>
    <row r="53" spans="1:24" x14ac:dyDescent="0.2">
      <c r="A53" s="88" t="s">
        <v>50</v>
      </c>
      <c r="B53" s="89"/>
      <c r="C53" s="90"/>
      <c r="D53" s="90"/>
      <c r="E53" s="90"/>
      <c r="F53" s="19"/>
      <c r="G53" s="90"/>
      <c r="H53" s="90"/>
      <c r="I53" s="90"/>
      <c r="J53" s="90"/>
      <c r="K53" s="90"/>
      <c r="L53" s="3"/>
      <c r="M53" s="3"/>
      <c r="N53" s="3"/>
      <c r="O53" s="3"/>
      <c r="P53" s="3"/>
      <c r="Q53" s="3"/>
      <c r="R53" s="3"/>
      <c r="S53" s="3"/>
      <c r="T53" s="3"/>
      <c r="U53" s="3"/>
      <c r="V53" s="12"/>
    </row>
    <row r="54" spans="1:24" x14ac:dyDescent="0.2">
      <c r="A54" s="91" t="s">
        <v>58</v>
      </c>
      <c r="B54" s="89"/>
      <c r="C54" s="90"/>
      <c r="D54" s="90"/>
      <c r="E54" s="90"/>
      <c r="F54" s="19"/>
      <c r="G54" s="90"/>
      <c r="H54" s="90"/>
      <c r="I54" s="90"/>
      <c r="J54" s="90"/>
      <c r="K54" s="90"/>
      <c r="L54" s="3"/>
      <c r="M54" s="3"/>
      <c r="N54" s="3"/>
      <c r="O54" s="3"/>
      <c r="P54" s="3"/>
      <c r="Q54" s="3"/>
      <c r="R54" s="3"/>
      <c r="S54" s="3"/>
      <c r="T54" s="3"/>
      <c r="U54" s="3"/>
      <c r="V54" s="12"/>
    </row>
    <row r="55" spans="1:24" x14ac:dyDescent="0.2">
      <c r="A55" s="91" t="s">
        <v>59</v>
      </c>
      <c r="B55" s="89"/>
      <c r="C55" s="90"/>
      <c r="D55" s="90"/>
      <c r="E55" s="90"/>
      <c r="F55" s="19"/>
      <c r="G55" s="90"/>
      <c r="H55" s="90"/>
      <c r="I55" s="90"/>
      <c r="J55" s="90"/>
      <c r="K55" s="90"/>
      <c r="L55" s="3"/>
      <c r="M55" s="3"/>
      <c r="N55" s="3"/>
      <c r="O55" s="3"/>
      <c r="P55" s="3"/>
      <c r="Q55" s="3"/>
      <c r="R55" s="3"/>
      <c r="S55" s="3"/>
      <c r="T55" s="3"/>
      <c r="U55" s="3"/>
      <c r="V55" s="12"/>
    </row>
    <row r="56" spans="1:24" x14ac:dyDescent="0.2">
      <c r="A56" s="91" t="s">
        <v>38</v>
      </c>
      <c r="B56" s="89"/>
      <c r="C56" s="90"/>
      <c r="D56" s="90"/>
      <c r="E56" s="90"/>
      <c r="F56" s="19"/>
      <c r="G56" s="90"/>
      <c r="H56" s="90"/>
      <c r="I56" s="90"/>
      <c r="J56" s="90"/>
      <c r="K56" s="90"/>
      <c r="L56" s="3"/>
      <c r="M56" s="3"/>
      <c r="N56" s="3"/>
      <c r="O56" s="3"/>
      <c r="P56" s="3"/>
      <c r="Q56" s="3"/>
      <c r="R56" s="3"/>
      <c r="S56" s="3"/>
      <c r="T56" s="3"/>
      <c r="U56" s="3"/>
      <c r="V56" s="12"/>
    </row>
    <row r="57" spans="1:24" x14ac:dyDescent="0.2">
      <c r="A57" s="92" t="s">
        <v>51</v>
      </c>
      <c r="B57" s="93"/>
      <c r="C57" s="94"/>
      <c r="D57" s="94"/>
      <c r="E57" s="94"/>
      <c r="F57" s="95"/>
      <c r="G57" s="106"/>
      <c r="H57" s="94"/>
      <c r="I57" s="94"/>
      <c r="J57" s="94"/>
      <c r="K57" s="94"/>
      <c r="L57" s="237" t="s">
        <v>132</v>
      </c>
      <c r="M57" s="96"/>
      <c r="N57" s="96"/>
      <c r="O57" s="99"/>
      <c r="P57" s="220"/>
      <c r="Q57" s="220"/>
      <c r="R57" s="94"/>
      <c r="S57" s="94"/>
      <c r="T57" s="94"/>
      <c r="U57" s="94"/>
      <c r="V57" s="97"/>
    </row>
    <row r="58" spans="1:24" x14ac:dyDescent="0.2">
      <c r="A58" s="98"/>
      <c r="B58" s="93"/>
      <c r="C58" s="94"/>
      <c r="D58" s="94"/>
      <c r="E58" s="94"/>
      <c r="F58" s="95"/>
      <c r="G58" s="106"/>
      <c r="H58" s="94"/>
      <c r="I58" s="94"/>
      <c r="J58" s="94"/>
      <c r="K58" s="94"/>
      <c r="L58" s="96"/>
      <c r="M58" s="94"/>
      <c r="N58" s="94"/>
      <c r="O58" s="99"/>
      <c r="P58" s="94"/>
      <c r="Q58" s="94"/>
      <c r="R58" s="94"/>
      <c r="S58" s="94"/>
      <c r="T58" s="94"/>
      <c r="U58" s="94"/>
      <c r="V58" s="97"/>
    </row>
    <row r="59" spans="1:24" x14ac:dyDescent="0.2">
      <c r="A59" s="92" t="s">
        <v>131</v>
      </c>
      <c r="B59" s="93"/>
      <c r="C59" s="94"/>
      <c r="D59" s="94"/>
      <c r="E59" s="94"/>
      <c r="F59" s="95"/>
      <c r="G59" s="106"/>
      <c r="H59" s="94"/>
      <c r="I59" s="94"/>
      <c r="J59" s="94"/>
      <c r="K59" s="94"/>
      <c r="L59" s="99"/>
      <c r="M59" s="94"/>
      <c r="N59" s="94"/>
      <c r="O59" s="94"/>
      <c r="P59" s="94"/>
      <c r="Q59" s="94"/>
      <c r="R59" s="94"/>
      <c r="S59" s="94"/>
      <c r="T59" s="94"/>
      <c r="U59" s="94"/>
      <c r="V59" s="97"/>
    </row>
    <row r="60" spans="1:24" x14ac:dyDescent="0.2">
      <c r="A60" s="100" t="s">
        <v>60</v>
      </c>
      <c r="B60" s="93"/>
      <c r="C60" s="94"/>
      <c r="D60" s="94"/>
      <c r="E60" s="94"/>
      <c r="F60" s="94"/>
      <c r="G60" s="106"/>
      <c r="H60" s="94"/>
      <c r="I60" s="94"/>
      <c r="J60" s="94"/>
      <c r="K60" s="94"/>
      <c r="L60" s="96" t="s">
        <v>61</v>
      </c>
      <c r="M60" s="94"/>
      <c r="N60" s="94"/>
      <c r="O60" s="94"/>
      <c r="P60" s="94"/>
      <c r="Q60" s="94"/>
      <c r="R60" s="94"/>
      <c r="S60" s="94"/>
      <c r="T60" s="94"/>
      <c r="U60" s="94"/>
      <c r="V60" s="97"/>
    </row>
    <row r="61" spans="1:24" x14ac:dyDescent="0.2">
      <c r="A61" s="92"/>
      <c r="B61" s="93"/>
      <c r="C61" s="94"/>
      <c r="D61" s="94"/>
      <c r="E61" s="94"/>
      <c r="F61" s="94"/>
      <c r="G61" s="106"/>
      <c r="H61" s="94"/>
      <c r="I61" s="94"/>
      <c r="J61" s="94"/>
      <c r="K61" s="94"/>
      <c r="L61" s="99" t="s">
        <v>62</v>
      </c>
      <c r="M61" s="94"/>
      <c r="N61" s="94"/>
      <c r="O61" s="94"/>
      <c r="P61" s="94"/>
      <c r="Q61" s="94"/>
      <c r="R61" s="94"/>
      <c r="S61" s="94"/>
      <c r="T61" s="94"/>
      <c r="U61" s="94"/>
      <c r="V61" s="97"/>
    </row>
    <row r="62" spans="1:24" x14ac:dyDescent="0.2">
      <c r="A62" s="101"/>
      <c r="B62" s="102"/>
      <c r="C62" s="103"/>
      <c r="D62" s="103"/>
      <c r="E62" s="103"/>
      <c r="F62" s="103"/>
      <c r="G62" s="107"/>
      <c r="H62" s="103"/>
      <c r="I62" s="103"/>
      <c r="J62" s="103"/>
      <c r="K62" s="103"/>
      <c r="L62" s="104" t="s">
        <v>63</v>
      </c>
      <c r="M62" s="103"/>
      <c r="N62" s="103"/>
      <c r="O62" s="103"/>
      <c r="P62" s="103"/>
      <c r="Q62" s="103"/>
      <c r="R62" s="103"/>
      <c r="S62" s="103"/>
      <c r="T62" s="103"/>
      <c r="U62" s="103"/>
      <c r="V62" s="105"/>
    </row>
    <row r="63" spans="1:24" x14ac:dyDescent="0.2">
      <c r="A63" s="122"/>
      <c r="B63" s="122"/>
      <c r="C63" s="122"/>
    </row>
    <row r="64" spans="1:24" x14ac:dyDescent="0.2">
      <c r="A64" s="122"/>
      <c r="B64" s="122"/>
      <c r="C64" s="122"/>
    </row>
    <row r="65" spans="1:3" x14ac:dyDescent="0.2">
      <c r="A65" s="122"/>
      <c r="B65" s="122"/>
      <c r="C65" s="122"/>
    </row>
  </sheetData>
  <mergeCells count="1">
    <mergeCell ref="N5:O5"/>
  </mergeCells>
  <phoneticPr fontId="3" type="noConversion"/>
  <hyperlinks>
    <hyperlink ref="V1" location="Inhalt!A1" display="Inhalt"/>
  </hyperlinks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Footer>&amp;L&amp;8Ministerium für Bildung und Kultur, Referat B4&amp;R&amp;8Februar 2016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9" enableFormatConditionsCalculation="0">
    <tabColor indexed="43"/>
  </sheetPr>
  <dimension ref="A1:AI65"/>
  <sheetViews>
    <sheetView zoomScale="85" zoomScaleNormal="85" workbookViewId="0">
      <selection activeCell="X18" sqref="X18"/>
    </sheetView>
  </sheetViews>
  <sheetFormatPr baseColWidth="10" defaultColWidth="9.140625" defaultRowHeight="12.75" x14ac:dyDescent="0.2"/>
  <cols>
    <col min="1" max="1" width="9.7109375" customWidth="1"/>
    <col min="2" max="22" width="6.7109375" customWidth="1"/>
    <col min="23" max="23" width="9.140625" customWidth="1"/>
    <col min="24" max="35" width="7.28515625" customWidth="1"/>
  </cols>
  <sheetData>
    <row r="1" spans="1:35" ht="18" x14ac:dyDescent="0.25">
      <c r="A1" s="42" t="s">
        <v>31</v>
      </c>
      <c r="V1" s="43" t="s">
        <v>37</v>
      </c>
      <c r="W1" s="137"/>
    </row>
    <row r="2" spans="1:35" ht="15" customHeight="1" x14ac:dyDescent="0.2">
      <c r="A2" s="57" t="s">
        <v>76</v>
      </c>
      <c r="B2" s="152"/>
      <c r="J2" s="110" t="s">
        <v>66</v>
      </c>
      <c r="K2" s="110"/>
      <c r="L2" s="110"/>
      <c r="M2" s="110"/>
      <c r="N2" s="110">
        <v>5</v>
      </c>
    </row>
    <row r="3" spans="1:35" ht="15.75" customHeight="1" x14ac:dyDescent="0.2">
      <c r="A3" s="57" t="s">
        <v>190</v>
      </c>
      <c r="B3" s="153"/>
      <c r="X3" s="3"/>
    </row>
    <row r="4" spans="1:35" x14ac:dyDescent="0.2">
      <c r="A4" s="52"/>
      <c r="B4" s="72" t="s">
        <v>32</v>
      </c>
      <c r="C4" s="73"/>
      <c r="D4" s="74"/>
      <c r="E4" s="74"/>
      <c r="F4" s="74"/>
      <c r="G4" s="74"/>
      <c r="H4" s="74"/>
      <c r="I4" s="74"/>
      <c r="J4" s="75"/>
      <c r="K4" s="75"/>
      <c r="L4" s="75"/>
      <c r="M4" s="75"/>
      <c r="N4" s="76"/>
      <c r="O4" s="75"/>
      <c r="P4" s="75"/>
      <c r="Q4" s="75"/>
      <c r="R4" s="75"/>
      <c r="S4" s="75"/>
      <c r="T4" s="75"/>
      <c r="U4" s="75"/>
      <c r="V4" s="77"/>
      <c r="W4" s="2"/>
    </row>
    <row r="5" spans="1:35" x14ac:dyDescent="0.2">
      <c r="A5" s="53" t="s">
        <v>0</v>
      </c>
      <c r="B5" s="74">
        <v>5</v>
      </c>
      <c r="C5" s="138"/>
      <c r="D5" s="74">
        <v>6</v>
      </c>
      <c r="E5" s="74"/>
      <c r="F5" s="72">
        <v>7</v>
      </c>
      <c r="G5" s="45"/>
      <c r="H5" s="74">
        <v>8</v>
      </c>
      <c r="I5" s="74"/>
      <c r="J5" s="72">
        <v>9</v>
      </c>
      <c r="K5" s="45"/>
      <c r="L5" s="74">
        <v>10</v>
      </c>
      <c r="M5" s="74"/>
      <c r="N5" s="511" t="s">
        <v>39</v>
      </c>
      <c r="O5" s="510"/>
      <c r="P5" s="48" t="s">
        <v>40</v>
      </c>
      <c r="Q5" s="142" t="s">
        <v>41</v>
      </c>
      <c r="R5" s="139" t="s">
        <v>64</v>
      </c>
      <c r="S5" s="77"/>
      <c r="T5" s="142" t="s">
        <v>42</v>
      </c>
      <c r="U5" s="143" t="s">
        <v>43</v>
      </c>
      <c r="V5" s="77"/>
      <c r="W5" s="2"/>
    </row>
    <row r="6" spans="1:35" x14ac:dyDescent="0.2">
      <c r="A6" s="54"/>
      <c r="B6" s="50" t="s">
        <v>1</v>
      </c>
      <c r="C6" s="48" t="s">
        <v>33</v>
      </c>
      <c r="D6" s="50" t="s">
        <v>1</v>
      </c>
      <c r="E6" s="48" t="s">
        <v>33</v>
      </c>
      <c r="F6" s="50" t="s">
        <v>1</v>
      </c>
      <c r="G6" s="48" t="s">
        <v>33</v>
      </c>
      <c r="H6" s="50" t="s">
        <v>1</v>
      </c>
      <c r="I6" s="48" t="s">
        <v>33</v>
      </c>
      <c r="J6" s="50" t="s">
        <v>1</v>
      </c>
      <c r="K6" s="48" t="s">
        <v>33</v>
      </c>
      <c r="L6" s="50" t="s">
        <v>1</v>
      </c>
      <c r="M6" s="48" t="s">
        <v>33</v>
      </c>
      <c r="N6" s="50" t="s">
        <v>1</v>
      </c>
      <c r="O6" s="48" t="s">
        <v>33</v>
      </c>
      <c r="P6" s="50" t="s">
        <v>1</v>
      </c>
      <c r="Q6" s="50" t="s">
        <v>1</v>
      </c>
      <c r="R6" s="50" t="s">
        <v>1</v>
      </c>
      <c r="S6" s="48" t="s">
        <v>33</v>
      </c>
      <c r="T6" s="50" t="s">
        <v>1</v>
      </c>
      <c r="U6" s="50" t="s">
        <v>1</v>
      </c>
      <c r="V6" s="48" t="s">
        <v>33</v>
      </c>
      <c r="W6" s="2"/>
    </row>
    <row r="7" spans="1:35" x14ac:dyDescent="0.2">
      <c r="A7" s="50">
        <v>100</v>
      </c>
      <c r="B7" s="59">
        <v>101</v>
      </c>
      <c r="C7" s="59">
        <v>102</v>
      </c>
      <c r="D7" s="59">
        <v>103</v>
      </c>
      <c r="E7" s="59">
        <v>104</v>
      </c>
      <c r="F7" s="59">
        <v>105</v>
      </c>
      <c r="G7" s="59">
        <v>106</v>
      </c>
      <c r="H7" s="59">
        <v>107</v>
      </c>
      <c r="I7" s="59">
        <v>108</v>
      </c>
      <c r="J7" s="59">
        <v>109</v>
      </c>
      <c r="K7" s="59">
        <v>110</v>
      </c>
      <c r="L7" s="59">
        <v>111</v>
      </c>
      <c r="M7" s="59">
        <v>112</v>
      </c>
      <c r="N7" s="59">
        <v>115</v>
      </c>
      <c r="O7" s="59">
        <v>116</v>
      </c>
      <c r="P7" s="59">
        <v>117</v>
      </c>
      <c r="Q7" s="59">
        <v>118</v>
      </c>
      <c r="R7" s="59">
        <v>113</v>
      </c>
      <c r="S7" s="59">
        <v>114</v>
      </c>
      <c r="T7" s="59">
        <v>119</v>
      </c>
      <c r="U7" s="59">
        <v>120</v>
      </c>
      <c r="V7" s="59">
        <v>121</v>
      </c>
      <c r="W7" s="2"/>
    </row>
    <row r="8" spans="1:35" x14ac:dyDescent="0.2">
      <c r="A8" s="5" t="s">
        <v>2</v>
      </c>
      <c r="B8" s="5">
        <v>108</v>
      </c>
      <c r="C8" s="6">
        <v>4</v>
      </c>
      <c r="D8" s="5">
        <v>91</v>
      </c>
      <c r="E8" s="6">
        <v>4</v>
      </c>
      <c r="F8" s="5">
        <v>108</v>
      </c>
      <c r="G8" s="6">
        <v>4</v>
      </c>
      <c r="H8" s="29">
        <v>102</v>
      </c>
      <c r="I8" s="29">
        <v>4</v>
      </c>
      <c r="J8" s="5">
        <v>129</v>
      </c>
      <c r="K8" s="6">
        <v>5</v>
      </c>
      <c r="L8" s="29">
        <v>82</v>
      </c>
      <c r="M8" s="29">
        <v>3</v>
      </c>
      <c r="N8" s="5">
        <v>8</v>
      </c>
      <c r="O8" s="6">
        <v>0</v>
      </c>
      <c r="P8" s="222">
        <v>11</v>
      </c>
      <c r="Q8" s="226">
        <v>9</v>
      </c>
      <c r="R8" s="247">
        <f t="shared" ref="R8:R38" si="0">B8+D8+F8+H8+J8+L8</f>
        <v>620</v>
      </c>
      <c r="S8" s="248">
        <f t="shared" ref="S8:S38" si="1">C8+E8+G8+I8+K8+M8</f>
        <v>24</v>
      </c>
      <c r="T8" s="249">
        <f t="shared" ref="T8:T38" si="2">+N8+P8+Q8</f>
        <v>28</v>
      </c>
      <c r="U8" s="247">
        <f t="shared" ref="U8:U38" si="3">R8+T8</f>
        <v>648</v>
      </c>
      <c r="V8" s="248">
        <f t="shared" ref="V8:V38" si="4">S8+O8</f>
        <v>24</v>
      </c>
      <c r="W8" s="2"/>
    </row>
    <row r="9" spans="1:35" x14ac:dyDescent="0.2">
      <c r="A9" s="7" t="s">
        <v>3</v>
      </c>
      <c r="B9" s="7">
        <v>116</v>
      </c>
      <c r="C9" s="8">
        <v>4</v>
      </c>
      <c r="D9" s="7">
        <v>106</v>
      </c>
      <c r="E9" s="8">
        <v>4</v>
      </c>
      <c r="F9" s="7">
        <v>89</v>
      </c>
      <c r="G9" s="8">
        <v>4</v>
      </c>
      <c r="H9" s="4">
        <v>109</v>
      </c>
      <c r="I9" s="4">
        <v>4</v>
      </c>
      <c r="J9" s="7">
        <v>98</v>
      </c>
      <c r="K9" s="8">
        <v>4</v>
      </c>
      <c r="L9" s="4">
        <v>71</v>
      </c>
      <c r="M9" s="4">
        <v>3</v>
      </c>
      <c r="N9" s="7">
        <v>13</v>
      </c>
      <c r="O9" s="8">
        <v>1</v>
      </c>
      <c r="P9" s="223">
        <v>6</v>
      </c>
      <c r="Q9" s="127">
        <v>10</v>
      </c>
      <c r="R9" s="247">
        <f t="shared" si="0"/>
        <v>589</v>
      </c>
      <c r="S9" s="248">
        <f t="shared" si="1"/>
        <v>23</v>
      </c>
      <c r="T9" s="249">
        <f t="shared" si="2"/>
        <v>29</v>
      </c>
      <c r="U9" s="247">
        <f t="shared" si="3"/>
        <v>618</v>
      </c>
      <c r="V9" s="248">
        <f t="shared" si="4"/>
        <v>24</v>
      </c>
      <c r="W9" s="2"/>
    </row>
    <row r="10" spans="1:35" x14ac:dyDescent="0.2">
      <c r="A10" s="7" t="s">
        <v>4</v>
      </c>
      <c r="B10" s="7">
        <v>178</v>
      </c>
      <c r="C10" s="8">
        <v>7</v>
      </c>
      <c r="D10" s="7">
        <v>102</v>
      </c>
      <c r="E10" s="8">
        <v>4</v>
      </c>
      <c r="F10" s="7">
        <v>99</v>
      </c>
      <c r="G10" s="8">
        <v>4</v>
      </c>
      <c r="H10" s="4">
        <v>92</v>
      </c>
      <c r="I10" s="4">
        <v>4</v>
      </c>
      <c r="J10" s="7">
        <v>108</v>
      </c>
      <c r="K10" s="8">
        <v>4</v>
      </c>
      <c r="L10" s="4">
        <v>43</v>
      </c>
      <c r="M10" s="4">
        <v>2</v>
      </c>
      <c r="N10" s="7">
        <v>13</v>
      </c>
      <c r="O10" s="8">
        <v>1</v>
      </c>
      <c r="P10" s="223">
        <v>15</v>
      </c>
      <c r="Q10" s="127">
        <v>4</v>
      </c>
      <c r="R10" s="247">
        <f t="shared" si="0"/>
        <v>622</v>
      </c>
      <c r="S10" s="248">
        <f t="shared" si="1"/>
        <v>25</v>
      </c>
      <c r="T10" s="249">
        <f t="shared" si="2"/>
        <v>32</v>
      </c>
      <c r="U10" s="247">
        <f t="shared" si="3"/>
        <v>654</v>
      </c>
      <c r="V10" s="248">
        <f t="shared" si="4"/>
        <v>26</v>
      </c>
      <c r="W10" s="2"/>
    </row>
    <row r="11" spans="1:35" x14ac:dyDescent="0.2">
      <c r="A11" s="7" t="s">
        <v>34</v>
      </c>
      <c r="B11" s="17">
        <v>161</v>
      </c>
      <c r="C11" s="18">
        <v>6</v>
      </c>
      <c r="D11" s="17">
        <v>196</v>
      </c>
      <c r="E11" s="18">
        <v>7</v>
      </c>
      <c r="F11" s="17">
        <v>98</v>
      </c>
      <c r="G11" s="18">
        <v>4</v>
      </c>
      <c r="H11" s="9">
        <v>103</v>
      </c>
      <c r="I11" s="9">
        <v>4</v>
      </c>
      <c r="J11" s="17">
        <v>90</v>
      </c>
      <c r="K11" s="18">
        <v>4</v>
      </c>
      <c r="L11" s="9">
        <v>46</v>
      </c>
      <c r="M11" s="9">
        <v>2</v>
      </c>
      <c r="N11" s="7">
        <v>7</v>
      </c>
      <c r="O11" s="8">
        <v>1</v>
      </c>
      <c r="P11" s="223">
        <v>14</v>
      </c>
      <c r="Q11" s="127">
        <v>12</v>
      </c>
      <c r="R11" s="247">
        <f t="shared" si="0"/>
        <v>694</v>
      </c>
      <c r="S11" s="248">
        <f t="shared" si="1"/>
        <v>27</v>
      </c>
      <c r="T11" s="249">
        <f t="shared" si="2"/>
        <v>33</v>
      </c>
      <c r="U11" s="247">
        <f t="shared" si="3"/>
        <v>727</v>
      </c>
      <c r="V11" s="248">
        <f t="shared" si="4"/>
        <v>28</v>
      </c>
      <c r="W11" s="2"/>
      <c r="X11" s="110"/>
    </row>
    <row r="12" spans="1:35" x14ac:dyDescent="0.2">
      <c r="A12" s="7" t="s">
        <v>35</v>
      </c>
      <c r="B12" s="17">
        <v>205</v>
      </c>
      <c r="C12" s="18">
        <v>8</v>
      </c>
      <c r="D12" s="17">
        <v>161</v>
      </c>
      <c r="E12" s="18">
        <v>6</v>
      </c>
      <c r="F12" s="17">
        <v>199</v>
      </c>
      <c r="G12" s="18">
        <v>8</v>
      </c>
      <c r="H12" s="9">
        <v>94</v>
      </c>
      <c r="I12" s="9">
        <v>4</v>
      </c>
      <c r="J12" s="17">
        <v>90</v>
      </c>
      <c r="K12" s="18">
        <v>4</v>
      </c>
      <c r="L12" s="9">
        <v>38</v>
      </c>
      <c r="M12" s="9">
        <v>2</v>
      </c>
      <c r="N12" s="17">
        <v>13</v>
      </c>
      <c r="O12" s="18">
        <v>1</v>
      </c>
      <c r="P12" s="126">
        <v>4</v>
      </c>
      <c r="Q12" s="135">
        <v>13</v>
      </c>
      <c r="R12" s="247">
        <f t="shared" si="0"/>
        <v>787</v>
      </c>
      <c r="S12" s="248">
        <f t="shared" si="1"/>
        <v>32</v>
      </c>
      <c r="T12" s="249">
        <f t="shared" si="2"/>
        <v>30</v>
      </c>
      <c r="U12" s="247">
        <f t="shared" si="3"/>
        <v>817</v>
      </c>
      <c r="V12" s="248">
        <f t="shared" si="4"/>
        <v>33</v>
      </c>
      <c r="W12" s="2"/>
      <c r="AC12" s="26"/>
      <c r="AD12" s="26"/>
    </row>
    <row r="13" spans="1:35" x14ac:dyDescent="0.2">
      <c r="A13" s="7" t="s">
        <v>65</v>
      </c>
      <c r="B13" s="17">
        <v>178</v>
      </c>
      <c r="C13" s="18">
        <v>7</v>
      </c>
      <c r="D13" s="17">
        <v>205</v>
      </c>
      <c r="E13" s="18">
        <v>8</v>
      </c>
      <c r="F13" s="17">
        <v>162</v>
      </c>
      <c r="G13" s="18">
        <v>7</v>
      </c>
      <c r="H13" s="9">
        <v>202</v>
      </c>
      <c r="I13" s="9">
        <v>8</v>
      </c>
      <c r="J13" s="17">
        <v>92</v>
      </c>
      <c r="K13" s="18">
        <v>4</v>
      </c>
      <c r="L13" s="9">
        <v>36</v>
      </c>
      <c r="M13" s="9">
        <v>2</v>
      </c>
      <c r="N13" s="17">
        <v>6</v>
      </c>
      <c r="O13" s="18">
        <v>1</v>
      </c>
      <c r="P13" s="126">
        <v>11</v>
      </c>
      <c r="Q13" s="135">
        <v>3</v>
      </c>
      <c r="R13" s="247">
        <f t="shared" si="0"/>
        <v>875</v>
      </c>
      <c r="S13" s="248">
        <f t="shared" si="1"/>
        <v>36</v>
      </c>
      <c r="T13" s="249">
        <f t="shared" si="2"/>
        <v>20</v>
      </c>
      <c r="U13" s="247">
        <f t="shared" si="3"/>
        <v>895</v>
      </c>
      <c r="V13" s="248">
        <f t="shared" si="4"/>
        <v>37</v>
      </c>
      <c r="W13" s="2"/>
      <c r="AC13" s="125"/>
      <c r="AD13" s="125"/>
    </row>
    <row r="14" spans="1:35" x14ac:dyDescent="0.2">
      <c r="A14" s="7" t="s">
        <v>36</v>
      </c>
      <c r="B14" s="7">
        <v>209</v>
      </c>
      <c r="C14" s="8">
        <v>8</v>
      </c>
      <c r="D14" s="7">
        <v>178</v>
      </c>
      <c r="E14" s="8">
        <v>7</v>
      </c>
      <c r="F14" s="7">
        <v>199</v>
      </c>
      <c r="G14" s="8">
        <v>8</v>
      </c>
      <c r="H14" s="4">
        <v>175</v>
      </c>
      <c r="I14" s="4">
        <v>7</v>
      </c>
      <c r="J14" s="7">
        <v>195</v>
      </c>
      <c r="K14" s="8">
        <v>8</v>
      </c>
      <c r="L14" s="4">
        <v>29</v>
      </c>
      <c r="M14" s="4">
        <v>1</v>
      </c>
      <c r="N14" s="17">
        <v>10</v>
      </c>
      <c r="O14" s="18">
        <v>1</v>
      </c>
      <c r="P14" s="126">
        <v>5</v>
      </c>
      <c r="Q14" s="135">
        <v>11</v>
      </c>
      <c r="R14" s="247">
        <f t="shared" si="0"/>
        <v>985</v>
      </c>
      <c r="S14" s="248">
        <f t="shared" si="1"/>
        <v>39</v>
      </c>
      <c r="T14" s="249">
        <f t="shared" si="2"/>
        <v>26</v>
      </c>
      <c r="U14" s="247">
        <f t="shared" si="3"/>
        <v>1011</v>
      </c>
      <c r="V14" s="248">
        <f t="shared" si="4"/>
        <v>40</v>
      </c>
      <c r="W14" s="2"/>
      <c r="AB14" s="82"/>
    </row>
    <row r="15" spans="1:35" x14ac:dyDescent="0.2">
      <c r="A15" s="13" t="s">
        <v>7</v>
      </c>
      <c r="B15" s="33">
        <v>224</v>
      </c>
      <c r="C15" s="34">
        <v>8</v>
      </c>
      <c r="D15" s="33">
        <v>203</v>
      </c>
      <c r="E15" s="34">
        <v>8</v>
      </c>
      <c r="F15" s="33">
        <v>187</v>
      </c>
      <c r="G15" s="34">
        <v>8</v>
      </c>
      <c r="H15" s="127">
        <v>194</v>
      </c>
      <c r="I15" s="127">
        <v>8</v>
      </c>
      <c r="J15" s="33">
        <v>178</v>
      </c>
      <c r="K15" s="34">
        <v>7</v>
      </c>
      <c r="L15" s="127">
        <v>84</v>
      </c>
      <c r="M15" s="127">
        <v>4</v>
      </c>
      <c r="N15" s="147">
        <v>9</v>
      </c>
      <c r="O15" s="148">
        <v>1</v>
      </c>
      <c r="P15" s="126">
        <v>11</v>
      </c>
      <c r="Q15" s="135">
        <v>3</v>
      </c>
      <c r="R15" s="247">
        <f t="shared" si="0"/>
        <v>1070</v>
      </c>
      <c r="S15" s="248">
        <f t="shared" si="1"/>
        <v>43</v>
      </c>
      <c r="T15" s="249">
        <f t="shared" si="2"/>
        <v>23</v>
      </c>
      <c r="U15" s="247">
        <f t="shared" si="3"/>
        <v>1093</v>
      </c>
      <c r="V15" s="248">
        <f t="shared" si="4"/>
        <v>44</v>
      </c>
      <c r="W15" s="2"/>
    </row>
    <row r="16" spans="1:35" x14ac:dyDescent="0.2">
      <c r="A16" s="13" t="s">
        <v>8</v>
      </c>
      <c r="B16" s="20">
        <v>228</v>
      </c>
      <c r="C16" s="16">
        <v>9</v>
      </c>
      <c r="D16" s="20">
        <v>222</v>
      </c>
      <c r="E16" s="16">
        <v>9</v>
      </c>
      <c r="F16" s="20">
        <v>216</v>
      </c>
      <c r="G16" s="16">
        <v>9</v>
      </c>
      <c r="H16" s="113">
        <v>193</v>
      </c>
      <c r="I16" s="114">
        <v>8</v>
      </c>
      <c r="J16" s="20">
        <v>201</v>
      </c>
      <c r="K16" s="16">
        <v>8</v>
      </c>
      <c r="L16" s="113">
        <v>85</v>
      </c>
      <c r="M16" s="114">
        <v>3</v>
      </c>
      <c r="N16" s="20">
        <v>11</v>
      </c>
      <c r="O16" s="16">
        <v>1</v>
      </c>
      <c r="P16" s="21">
        <v>11</v>
      </c>
      <c r="Q16" s="113">
        <v>8</v>
      </c>
      <c r="R16" s="247">
        <f t="shared" si="0"/>
        <v>1145</v>
      </c>
      <c r="S16" s="248">
        <f t="shared" si="1"/>
        <v>46</v>
      </c>
      <c r="T16" s="249">
        <f t="shared" si="2"/>
        <v>30</v>
      </c>
      <c r="U16" s="247">
        <f t="shared" si="3"/>
        <v>1175</v>
      </c>
      <c r="V16" s="248">
        <f t="shared" si="4"/>
        <v>47</v>
      </c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</row>
    <row r="17" spans="1:23" x14ac:dyDescent="0.2">
      <c r="A17" s="13" t="s">
        <v>9</v>
      </c>
      <c r="B17" s="20">
        <v>227</v>
      </c>
      <c r="C17" s="16">
        <v>8</v>
      </c>
      <c r="D17" s="20">
        <v>230</v>
      </c>
      <c r="E17" s="16">
        <v>9</v>
      </c>
      <c r="F17" s="20">
        <v>228</v>
      </c>
      <c r="G17" s="16">
        <v>9</v>
      </c>
      <c r="H17" s="113">
        <v>213</v>
      </c>
      <c r="I17" s="114">
        <v>8</v>
      </c>
      <c r="J17" s="20">
        <v>201</v>
      </c>
      <c r="K17" s="16">
        <v>8</v>
      </c>
      <c r="L17" s="113">
        <v>84</v>
      </c>
      <c r="M17" s="114">
        <v>4</v>
      </c>
      <c r="N17" s="20">
        <v>4</v>
      </c>
      <c r="O17" s="16">
        <v>1</v>
      </c>
      <c r="P17" s="21">
        <v>11</v>
      </c>
      <c r="Q17" s="113">
        <v>8</v>
      </c>
      <c r="R17" s="247">
        <f t="shared" si="0"/>
        <v>1183</v>
      </c>
      <c r="S17" s="248">
        <f t="shared" si="1"/>
        <v>46</v>
      </c>
      <c r="T17" s="249">
        <f t="shared" si="2"/>
        <v>23</v>
      </c>
      <c r="U17" s="247">
        <f t="shared" si="3"/>
        <v>1206</v>
      </c>
      <c r="V17" s="248">
        <f t="shared" si="4"/>
        <v>47</v>
      </c>
    </row>
    <row r="18" spans="1:23" x14ac:dyDescent="0.2">
      <c r="A18" s="13" t="s">
        <v>10</v>
      </c>
      <c r="B18" s="20">
        <v>201</v>
      </c>
      <c r="C18" s="16">
        <v>8</v>
      </c>
      <c r="D18" s="20">
        <v>222</v>
      </c>
      <c r="E18" s="16">
        <v>8</v>
      </c>
      <c r="F18" s="20">
        <v>231</v>
      </c>
      <c r="G18" s="16">
        <v>9</v>
      </c>
      <c r="H18" s="113">
        <v>236</v>
      </c>
      <c r="I18" s="114">
        <v>9</v>
      </c>
      <c r="J18" s="20">
        <v>211</v>
      </c>
      <c r="K18" s="16">
        <v>8</v>
      </c>
      <c r="L18" s="113">
        <v>95</v>
      </c>
      <c r="M18" s="114">
        <v>4</v>
      </c>
      <c r="N18" s="20">
        <v>12</v>
      </c>
      <c r="O18" s="16">
        <v>1</v>
      </c>
      <c r="P18" s="21">
        <v>5</v>
      </c>
      <c r="Q18" s="113">
        <v>7</v>
      </c>
      <c r="R18" s="247">
        <f t="shared" si="0"/>
        <v>1196</v>
      </c>
      <c r="S18" s="248">
        <f t="shared" si="1"/>
        <v>46</v>
      </c>
      <c r="T18" s="249">
        <f t="shared" si="2"/>
        <v>24</v>
      </c>
      <c r="U18" s="247">
        <f t="shared" si="3"/>
        <v>1220</v>
      </c>
      <c r="V18" s="248">
        <f t="shared" si="4"/>
        <v>47</v>
      </c>
      <c r="W18" s="82"/>
    </row>
    <row r="19" spans="1:23" x14ac:dyDescent="0.2">
      <c r="A19" s="13" t="s">
        <v>11</v>
      </c>
      <c r="B19" s="20">
        <v>207</v>
      </c>
      <c r="C19" s="16">
        <v>8</v>
      </c>
      <c r="D19" s="20">
        <v>209</v>
      </c>
      <c r="E19" s="16">
        <v>8</v>
      </c>
      <c r="F19" s="20">
        <v>222</v>
      </c>
      <c r="G19" s="16">
        <v>9</v>
      </c>
      <c r="H19" s="113">
        <v>246</v>
      </c>
      <c r="I19" s="114">
        <v>10</v>
      </c>
      <c r="J19" s="20">
        <v>225</v>
      </c>
      <c r="K19" s="16">
        <v>9</v>
      </c>
      <c r="L19" s="113">
        <v>116</v>
      </c>
      <c r="M19" s="114">
        <v>4</v>
      </c>
      <c r="N19" s="20">
        <v>7</v>
      </c>
      <c r="O19" s="16">
        <v>0</v>
      </c>
      <c r="P19" s="21">
        <v>10</v>
      </c>
      <c r="Q19" s="113">
        <v>2</v>
      </c>
      <c r="R19" s="247">
        <f t="shared" si="0"/>
        <v>1225</v>
      </c>
      <c r="S19" s="248">
        <f t="shared" si="1"/>
        <v>48</v>
      </c>
      <c r="T19" s="249">
        <f t="shared" si="2"/>
        <v>19</v>
      </c>
      <c r="U19" s="247">
        <f t="shared" si="3"/>
        <v>1244</v>
      </c>
      <c r="V19" s="248">
        <f t="shared" si="4"/>
        <v>48</v>
      </c>
    </row>
    <row r="20" spans="1:23" x14ac:dyDescent="0.2">
      <c r="A20" s="13" t="s">
        <v>12</v>
      </c>
      <c r="B20" s="20">
        <v>199</v>
      </c>
      <c r="C20" s="16">
        <v>7</v>
      </c>
      <c r="D20" s="20">
        <v>206</v>
      </c>
      <c r="E20" s="16">
        <v>8</v>
      </c>
      <c r="F20" s="20">
        <v>207</v>
      </c>
      <c r="G20" s="16">
        <v>9</v>
      </c>
      <c r="H20" s="113">
        <v>224</v>
      </c>
      <c r="I20" s="114">
        <v>9</v>
      </c>
      <c r="J20" s="20">
        <v>232</v>
      </c>
      <c r="K20" s="16">
        <v>10</v>
      </c>
      <c r="L20" s="113">
        <v>117</v>
      </c>
      <c r="M20" s="114">
        <v>5</v>
      </c>
      <c r="N20" s="20">
        <v>12</v>
      </c>
      <c r="O20" s="16">
        <v>1</v>
      </c>
      <c r="P20" s="21">
        <v>4</v>
      </c>
      <c r="Q20" s="113">
        <v>7</v>
      </c>
      <c r="R20" s="247">
        <f t="shared" si="0"/>
        <v>1185</v>
      </c>
      <c r="S20" s="248">
        <f t="shared" si="1"/>
        <v>48</v>
      </c>
      <c r="T20" s="249">
        <f t="shared" si="2"/>
        <v>23</v>
      </c>
      <c r="U20" s="247">
        <f t="shared" si="3"/>
        <v>1208</v>
      </c>
      <c r="V20" s="248">
        <f t="shared" si="4"/>
        <v>49</v>
      </c>
    </row>
    <row r="21" spans="1:23" x14ac:dyDescent="0.2">
      <c r="A21" s="13" t="s">
        <v>13</v>
      </c>
      <c r="B21" s="20">
        <v>196</v>
      </c>
      <c r="C21" s="16">
        <v>7</v>
      </c>
      <c r="D21" s="20">
        <v>194</v>
      </c>
      <c r="E21" s="16">
        <v>7</v>
      </c>
      <c r="F21" s="20">
        <v>208</v>
      </c>
      <c r="G21" s="16">
        <v>9</v>
      </c>
      <c r="H21" s="113">
        <v>216</v>
      </c>
      <c r="I21" s="114">
        <v>9</v>
      </c>
      <c r="J21" s="20">
        <v>222</v>
      </c>
      <c r="K21" s="16">
        <v>9</v>
      </c>
      <c r="L21" s="113">
        <v>122</v>
      </c>
      <c r="M21" s="114">
        <v>6</v>
      </c>
      <c r="N21" s="20">
        <v>16</v>
      </c>
      <c r="O21" s="16">
        <v>1</v>
      </c>
      <c r="P21" s="21">
        <v>10</v>
      </c>
      <c r="Q21" s="113">
        <v>3</v>
      </c>
      <c r="R21" s="247">
        <f t="shared" si="0"/>
        <v>1158</v>
      </c>
      <c r="S21" s="248">
        <f t="shared" si="1"/>
        <v>47</v>
      </c>
      <c r="T21" s="249">
        <f t="shared" si="2"/>
        <v>29</v>
      </c>
      <c r="U21" s="247">
        <f t="shared" si="3"/>
        <v>1187</v>
      </c>
      <c r="V21" s="248">
        <f t="shared" si="4"/>
        <v>48</v>
      </c>
    </row>
    <row r="22" spans="1:23" x14ac:dyDescent="0.2">
      <c r="A22" s="33" t="s">
        <v>14</v>
      </c>
      <c r="B22" s="20">
        <v>167</v>
      </c>
      <c r="C22" s="285">
        <v>7</v>
      </c>
      <c r="D22" s="20">
        <v>197</v>
      </c>
      <c r="E22" s="34">
        <v>7</v>
      </c>
      <c r="F22" s="20">
        <v>204</v>
      </c>
      <c r="G22" s="34">
        <v>7</v>
      </c>
      <c r="H22" s="113">
        <v>212</v>
      </c>
      <c r="I22" s="127">
        <v>9</v>
      </c>
      <c r="J22" s="20">
        <v>215</v>
      </c>
      <c r="K22" s="34">
        <v>9</v>
      </c>
      <c r="L22" s="113">
        <v>134</v>
      </c>
      <c r="M22" s="127">
        <v>5</v>
      </c>
      <c r="N22" s="20">
        <v>16</v>
      </c>
      <c r="O22" s="34">
        <v>1</v>
      </c>
      <c r="P22" s="21">
        <v>14</v>
      </c>
      <c r="Q22" s="113">
        <v>8</v>
      </c>
      <c r="R22" s="247">
        <f t="shared" si="0"/>
        <v>1129</v>
      </c>
      <c r="S22" s="248">
        <f t="shared" si="1"/>
        <v>44</v>
      </c>
      <c r="T22" s="249">
        <f t="shared" si="2"/>
        <v>38</v>
      </c>
      <c r="U22" s="247">
        <f t="shared" si="3"/>
        <v>1167</v>
      </c>
      <c r="V22" s="248">
        <f t="shared" si="4"/>
        <v>45</v>
      </c>
    </row>
    <row r="23" spans="1:23" x14ac:dyDescent="0.2">
      <c r="A23" s="13" t="s">
        <v>15</v>
      </c>
      <c r="B23" s="20">
        <v>165</v>
      </c>
      <c r="C23" s="285">
        <v>7</v>
      </c>
      <c r="D23" s="20">
        <v>166</v>
      </c>
      <c r="E23" s="34">
        <v>7</v>
      </c>
      <c r="F23" s="20">
        <v>194</v>
      </c>
      <c r="G23" s="34">
        <v>7</v>
      </c>
      <c r="H23" s="113">
        <v>198</v>
      </c>
      <c r="I23" s="127">
        <v>7</v>
      </c>
      <c r="J23" s="20">
        <v>212</v>
      </c>
      <c r="K23" s="34">
        <v>9</v>
      </c>
      <c r="L23" s="113">
        <v>131</v>
      </c>
      <c r="M23" s="127">
        <v>5</v>
      </c>
      <c r="N23" s="20">
        <v>7</v>
      </c>
      <c r="O23" s="34">
        <v>1</v>
      </c>
      <c r="P23" s="21">
        <v>17</v>
      </c>
      <c r="Q23" s="113">
        <v>6</v>
      </c>
      <c r="R23" s="247">
        <f t="shared" si="0"/>
        <v>1066</v>
      </c>
      <c r="S23" s="248">
        <f t="shared" si="1"/>
        <v>42</v>
      </c>
      <c r="T23" s="249">
        <f t="shared" si="2"/>
        <v>30</v>
      </c>
      <c r="U23" s="247">
        <f t="shared" si="3"/>
        <v>1096</v>
      </c>
      <c r="V23" s="248">
        <f t="shared" si="4"/>
        <v>43</v>
      </c>
    </row>
    <row r="24" spans="1:23" x14ac:dyDescent="0.2">
      <c r="A24" s="13" t="s">
        <v>16</v>
      </c>
      <c r="B24" s="268">
        <v>128</v>
      </c>
      <c r="C24" s="310">
        <v>5</v>
      </c>
      <c r="D24" s="20">
        <v>169</v>
      </c>
      <c r="E24" s="34">
        <v>7</v>
      </c>
      <c r="F24" s="20">
        <v>170</v>
      </c>
      <c r="G24" s="34">
        <v>7</v>
      </c>
      <c r="H24" s="113">
        <v>197</v>
      </c>
      <c r="I24" s="127">
        <v>8</v>
      </c>
      <c r="J24" s="20">
        <v>198</v>
      </c>
      <c r="K24" s="34">
        <v>7</v>
      </c>
      <c r="L24" s="113">
        <v>117</v>
      </c>
      <c r="M24" s="127">
        <v>5</v>
      </c>
      <c r="N24" s="20">
        <v>6</v>
      </c>
      <c r="O24" s="34">
        <v>1</v>
      </c>
      <c r="P24" s="21">
        <v>5</v>
      </c>
      <c r="Q24" s="113">
        <v>14</v>
      </c>
      <c r="R24" s="247">
        <f t="shared" si="0"/>
        <v>979</v>
      </c>
      <c r="S24" s="248">
        <f t="shared" si="1"/>
        <v>39</v>
      </c>
      <c r="T24" s="249">
        <f t="shared" si="2"/>
        <v>25</v>
      </c>
      <c r="U24" s="247">
        <f t="shared" si="3"/>
        <v>1004</v>
      </c>
      <c r="V24" s="248">
        <f t="shared" si="4"/>
        <v>40</v>
      </c>
    </row>
    <row r="25" spans="1:23" s="1" customFormat="1" x14ac:dyDescent="0.2">
      <c r="A25" s="33" t="s">
        <v>17</v>
      </c>
      <c r="B25" s="20">
        <v>99</v>
      </c>
      <c r="C25" s="285">
        <v>4</v>
      </c>
      <c r="D25" s="268">
        <v>121</v>
      </c>
      <c r="E25" s="270">
        <v>5</v>
      </c>
      <c r="F25" s="20">
        <v>169</v>
      </c>
      <c r="G25" s="34">
        <v>7</v>
      </c>
      <c r="H25" s="264">
        <v>169</v>
      </c>
      <c r="I25" s="127">
        <v>7</v>
      </c>
      <c r="J25" s="20">
        <v>187</v>
      </c>
      <c r="K25" s="34">
        <v>8</v>
      </c>
      <c r="L25" s="264">
        <v>103</v>
      </c>
      <c r="M25" s="127">
        <v>4</v>
      </c>
      <c r="N25" s="20">
        <v>7</v>
      </c>
      <c r="O25" s="34">
        <v>1</v>
      </c>
      <c r="P25" s="266">
        <v>6</v>
      </c>
      <c r="Q25" s="264">
        <v>7</v>
      </c>
      <c r="R25" s="247">
        <f t="shared" si="0"/>
        <v>848</v>
      </c>
      <c r="S25" s="248">
        <f t="shared" si="1"/>
        <v>35</v>
      </c>
      <c r="T25" s="249">
        <f t="shared" si="2"/>
        <v>20</v>
      </c>
      <c r="U25" s="247">
        <f t="shared" si="3"/>
        <v>868</v>
      </c>
      <c r="V25" s="248">
        <f t="shared" si="4"/>
        <v>36</v>
      </c>
    </row>
    <row r="26" spans="1:23" x14ac:dyDescent="0.2">
      <c r="A26" s="13" t="s">
        <v>18</v>
      </c>
      <c r="B26" s="20">
        <v>96</v>
      </c>
      <c r="C26" s="285">
        <v>4</v>
      </c>
      <c r="D26" s="20">
        <v>104</v>
      </c>
      <c r="E26" s="34">
        <v>5</v>
      </c>
      <c r="F26" s="268">
        <v>129</v>
      </c>
      <c r="G26" s="270">
        <v>5</v>
      </c>
      <c r="H26" s="113">
        <v>163</v>
      </c>
      <c r="I26" s="127">
        <v>7</v>
      </c>
      <c r="J26" s="20">
        <v>175</v>
      </c>
      <c r="K26" s="34">
        <v>8</v>
      </c>
      <c r="L26" s="113">
        <v>103</v>
      </c>
      <c r="M26" s="127">
        <v>5</v>
      </c>
      <c r="N26" s="20">
        <v>3</v>
      </c>
      <c r="O26" s="34">
        <v>0</v>
      </c>
      <c r="P26" s="21">
        <v>6</v>
      </c>
      <c r="Q26" s="113">
        <v>4</v>
      </c>
      <c r="R26" s="247">
        <f t="shared" si="0"/>
        <v>770</v>
      </c>
      <c r="S26" s="248">
        <f t="shared" si="1"/>
        <v>34</v>
      </c>
      <c r="T26" s="249">
        <f t="shared" si="2"/>
        <v>13</v>
      </c>
      <c r="U26" s="247">
        <f t="shared" si="3"/>
        <v>783</v>
      </c>
      <c r="V26" s="248">
        <f t="shared" si="4"/>
        <v>34</v>
      </c>
    </row>
    <row r="27" spans="1:23" x14ac:dyDescent="0.2">
      <c r="A27" s="13" t="s">
        <v>19</v>
      </c>
      <c r="B27" s="20">
        <v>83</v>
      </c>
      <c r="C27" s="285">
        <v>4</v>
      </c>
      <c r="D27" s="20">
        <v>98</v>
      </c>
      <c r="E27" s="34">
        <v>4</v>
      </c>
      <c r="F27" s="20">
        <v>110</v>
      </c>
      <c r="G27" s="34">
        <v>5</v>
      </c>
      <c r="H27" s="268">
        <v>126</v>
      </c>
      <c r="I27" s="270">
        <v>5</v>
      </c>
      <c r="J27" s="20">
        <v>169</v>
      </c>
      <c r="K27" s="34">
        <v>8</v>
      </c>
      <c r="L27" s="113">
        <v>111</v>
      </c>
      <c r="M27" s="127">
        <v>5</v>
      </c>
      <c r="N27" s="20">
        <v>2</v>
      </c>
      <c r="O27" s="34">
        <v>0</v>
      </c>
      <c r="P27" s="21">
        <v>6</v>
      </c>
      <c r="Q27" s="113">
        <v>4</v>
      </c>
      <c r="R27" s="247">
        <f t="shared" si="0"/>
        <v>697</v>
      </c>
      <c r="S27" s="248">
        <f t="shared" si="1"/>
        <v>31</v>
      </c>
      <c r="T27" s="249">
        <f t="shared" si="2"/>
        <v>12</v>
      </c>
      <c r="U27" s="247">
        <f t="shared" si="3"/>
        <v>709</v>
      </c>
      <c r="V27" s="248">
        <f t="shared" si="4"/>
        <v>31</v>
      </c>
    </row>
    <row r="28" spans="1:23" x14ac:dyDescent="0.2">
      <c r="A28" s="13" t="s">
        <v>20</v>
      </c>
      <c r="B28" s="20">
        <v>69</v>
      </c>
      <c r="C28" s="285">
        <v>3</v>
      </c>
      <c r="D28" s="20">
        <v>89</v>
      </c>
      <c r="E28" s="34">
        <v>4</v>
      </c>
      <c r="F28" s="20">
        <v>97</v>
      </c>
      <c r="G28" s="34">
        <v>4</v>
      </c>
      <c r="H28" s="113">
        <v>120</v>
      </c>
      <c r="I28" s="127">
        <v>5</v>
      </c>
      <c r="J28" s="268">
        <v>136</v>
      </c>
      <c r="K28" s="270">
        <v>6</v>
      </c>
      <c r="L28" s="113">
        <v>106</v>
      </c>
      <c r="M28" s="127">
        <v>5</v>
      </c>
      <c r="N28" s="20">
        <v>3</v>
      </c>
      <c r="O28" s="34">
        <v>1</v>
      </c>
      <c r="P28" s="21">
        <v>0</v>
      </c>
      <c r="Q28" s="113">
        <v>0</v>
      </c>
      <c r="R28" s="247">
        <f t="shared" si="0"/>
        <v>617</v>
      </c>
      <c r="S28" s="248">
        <f t="shared" si="1"/>
        <v>27</v>
      </c>
      <c r="T28" s="249">
        <f t="shared" si="2"/>
        <v>3</v>
      </c>
      <c r="U28" s="247">
        <f t="shared" si="3"/>
        <v>620</v>
      </c>
      <c r="V28" s="248">
        <f t="shared" si="4"/>
        <v>28</v>
      </c>
    </row>
    <row r="29" spans="1:23" x14ac:dyDescent="0.2">
      <c r="A29" s="13" t="s">
        <v>21</v>
      </c>
      <c r="B29" s="20">
        <v>62</v>
      </c>
      <c r="C29" s="144">
        <v>3</v>
      </c>
      <c r="D29" s="20">
        <v>76</v>
      </c>
      <c r="E29" s="34">
        <v>3</v>
      </c>
      <c r="F29" s="20">
        <v>98</v>
      </c>
      <c r="G29" s="34">
        <v>4</v>
      </c>
      <c r="H29" s="113">
        <v>107</v>
      </c>
      <c r="I29" s="127">
        <v>4</v>
      </c>
      <c r="J29" s="20">
        <v>119</v>
      </c>
      <c r="K29" s="34">
        <v>5</v>
      </c>
      <c r="L29" s="268">
        <v>76</v>
      </c>
      <c r="M29" s="270">
        <v>3</v>
      </c>
      <c r="N29" s="20">
        <v>0</v>
      </c>
      <c r="O29" s="34">
        <v>0</v>
      </c>
      <c r="P29" s="21">
        <v>2</v>
      </c>
      <c r="Q29" s="113">
        <v>1</v>
      </c>
      <c r="R29" s="33">
        <f t="shared" si="0"/>
        <v>538</v>
      </c>
      <c r="S29" s="34">
        <f t="shared" si="1"/>
        <v>22</v>
      </c>
      <c r="T29" s="127">
        <f t="shared" si="2"/>
        <v>3</v>
      </c>
      <c r="U29" s="33">
        <f t="shared" si="3"/>
        <v>541</v>
      </c>
      <c r="V29" s="34">
        <f t="shared" si="4"/>
        <v>22</v>
      </c>
    </row>
    <row r="30" spans="1:23" x14ac:dyDescent="0.2">
      <c r="A30" s="109" t="s">
        <v>22</v>
      </c>
      <c r="B30" s="117">
        <v>71</v>
      </c>
      <c r="C30" s="145">
        <v>3</v>
      </c>
      <c r="D30" s="117">
        <v>66</v>
      </c>
      <c r="E30" s="12">
        <v>3</v>
      </c>
      <c r="F30" s="117">
        <v>80</v>
      </c>
      <c r="G30" s="12">
        <v>3</v>
      </c>
      <c r="H30" s="116">
        <v>103</v>
      </c>
      <c r="I30" s="3">
        <v>4</v>
      </c>
      <c r="J30" s="117">
        <v>111</v>
      </c>
      <c r="K30" s="12">
        <v>4</v>
      </c>
      <c r="L30" s="116">
        <v>73</v>
      </c>
      <c r="M30" s="3">
        <v>3</v>
      </c>
      <c r="N30" s="117">
        <v>1</v>
      </c>
      <c r="O30" s="12">
        <v>0</v>
      </c>
      <c r="P30" s="118">
        <v>0</v>
      </c>
      <c r="Q30" s="116">
        <v>1</v>
      </c>
      <c r="R30" s="23">
        <f t="shared" si="0"/>
        <v>504</v>
      </c>
      <c r="S30" s="12">
        <f t="shared" si="1"/>
        <v>20</v>
      </c>
      <c r="T30" s="3">
        <f t="shared" si="2"/>
        <v>2</v>
      </c>
      <c r="U30" s="23">
        <f t="shared" si="3"/>
        <v>506</v>
      </c>
      <c r="V30" s="12">
        <f t="shared" si="4"/>
        <v>20</v>
      </c>
    </row>
    <row r="31" spans="1:23" x14ac:dyDescent="0.2">
      <c r="A31" s="108" t="s">
        <v>23</v>
      </c>
      <c r="B31" s="117">
        <v>69</v>
      </c>
      <c r="C31" s="145">
        <v>3</v>
      </c>
      <c r="D31" s="117">
        <v>75</v>
      </c>
      <c r="E31" s="12">
        <v>3</v>
      </c>
      <c r="F31" s="117">
        <v>69</v>
      </c>
      <c r="G31" s="12">
        <v>3</v>
      </c>
      <c r="H31" s="116">
        <v>84</v>
      </c>
      <c r="I31" s="3">
        <v>3</v>
      </c>
      <c r="J31" s="117">
        <v>107</v>
      </c>
      <c r="K31" s="12">
        <v>4</v>
      </c>
      <c r="L31" s="116">
        <v>68</v>
      </c>
      <c r="M31" s="3">
        <v>3</v>
      </c>
      <c r="N31" s="117">
        <v>1</v>
      </c>
      <c r="O31" s="12">
        <v>0</v>
      </c>
      <c r="P31" s="118">
        <v>1</v>
      </c>
      <c r="Q31" s="116">
        <v>0</v>
      </c>
      <c r="R31" s="23">
        <f t="shared" si="0"/>
        <v>472</v>
      </c>
      <c r="S31" s="12">
        <f t="shared" si="1"/>
        <v>19</v>
      </c>
      <c r="T31" s="3">
        <f t="shared" si="2"/>
        <v>2</v>
      </c>
      <c r="U31" s="23">
        <f t="shared" si="3"/>
        <v>474</v>
      </c>
      <c r="V31" s="12">
        <f t="shared" si="4"/>
        <v>19</v>
      </c>
    </row>
    <row r="32" spans="1:23" x14ac:dyDescent="0.2">
      <c r="A32" s="109" t="s">
        <v>24</v>
      </c>
      <c r="B32" s="117">
        <v>68</v>
      </c>
      <c r="C32" s="145">
        <v>3</v>
      </c>
      <c r="D32" s="117">
        <v>73</v>
      </c>
      <c r="E32" s="12">
        <v>3</v>
      </c>
      <c r="F32" s="117">
        <v>79</v>
      </c>
      <c r="G32" s="12">
        <v>3</v>
      </c>
      <c r="H32" s="116">
        <v>72</v>
      </c>
      <c r="I32" s="3">
        <v>3</v>
      </c>
      <c r="J32" s="117">
        <v>87</v>
      </c>
      <c r="K32" s="12">
        <v>3</v>
      </c>
      <c r="L32" s="116">
        <v>65</v>
      </c>
      <c r="M32" s="3">
        <v>3</v>
      </c>
      <c r="N32" s="117">
        <v>1</v>
      </c>
      <c r="O32" s="12">
        <v>0</v>
      </c>
      <c r="P32" s="118">
        <v>1</v>
      </c>
      <c r="Q32" s="116">
        <v>0</v>
      </c>
      <c r="R32" s="23">
        <f t="shared" si="0"/>
        <v>444</v>
      </c>
      <c r="S32" s="12">
        <f t="shared" si="1"/>
        <v>18</v>
      </c>
      <c r="T32" s="3">
        <f t="shared" si="2"/>
        <v>2</v>
      </c>
      <c r="U32" s="23">
        <f t="shared" si="3"/>
        <v>446</v>
      </c>
      <c r="V32" s="12">
        <f t="shared" si="4"/>
        <v>18</v>
      </c>
    </row>
    <row r="33" spans="1:22" x14ac:dyDescent="0.2">
      <c r="A33" s="108" t="s">
        <v>25</v>
      </c>
      <c r="B33" s="117">
        <v>71</v>
      </c>
      <c r="C33" s="145">
        <v>3</v>
      </c>
      <c r="D33" s="117">
        <v>72</v>
      </c>
      <c r="E33" s="12">
        <v>3</v>
      </c>
      <c r="F33" s="117">
        <v>77</v>
      </c>
      <c r="G33" s="12">
        <v>3</v>
      </c>
      <c r="H33" s="116">
        <v>83</v>
      </c>
      <c r="I33" s="3">
        <v>3</v>
      </c>
      <c r="J33" s="117">
        <v>75</v>
      </c>
      <c r="K33" s="12">
        <v>3</v>
      </c>
      <c r="L33" s="116">
        <v>53</v>
      </c>
      <c r="M33" s="3">
        <v>2</v>
      </c>
      <c r="N33" s="117">
        <v>1</v>
      </c>
      <c r="O33" s="12">
        <v>0</v>
      </c>
      <c r="P33" s="118">
        <v>1</v>
      </c>
      <c r="Q33" s="116">
        <v>0</v>
      </c>
      <c r="R33" s="23">
        <f t="shared" si="0"/>
        <v>431</v>
      </c>
      <c r="S33" s="12">
        <f t="shared" si="1"/>
        <v>17</v>
      </c>
      <c r="T33" s="3">
        <f t="shared" si="2"/>
        <v>2</v>
      </c>
      <c r="U33" s="23">
        <f t="shared" si="3"/>
        <v>433</v>
      </c>
      <c r="V33" s="12">
        <f t="shared" si="4"/>
        <v>17</v>
      </c>
    </row>
    <row r="34" spans="1:22" x14ac:dyDescent="0.2">
      <c r="A34" s="109" t="s">
        <v>26</v>
      </c>
      <c r="B34" s="117">
        <v>74</v>
      </c>
      <c r="C34" s="145">
        <v>3</v>
      </c>
      <c r="D34" s="117">
        <v>75</v>
      </c>
      <c r="E34" s="12">
        <v>3</v>
      </c>
      <c r="F34" s="117">
        <v>75</v>
      </c>
      <c r="G34" s="12">
        <v>3</v>
      </c>
      <c r="H34" s="116">
        <v>81</v>
      </c>
      <c r="I34" s="3">
        <v>3</v>
      </c>
      <c r="J34" s="117">
        <v>86</v>
      </c>
      <c r="K34" s="12">
        <v>3</v>
      </c>
      <c r="L34" s="116">
        <v>46</v>
      </c>
      <c r="M34" s="3">
        <v>2</v>
      </c>
      <c r="N34" s="117">
        <v>1</v>
      </c>
      <c r="O34" s="12">
        <v>0</v>
      </c>
      <c r="P34" s="118">
        <v>1</v>
      </c>
      <c r="Q34" s="116">
        <v>0</v>
      </c>
      <c r="R34" s="23">
        <f t="shared" si="0"/>
        <v>437</v>
      </c>
      <c r="S34" s="12">
        <f t="shared" si="1"/>
        <v>17</v>
      </c>
      <c r="T34" s="3">
        <f t="shared" si="2"/>
        <v>2</v>
      </c>
      <c r="U34" s="23">
        <f t="shared" si="3"/>
        <v>439</v>
      </c>
      <c r="V34" s="12">
        <f t="shared" si="4"/>
        <v>17</v>
      </c>
    </row>
    <row r="35" spans="1:22" x14ac:dyDescent="0.2">
      <c r="A35" s="108" t="s">
        <v>27</v>
      </c>
      <c r="B35" s="117">
        <v>69</v>
      </c>
      <c r="C35" s="145">
        <v>3</v>
      </c>
      <c r="D35" s="117">
        <v>78</v>
      </c>
      <c r="E35" s="12">
        <v>3</v>
      </c>
      <c r="F35" s="117">
        <v>79</v>
      </c>
      <c r="G35" s="12">
        <v>3</v>
      </c>
      <c r="H35" s="116">
        <v>79</v>
      </c>
      <c r="I35" s="3">
        <v>3</v>
      </c>
      <c r="J35" s="117">
        <v>84</v>
      </c>
      <c r="K35" s="12">
        <v>3</v>
      </c>
      <c r="L35" s="116">
        <v>52</v>
      </c>
      <c r="M35" s="3">
        <v>2</v>
      </c>
      <c r="N35" s="117">
        <v>1</v>
      </c>
      <c r="O35" s="12">
        <v>0</v>
      </c>
      <c r="P35" s="118">
        <v>1</v>
      </c>
      <c r="Q35" s="116">
        <v>0</v>
      </c>
      <c r="R35" s="23">
        <f t="shared" si="0"/>
        <v>441</v>
      </c>
      <c r="S35" s="12">
        <f t="shared" si="1"/>
        <v>17</v>
      </c>
      <c r="T35" s="3">
        <f t="shared" si="2"/>
        <v>2</v>
      </c>
      <c r="U35" s="23">
        <f t="shared" si="3"/>
        <v>443</v>
      </c>
      <c r="V35" s="12">
        <f t="shared" si="4"/>
        <v>17</v>
      </c>
    </row>
    <row r="36" spans="1:22" x14ac:dyDescent="0.2">
      <c r="A36" s="109" t="s">
        <v>28</v>
      </c>
      <c r="B36" s="117">
        <v>69</v>
      </c>
      <c r="C36" s="145">
        <v>3</v>
      </c>
      <c r="D36" s="117">
        <v>73</v>
      </c>
      <c r="E36" s="12">
        <v>3</v>
      </c>
      <c r="F36" s="117">
        <v>82</v>
      </c>
      <c r="G36" s="12">
        <v>3</v>
      </c>
      <c r="H36" s="116">
        <v>83</v>
      </c>
      <c r="I36" s="3">
        <v>3</v>
      </c>
      <c r="J36" s="117">
        <v>82</v>
      </c>
      <c r="K36" s="12">
        <v>3</v>
      </c>
      <c r="L36" s="116">
        <v>51</v>
      </c>
      <c r="M36" s="3">
        <v>2</v>
      </c>
      <c r="N36" s="117">
        <v>1</v>
      </c>
      <c r="O36" s="12">
        <v>0</v>
      </c>
      <c r="P36" s="118">
        <v>1</v>
      </c>
      <c r="Q36" s="116">
        <v>0</v>
      </c>
      <c r="R36" s="23">
        <f t="shared" si="0"/>
        <v>440</v>
      </c>
      <c r="S36" s="12">
        <f t="shared" si="1"/>
        <v>17</v>
      </c>
      <c r="T36" s="3">
        <f t="shared" si="2"/>
        <v>2</v>
      </c>
      <c r="U36" s="23">
        <f t="shared" si="3"/>
        <v>442</v>
      </c>
      <c r="V36" s="12">
        <f t="shared" si="4"/>
        <v>17</v>
      </c>
    </row>
    <row r="37" spans="1:22" x14ac:dyDescent="0.2">
      <c r="A37" s="108" t="s">
        <v>29</v>
      </c>
      <c r="B37" s="117">
        <v>74</v>
      </c>
      <c r="C37" s="145">
        <v>3</v>
      </c>
      <c r="D37" s="117">
        <v>73</v>
      </c>
      <c r="E37" s="12">
        <v>3</v>
      </c>
      <c r="F37" s="117">
        <v>77</v>
      </c>
      <c r="G37" s="12">
        <v>3</v>
      </c>
      <c r="H37" s="116">
        <v>86</v>
      </c>
      <c r="I37" s="3">
        <v>3</v>
      </c>
      <c r="J37" s="117">
        <v>86</v>
      </c>
      <c r="K37" s="12">
        <v>3</v>
      </c>
      <c r="L37" s="116">
        <v>50</v>
      </c>
      <c r="M37" s="3">
        <v>2</v>
      </c>
      <c r="N37" s="117">
        <v>1</v>
      </c>
      <c r="O37" s="12">
        <v>0</v>
      </c>
      <c r="P37" s="118">
        <v>1</v>
      </c>
      <c r="Q37" s="116">
        <v>0</v>
      </c>
      <c r="R37" s="23">
        <f t="shared" si="0"/>
        <v>446</v>
      </c>
      <c r="S37" s="12">
        <f t="shared" si="1"/>
        <v>17</v>
      </c>
      <c r="T37" s="3">
        <f t="shared" si="2"/>
        <v>2</v>
      </c>
      <c r="U37" s="23">
        <f t="shared" si="3"/>
        <v>448</v>
      </c>
      <c r="V37" s="12">
        <f t="shared" si="4"/>
        <v>17</v>
      </c>
    </row>
    <row r="38" spans="1:22" x14ac:dyDescent="0.2">
      <c r="A38" s="108" t="s">
        <v>30</v>
      </c>
      <c r="B38" s="117">
        <v>73</v>
      </c>
      <c r="C38" s="145">
        <v>3</v>
      </c>
      <c r="D38" s="117">
        <v>78</v>
      </c>
      <c r="E38" s="12">
        <v>3</v>
      </c>
      <c r="F38" s="117">
        <v>77</v>
      </c>
      <c r="G38" s="12">
        <v>3</v>
      </c>
      <c r="H38" s="116">
        <v>81</v>
      </c>
      <c r="I38" s="3">
        <v>3</v>
      </c>
      <c r="J38" s="117">
        <v>89</v>
      </c>
      <c r="K38" s="12">
        <v>3</v>
      </c>
      <c r="L38" s="116">
        <v>52</v>
      </c>
      <c r="M38" s="3">
        <v>2</v>
      </c>
      <c r="N38" s="117">
        <v>1</v>
      </c>
      <c r="O38" s="12">
        <v>0</v>
      </c>
      <c r="P38" s="118">
        <v>1</v>
      </c>
      <c r="Q38" s="116">
        <v>0</v>
      </c>
      <c r="R38" s="23">
        <f t="shared" si="0"/>
        <v>450</v>
      </c>
      <c r="S38" s="12">
        <f t="shared" si="1"/>
        <v>17</v>
      </c>
      <c r="T38" s="3">
        <f t="shared" si="2"/>
        <v>2</v>
      </c>
      <c r="U38" s="23">
        <f t="shared" si="3"/>
        <v>452</v>
      </c>
      <c r="V38" s="12">
        <f t="shared" si="4"/>
        <v>17</v>
      </c>
    </row>
    <row r="39" spans="1:22" x14ac:dyDescent="0.2">
      <c r="A39" s="108" t="s">
        <v>45</v>
      </c>
      <c r="B39" s="117">
        <v>72</v>
      </c>
      <c r="C39" s="145">
        <v>3</v>
      </c>
      <c r="D39" s="117">
        <v>77</v>
      </c>
      <c r="E39" s="12">
        <v>3</v>
      </c>
      <c r="F39" s="117">
        <v>82</v>
      </c>
      <c r="G39" s="12">
        <v>3</v>
      </c>
      <c r="H39" s="116">
        <v>81</v>
      </c>
      <c r="I39" s="3">
        <v>3</v>
      </c>
      <c r="J39" s="117">
        <v>84</v>
      </c>
      <c r="K39" s="12">
        <v>3</v>
      </c>
      <c r="L39" s="116">
        <v>54</v>
      </c>
      <c r="M39" s="3">
        <v>2</v>
      </c>
      <c r="N39" s="117">
        <v>1</v>
      </c>
      <c r="O39" s="12">
        <v>0</v>
      </c>
      <c r="P39" s="118">
        <v>1</v>
      </c>
      <c r="Q39" s="116">
        <v>0</v>
      </c>
      <c r="R39" s="23">
        <f t="shared" ref="R39:R48" si="5">B39+D39+F39+H39+J39+L39</f>
        <v>450</v>
      </c>
      <c r="S39" s="12">
        <f t="shared" ref="S39:S48" si="6">C39+E39+G39+I39+K39+M39</f>
        <v>17</v>
      </c>
      <c r="T39" s="3">
        <f t="shared" ref="T39:T48" si="7">+N39+P39+Q39</f>
        <v>2</v>
      </c>
      <c r="U39" s="23">
        <f t="shared" ref="U39:U48" si="8">R39+T39</f>
        <v>452</v>
      </c>
      <c r="V39" s="12">
        <f t="shared" ref="V39:V48" si="9">S39+O39</f>
        <v>17</v>
      </c>
    </row>
    <row r="40" spans="1:22" x14ac:dyDescent="0.2">
      <c r="A40" s="108" t="s">
        <v>46</v>
      </c>
      <c r="B40" s="117">
        <v>73</v>
      </c>
      <c r="C40" s="145">
        <v>3</v>
      </c>
      <c r="D40" s="117">
        <v>76</v>
      </c>
      <c r="E40" s="12">
        <v>3</v>
      </c>
      <c r="F40" s="117">
        <v>81</v>
      </c>
      <c r="G40" s="12">
        <v>3</v>
      </c>
      <c r="H40" s="116">
        <v>86</v>
      </c>
      <c r="I40" s="3">
        <v>3</v>
      </c>
      <c r="J40" s="117">
        <v>84</v>
      </c>
      <c r="K40" s="12">
        <v>3</v>
      </c>
      <c r="L40" s="116">
        <v>51</v>
      </c>
      <c r="M40" s="3">
        <v>2</v>
      </c>
      <c r="N40" s="117">
        <v>1</v>
      </c>
      <c r="O40" s="12">
        <v>0</v>
      </c>
      <c r="P40" s="118">
        <v>1</v>
      </c>
      <c r="Q40" s="116">
        <v>0</v>
      </c>
      <c r="R40" s="23">
        <f t="shared" si="5"/>
        <v>451</v>
      </c>
      <c r="S40" s="12">
        <f t="shared" si="6"/>
        <v>17</v>
      </c>
      <c r="T40" s="3">
        <f t="shared" si="7"/>
        <v>2</v>
      </c>
      <c r="U40" s="23">
        <f t="shared" si="8"/>
        <v>453</v>
      </c>
      <c r="V40" s="12">
        <f t="shared" si="9"/>
        <v>17</v>
      </c>
    </row>
    <row r="41" spans="1:22" x14ac:dyDescent="0.2">
      <c r="A41" s="108" t="s">
        <v>171</v>
      </c>
      <c r="B41" s="117">
        <v>73</v>
      </c>
      <c r="C41" s="145">
        <v>3</v>
      </c>
      <c r="D41" s="117">
        <v>77</v>
      </c>
      <c r="E41" s="12">
        <v>3</v>
      </c>
      <c r="F41" s="117">
        <v>80</v>
      </c>
      <c r="G41" s="12">
        <v>3</v>
      </c>
      <c r="H41" s="116">
        <v>85</v>
      </c>
      <c r="I41" s="3">
        <v>3</v>
      </c>
      <c r="J41" s="117">
        <v>89</v>
      </c>
      <c r="K41" s="12">
        <v>3</v>
      </c>
      <c r="L41" s="116">
        <v>51</v>
      </c>
      <c r="M41" s="3">
        <v>2</v>
      </c>
      <c r="N41" s="117">
        <v>1</v>
      </c>
      <c r="O41" s="12">
        <v>0</v>
      </c>
      <c r="P41" s="118">
        <v>1</v>
      </c>
      <c r="Q41" s="116">
        <v>0</v>
      </c>
      <c r="R41" s="23">
        <f t="shared" si="5"/>
        <v>455</v>
      </c>
      <c r="S41" s="12">
        <f t="shared" si="6"/>
        <v>17</v>
      </c>
      <c r="T41" s="3">
        <f t="shared" si="7"/>
        <v>2</v>
      </c>
      <c r="U41" s="23">
        <f t="shared" si="8"/>
        <v>457</v>
      </c>
      <c r="V41" s="12">
        <f t="shared" si="9"/>
        <v>17</v>
      </c>
    </row>
    <row r="42" spans="1:22" x14ac:dyDescent="0.2">
      <c r="A42" s="108" t="s">
        <v>172</v>
      </c>
      <c r="B42" s="117">
        <v>73</v>
      </c>
      <c r="C42" s="145">
        <v>3</v>
      </c>
      <c r="D42" s="117">
        <v>77</v>
      </c>
      <c r="E42" s="12">
        <v>3</v>
      </c>
      <c r="F42" s="117">
        <v>81</v>
      </c>
      <c r="G42" s="12">
        <v>3</v>
      </c>
      <c r="H42" s="116">
        <v>84</v>
      </c>
      <c r="I42" s="3">
        <v>3</v>
      </c>
      <c r="J42" s="117">
        <v>88</v>
      </c>
      <c r="K42" s="12">
        <v>3</v>
      </c>
      <c r="L42" s="116">
        <v>54</v>
      </c>
      <c r="M42" s="3">
        <v>2</v>
      </c>
      <c r="N42" s="117">
        <v>1</v>
      </c>
      <c r="O42" s="12">
        <v>0</v>
      </c>
      <c r="P42" s="118">
        <v>1</v>
      </c>
      <c r="Q42" s="116">
        <v>0</v>
      </c>
      <c r="R42" s="23">
        <f t="shared" si="5"/>
        <v>457</v>
      </c>
      <c r="S42" s="12">
        <f t="shared" si="6"/>
        <v>17</v>
      </c>
      <c r="T42" s="3">
        <f t="shared" si="7"/>
        <v>2</v>
      </c>
      <c r="U42" s="23">
        <f t="shared" si="8"/>
        <v>459</v>
      </c>
      <c r="V42" s="12">
        <f t="shared" si="9"/>
        <v>17</v>
      </c>
    </row>
    <row r="43" spans="1:22" x14ac:dyDescent="0.2">
      <c r="A43" s="108" t="s">
        <v>173</v>
      </c>
      <c r="B43" s="117">
        <v>73</v>
      </c>
      <c r="C43" s="145">
        <v>3</v>
      </c>
      <c r="D43" s="117">
        <v>77</v>
      </c>
      <c r="E43" s="12">
        <v>3</v>
      </c>
      <c r="F43" s="117">
        <v>81</v>
      </c>
      <c r="G43" s="12">
        <v>3</v>
      </c>
      <c r="H43" s="116">
        <v>85</v>
      </c>
      <c r="I43" s="3">
        <v>3</v>
      </c>
      <c r="J43" s="117">
        <v>87</v>
      </c>
      <c r="K43" s="12">
        <v>3</v>
      </c>
      <c r="L43" s="116">
        <v>54</v>
      </c>
      <c r="M43" s="3">
        <v>2</v>
      </c>
      <c r="N43" s="117">
        <v>1</v>
      </c>
      <c r="O43" s="12">
        <v>0</v>
      </c>
      <c r="P43" s="118">
        <v>1</v>
      </c>
      <c r="Q43" s="116">
        <v>0</v>
      </c>
      <c r="R43" s="23">
        <f t="shared" si="5"/>
        <v>457</v>
      </c>
      <c r="S43" s="12">
        <f t="shared" si="6"/>
        <v>17</v>
      </c>
      <c r="T43" s="3">
        <f t="shared" si="7"/>
        <v>2</v>
      </c>
      <c r="U43" s="23">
        <f t="shared" si="8"/>
        <v>459</v>
      </c>
      <c r="V43" s="12">
        <f t="shared" si="9"/>
        <v>17</v>
      </c>
    </row>
    <row r="44" spans="1:22" x14ac:dyDescent="0.2">
      <c r="A44" s="108" t="s">
        <v>174</v>
      </c>
      <c r="B44" s="117">
        <v>72</v>
      </c>
      <c r="C44" s="145">
        <v>3</v>
      </c>
      <c r="D44" s="117">
        <v>77</v>
      </c>
      <c r="E44" s="12">
        <v>3</v>
      </c>
      <c r="F44" s="117">
        <v>81</v>
      </c>
      <c r="G44" s="12">
        <v>3</v>
      </c>
      <c r="H44" s="116">
        <v>85</v>
      </c>
      <c r="I44" s="3">
        <v>3</v>
      </c>
      <c r="J44" s="117">
        <v>88</v>
      </c>
      <c r="K44" s="12">
        <v>3</v>
      </c>
      <c r="L44" s="116">
        <v>53</v>
      </c>
      <c r="M44" s="3">
        <v>2</v>
      </c>
      <c r="N44" s="117">
        <v>1</v>
      </c>
      <c r="O44" s="12">
        <v>0</v>
      </c>
      <c r="P44" s="118">
        <v>1</v>
      </c>
      <c r="Q44" s="116">
        <v>0</v>
      </c>
      <c r="R44" s="23">
        <f t="shared" si="5"/>
        <v>456</v>
      </c>
      <c r="S44" s="12">
        <f t="shared" si="6"/>
        <v>17</v>
      </c>
      <c r="T44" s="3">
        <f t="shared" si="7"/>
        <v>2</v>
      </c>
      <c r="U44" s="23">
        <f t="shared" si="8"/>
        <v>458</v>
      </c>
      <c r="V44" s="12">
        <f t="shared" si="9"/>
        <v>17</v>
      </c>
    </row>
    <row r="45" spans="1:22" x14ac:dyDescent="0.2">
      <c r="A45" s="108" t="s">
        <v>175</v>
      </c>
      <c r="B45" s="117">
        <v>72</v>
      </c>
      <c r="C45" s="145">
        <v>3</v>
      </c>
      <c r="D45" s="117">
        <v>76</v>
      </c>
      <c r="E45" s="12">
        <v>3</v>
      </c>
      <c r="F45" s="117">
        <v>81</v>
      </c>
      <c r="G45" s="12">
        <v>3</v>
      </c>
      <c r="H45" s="116">
        <v>85</v>
      </c>
      <c r="I45" s="3">
        <v>3</v>
      </c>
      <c r="J45" s="117">
        <v>88</v>
      </c>
      <c r="K45" s="12">
        <v>3</v>
      </c>
      <c r="L45" s="116">
        <v>54</v>
      </c>
      <c r="M45" s="3">
        <v>2</v>
      </c>
      <c r="N45" s="117">
        <v>1</v>
      </c>
      <c r="O45" s="12">
        <v>0</v>
      </c>
      <c r="P45" s="118">
        <v>1</v>
      </c>
      <c r="Q45" s="116">
        <v>0</v>
      </c>
      <c r="R45" s="23">
        <f t="shared" si="5"/>
        <v>456</v>
      </c>
      <c r="S45" s="12">
        <f t="shared" si="6"/>
        <v>17</v>
      </c>
      <c r="T45" s="3">
        <f t="shared" si="7"/>
        <v>2</v>
      </c>
      <c r="U45" s="23">
        <f t="shared" si="8"/>
        <v>458</v>
      </c>
      <c r="V45" s="12">
        <f t="shared" si="9"/>
        <v>17</v>
      </c>
    </row>
    <row r="46" spans="1:22" x14ac:dyDescent="0.2">
      <c r="A46" s="108" t="s">
        <v>176</v>
      </c>
      <c r="B46" s="117">
        <v>71</v>
      </c>
      <c r="C46" s="145">
        <v>3</v>
      </c>
      <c r="D46" s="117">
        <v>76</v>
      </c>
      <c r="E46" s="12">
        <v>3</v>
      </c>
      <c r="F46" s="117">
        <v>80</v>
      </c>
      <c r="G46" s="12">
        <v>3</v>
      </c>
      <c r="H46" s="116">
        <v>85</v>
      </c>
      <c r="I46" s="3">
        <v>3</v>
      </c>
      <c r="J46" s="117">
        <v>88</v>
      </c>
      <c r="K46" s="12">
        <v>3</v>
      </c>
      <c r="L46" s="116">
        <v>54</v>
      </c>
      <c r="M46" s="3">
        <v>2</v>
      </c>
      <c r="N46" s="117">
        <v>1</v>
      </c>
      <c r="O46" s="12">
        <v>0</v>
      </c>
      <c r="P46" s="118">
        <v>1</v>
      </c>
      <c r="Q46" s="116">
        <v>0</v>
      </c>
      <c r="R46" s="23">
        <f t="shared" si="5"/>
        <v>454</v>
      </c>
      <c r="S46" s="12">
        <f t="shared" si="6"/>
        <v>17</v>
      </c>
      <c r="T46" s="3">
        <f t="shared" si="7"/>
        <v>2</v>
      </c>
      <c r="U46" s="23">
        <f t="shared" si="8"/>
        <v>456</v>
      </c>
      <c r="V46" s="12">
        <f t="shared" si="9"/>
        <v>17</v>
      </c>
    </row>
    <row r="47" spans="1:22" x14ac:dyDescent="0.2">
      <c r="A47" s="108" t="s">
        <v>177</v>
      </c>
      <c r="B47" s="117">
        <v>70</v>
      </c>
      <c r="C47" s="145">
        <v>3</v>
      </c>
      <c r="D47" s="117">
        <v>75</v>
      </c>
      <c r="E47" s="12">
        <v>3</v>
      </c>
      <c r="F47" s="117">
        <v>80</v>
      </c>
      <c r="G47" s="12">
        <v>3</v>
      </c>
      <c r="H47" s="116">
        <v>84</v>
      </c>
      <c r="I47" s="3">
        <v>3</v>
      </c>
      <c r="J47" s="117">
        <v>88</v>
      </c>
      <c r="K47" s="12">
        <v>3</v>
      </c>
      <c r="L47" s="116">
        <v>54</v>
      </c>
      <c r="M47" s="3">
        <v>2</v>
      </c>
      <c r="N47" s="117">
        <v>1</v>
      </c>
      <c r="O47" s="12">
        <v>0</v>
      </c>
      <c r="P47" s="118">
        <v>1</v>
      </c>
      <c r="Q47" s="116">
        <v>0</v>
      </c>
      <c r="R47" s="23">
        <f t="shared" si="5"/>
        <v>451</v>
      </c>
      <c r="S47" s="12">
        <f t="shared" si="6"/>
        <v>17</v>
      </c>
      <c r="T47" s="3">
        <f t="shared" si="7"/>
        <v>2</v>
      </c>
      <c r="U47" s="23">
        <f t="shared" si="8"/>
        <v>453</v>
      </c>
      <c r="V47" s="12">
        <f t="shared" si="9"/>
        <v>17</v>
      </c>
    </row>
    <row r="48" spans="1:22" x14ac:dyDescent="0.2">
      <c r="A48" s="240" t="s">
        <v>178</v>
      </c>
      <c r="B48" s="119">
        <v>68</v>
      </c>
      <c r="C48" s="146">
        <v>3</v>
      </c>
      <c r="D48" s="119">
        <v>74</v>
      </c>
      <c r="E48" s="28">
        <v>3</v>
      </c>
      <c r="F48" s="119">
        <v>79</v>
      </c>
      <c r="G48" s="28">
        <v>3</v>
      </c>
      <c r="H48" s="120">
        <v>84</v>
      </c>
      <c r="I48" s="40">
        <v>3</v>
      </c>
      <c r="J48" s="119">
        <v>87</v>
      </c>
      <c r="K48" s="28">
        <v>3</v>
      </c>
      <c r="L48" s="120">
        <v>54</v>
      </c>
      <c r="M48" s="40">
        <v>2</v>
      </c>
      <c r="N48" s="119">
        <v>1</v>
      </c>
      <c r="O48" s="28">
        <v>0</v>
      </c>
      <c r="P48" s="121">
        <v>1</v>
      </c>
      <c r="Q48" s="120">
        <v>0</v>
      </c>
      <c r="R48" s="24">
        <f t="shared" si="5"/>
        <v>446</v>
      </c>
      <c r="S48" s="28">
        <f t="shared" si="6"/>
        <v>17</v>
      </c>
      <c r="T48" s="40">
        <f t="shared" si="7"/>
        <v>2</v>
      </c>
      <c r="U48" s="24">
        <f t="shared" si="8"/>
        <v>448</v>
      </c>
      <c r="V48" s="28">
        <f t="shared" si="9"/>
        <v>17</v>
      </c>
    </row>
    <row r="49" spans="1:24" x14ac:dyDescent="0.2">
      <c r="A49" s="78" t="s">
        <v>47</v>
      </c>
      <c r="B49" s="79" t="s">
        <v>214</v>
      </c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 t="s">
        <v>48</v>
      </c>
      <c r="T49" s="80"/>
      <c r="U49" s="80"/>
      <c r="V49" s="80"/>
      <c r="X49" s="1"/>
    </row>
    <row r="50" spans="1:24" x14ac:dyDescent="0.2">
      <c r="A50" s="81"/>
      <c r="B50" s="79" t="s">
        <v>215</v>
      </c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0"/>
      <c r="T50" s="80"/>
      <c r="U50" s="80"/>
      <c r="V50" s="80"/>
      <c r="X50" s="1"/>
    </row>
    <row r="51" spans="1:24" x14ac:dyDescent="0.2">
      <c r="A51" s="27"/>
      <c r="B51" s="82"/>
      <c r="C51" s="27"/>
      <c r="D51" s="27"/>
      <c r="E51" s="27"/>
      <c r="F51" s="27"/>
      <c r="G51" s="27"/>
      <c r="H51" s="27"/>
      <c r="I51" s="27"/>
      <c r="J51" s="27"/>
      <c r="K51" s="27"/>
      <c r="L51" s="1"/>
      <c r="M51" s="1"/>
      <c r="N51" s="1"/>
      <c r="O51" s="1"/>
      <c r="P51" s="1"/>
      <c r="Q51" s="1"/>
      <c r="R51" s="1"/>
      <c r="S51" s="1"/>
      <c r="T51" s="1"/>
      <c r="U51" s="1"/>
      <c r="V51" s="44"/>
      <c r="X51" s="1"/>
    </row>
    <row r="52" spans="1:24" x14ac:dyDescent="0.2">
      <c r="A52" s="83" t="s">
        <v>49</v>
      </c>
      <c r="B52" s="84"/>
      <c r="C52" s="85"/>
      <c r="D52" s="85"/>
      <c r="E52" s="85"/>
      <c r="F52" s="86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7"/>
      <c r="X52" s="1"/>
    </row>
    <row r="53" spans="1:24" x14ac:dyDescent="0.2">
      <c r="A53" s="88" t="s">
        <v>50</v>
      </c>
      <c r="B53" s="89"/>
      <c r="C53" s="90"/>
      <c r="D53" s="90"/>
      <c r="E53" s="90"/>
      <c r="F53" s="19"/>
      <c r="G53" s="90"/>
      <c r="H53" s="90"/>
      <c r="I53" s="90"/>
      <c r="J53" s="90"/>
      <c r="K53" s="90"/>
      <c r="L53" s="3"/>
      <c r="M53" s="3"/>
      <c r="N53" s="3"/>
      <c r="O53" s="3"/>
      <c r="P53" s="3"/>
      <c r="Q53" s="3"/>
      <c r="R53" s="3"/>
      <c r="S53" s="3"/>
      <c r="T53" s="3"/>
      <c r="U53" s="3"/>
      <c r="V53" s="12"/>
    </row>
    <row r="54" spans="1:24" x14ac:dyDescent="0.2">
      <c r="A54" s="91" t="s">
        <v>58</v>
      </c>
      <c r="B54" s="89"/>
      <c r="C54" s="90"/>
      <c r="D54" s="90"/>
      <c r="E54" s="90"/>
      <c r="F54" s="19"/>
      <c r="G54" s="90"/>
      <c r="H54" s="90"/>
      <c r="I54" s="90"/>
      <c r="J54" s="90"/>
      <c r="K54" s="90"/>
      <c r="L54" s="3"/>
      <c r="M54" s="3"/>
      <c r="N54" s="3"/>
      <c r="O54" s="3"/>
      <c r="P54" s="3"/>
      <c r="Q54" s="3"/>
      <c r="R54" s="3"/>
      <c r="S54" s="3"/>
      <c r="T54" s="3"/>
      <c r="U54" s="3"/>
      <c r="V54" s="12"/>
    </row>
    <row r="55" spans="1:24" x14ac:dyDescent="0.2">
      <c r="A55" s="91" t="s">
        <v>59</v>
      </c>
      <c r="B55" s="89"/>
      <c r="C55" s="90"/>
      <c r="D55" s="90"/>
      <c r="E55" s="90"/>
      <c r="F55" s="19"/>
      <c r="G55" s="90"/>
      <c r="H55" s="90"/>
      <c r="I55" s="90"/>
      <c r="J55" s="90"/>
      <c r="K55" s="90"/>
      <c r="L55" s="3"/>
      <c r="M55" s="3"/>
      <c r="N55" s="3"/>
      <c r="O55" s="3"/>
      <c r="P55" s="3"/>
      <c r="Q55" s="3"/>
      <c r="R55" s="3"/>
      <c r="S55" s="3"/>
      <c r="T55" s="3"/>
      <c r="U55" s="3"/>
      <c r="V55" s="12"/>
    </row>
    <row r="56" spans="1:24" x14ac:dyDescent="0.2">
      <c r="A56" s="91" t="s">
        <v>38</v>
      </c>
      <c r="B56" s="89"/>
      <c r="C56" s="90"/>
      <c r="D56" s="90"/>
      <c r="E56" s="90"/>
      <c r="F56" s="19"/>
      <c r="G56" s="90"/>
      <c r="H56" s="90"/>
      <c r="I56" s="90"/>
      <c r="J56" s="90"/>
      <c r="K56" s="90"/>
      <c r="L56" s="3"/>
      <c r="M56" s="3"/>
      <c r="N56" s="3"/>
      <c r="O56" s="3"/>
      <c r="P56" s="3"/>
      <c r="Q56" s="3"/>
      <c r="R56" s="3"/>
      <c r="S56" s="3"/>
      <c r="T56" s="3"/>
      <c r="U56" s="3"/>
      <c r="V56" s="12"/>
    </row>
    <row r="57" spans="1:24" x14ac:dyDescent="0.2">
      <c r="A57" s="92" t="s">
        <v>51</v>
      </c>
      <c r="B57" s="93"/>
      <c r="C57" s="94"/>
      <c r="D57" s="94"/>
      <c r="E57" s="94"/>
      <c r="F57" s="95"/>
      <c r="G57" s="106"/>
      <c r="H57" s="94"/>
      <c r="I57" s="94"/>
      <c r="J57" s="94"/>
      <c r="K57" s="94"/>
      <c r="L57" s="237" t="s">
        <v>132</v>
      </c>
      <c r="M57" s="96"/>
      <c r="N57" s="96"/>
      <c r="O57" s="99"/>
      <c r="P57" s="220"/>
      <c r="Q57" s="220"/>
      <c r="R57" s="94"/>
      <c r="S57" s="94"/>
      <c r="T57" s="94"/>
      <c r="U57" s="94"/>
      <c r="V57" s="97"/>
    </row>
    <row r="58" spans="1:24" x14ac:dyDescent="0.2">
      <c r="A58" s="98"/>
      <c r="B58" s="93"/>
      <c r="C58" s="94"/>
      <c r="D58" s="94"/>
      <c r="E58" s="94"/>
      <c r="F58" s="95"/>
      <c r="G58" s="106"/>
      <c r="H58" s="94"/>
      <c r="I58" s="94"/>
      <c r="J58" s="94"/>
      <c r="K58" s="94"/>
      <c r="L58" s="96"/>
      <c r="M58" s="94"/>
      <c r="N58" s="94"/>
      <c r="O58" s="99"/>
      <c r="P58" s="94"/>
      <c r="Q58" s="94"/>
      <c r="R58" s="94"/>
      <c r="S58" s="94"/>
      <c r="T58" s="94"/>
      <c r="U58" s="94"/>
      <c r="V58" s="97"/>
    </row>
    <row r="59" spans="1:24" x14ac:dyDescent="0.2">
      <c r="A59" s="92" t="s">
        <v>131</v>
      </c>
      <c r="B59" s="93"/>
      <c r="C59" s="94"/>
      <c r="D59" s="94"/>
      <c r="E59" s="94"/>
      <c r="F59" s="95"/>
      <c r="G59" s="106"/>
      <c r="H59" s="94"/>
      <c r="I59" s="94"/>
      <c r="J59" s="94"/>
      <c r="K59" s="94"/>
      <c r="L59" s="99"/>
      <c r="M59" s="94"/>
      <c r="N59" s="94"/>
      <c r="O59" s="94"/>
      <c r="P59" s="94"/>
      <c r="Q59" s="94"/>
      <c r="R59" s="94"/>
      <c r="S59" s="94"/>
      <c r="T59" s="94"/>
      <c r="U59" s="94"/>
      <c r="V59" s="97"/>
    </row>
    <row r="60" spans="1:24" x14ac:dyDescent="0.2">
      <c r="A60" s="100" t="s">
        <v>60</v>
      </c>
      <c r="B60" s="93"/>
      <c r="C60" s="94"/>
      <c r="D60" s="94"/>
      <c r="E60" s="94"/>
      <c r="F60" s="94"/>
      <c r="G60" s="106"/>
      <c r="H60" s="94"/>
      <c r="I60" s="94"/>
      <c r="J60" s="94"/>
      <c r="K60" s="94"/>
      <c r="L60" s="96" t="s">
        <v>61</v>
      </c>
      <c r="M60" s="94"/>
      <c r="N60" s="94"/>
      <c r="O60" s="94"/>
      <c r="P60" s="94"/>
      <c r="Q60" s="94"/>
      <c r="R60" s="94"/>
      <c r="S60" s="94"/>
      <c r="T60" s="94"/>
      <c r="U60" s="94"/>
      <c r="V60" s="97"/>
    </row>
    <row r="61" spans="1:24" x14ac:dyDescent="0.2">
      <c r="A61" s="92"/>
      <c r="B61" s="93"/>
      <c r="C61" s="94"/>
      <c r="D61" s="94"/>
      <c r="E61" s="94"/>
      <c r="F61" s="94"/>
      <c r="G61" s="106"/>
      <c r="H61" s="94"/>
      <c r="I61" s="94"/>
      <c r="J61" s="94"/>
      <c r="K61" s="94"/>
      <c r="L61" s="99" t="s">
        <v>62</v>
      </c>
      <c r="M61" s="94"/>
      <c r="N61" s="94"/>
      <c r="O61" s="94"/>
      <c r="P61" s="94"/>
      <c r="Q61" s="94"/>
      <c r="R61" s="94"/>
      <c r="S61" s="94"/>
      <c r="T61" s="94"/>
      <c r="U61" s="94"/>
      <c r="V61" s="97"/>
    </row>
    <row r="62" spans="1:24" x14ac:dyDescent="0.2">
      <c r="A62" s="101"/>
      <c r="B62" s="102"/>
      <c r="C62" s="103"/>
      <c r="D62" s="103"/>
      <c r="E62" s="103"/>
      <c r="F62" s="103"/>
      <c r="G62" s="107"/>
      <c r="H62" s="103"/>
      <c r="I62" s="103"/>
      <c r="J62" s="103"/>
      <c r="K62" s="103"/>
      <c r="L62" s="104" t="s">
        <v>63</v>
      </c>
      <c r="M62" s="103"/>
      <c r="N62" s="103"/>
      <c r="O62" s="103"/>
      <c r="P62" s="103"/>
      <c r="Q62" s="103"/>
      <c r="R62" s="103"/>
      <c r="S62" s="103"/>
      <c r="T62" s="103"/>
      <c r="U62" s="103"/>
      <c r="V62" s="105"/>
    </row>
    <row r="63" spans="1:24" x14ac:dyDescent="0.2">
      <c r="A63" s="122"/>
      <c r="B63" s="122"/>
      <c r="C63" s="122"/>
    </row>
    <row r="64" spans="1:24" x14ac:dyDescent="0.2">
      <c r="A64" s="122"/>
      <c r="B64" s="122"/>
      <c r="C64" s="122"/>
    </row>
    <row r="65" spans="1:3" x14ac:dyDescent="0.2">
      <c r="A65" s="122"/>
      <c r="B65" s="122"/>
      <c r="C65" s="122"/>
    </row>
  </sheetData>
  <mergeCells count="1">
    <mergeCell ref="N5:O5"/>
  </mergeCells>
  <phoneticPr fontId="3" type="noConversion"/>
  <hyperlinks>
    <hyperlink ref="V1" location="Inhalt!A1" display="Inhalt"/>
  </hyperlinks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Footer>&amp;L&amp;8Ministerium für Bildung und Kultur, Referat B4&amp;R&amp;8Februar 2016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9" enableFormatConditionsCalculation="0">
    <tabColor indexed="43"/>
  </sheetPr>
  <dimension ref="A1:V62"/>
  <sheetViews>
    <sheetView zoomScale="85" zoomScaleNormal="85" workbookViewId="0">
      <selection activeCell="X18" sqref="X18"/>
    </sheetView>
  </sheetViews>
  <sheetFormatPr baseColWidth="10" defaultColWidth="9.140625" defaultRowHeight="12.75" x14ac:dyDescent="0.2"/>
  <cols>
    <col min="1" max="1" width="10.140625" customWidth="1"/>
    <col min="2" max="22" width="6.7109375" customWidth="1"/>
  </cols>
  <sheetData>
    <row r="1" spans="1:22" ht="18" x14ac:dyDescent="0.25">
      <c r="A1" s="55" t="s">
        <v>31</v>
      </c>
      <c r="V1" s="229" t="s">
        <v>37</v>
      </c>
    </row>
    <row r="2" spans="1:22" ht="15" x14ac:dyDescent="0.2">
      <c r="A2" s="57" t="s">
        <v>136</v>
      </c>
      <c r="B2" s="1"/>
      <c r="J2" s="110" t="s">
        <v>66</v>
      </c>
      <c r="K2" s="110"/>
      <c r="L2" s="110"/>
      <c r="M2" s="110"/>
      <c r="N2" s="110">
        <v>6</v>
      </c>
    </row>
    <row r="3" spans="1:22" ht="15.75" x14ac:dyDescent="0.25">
      <c r="A3" s="56"/>
      <c r="B3" s="3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22" x14ac:dyDescent="0.2">
      <c r="A4" s="52"/>
      <c r="B4" s="511" t="s">
        <v>32</v>
      </c>
      <c r="C4" s="512"/>
      <c r="D4" s="512"/>
      <c r="E4" s="512"/>
      <c r="F4" s="512"/>
      <c r="G4" s="512"/>
      <c r="H4" s="512"/>
      <c r="I4" s="512"/>
      <c r="J4" s="512"/>
      <c r="K4" s="512"/>
      <c r="L4" s="512"/>
      <c r="M4" s="512"/>
      <c r="N4" s="512"/>
      <c r="O4" s="512"/>
      <c r="P4" s="512"/>
      <c r="Q4" s="512"/>
      <c r="R4" s="512"/>
      <c r="S4" s="512"/>
      <c r="T4" s="512"/>
      <c r="U4" s="512"/>
      <c r="V4" s="510"/>
    </row>
    <row r="5" spans="1:22" x14ac:dyDescent="0.2">
      <c r="A5" s="53" t="s">
        <v>0</v>
      </c>
      <c r="B5" s="45">
        <v>5</v>
      </c>
      <c r="C5" s="46"/>
      <c r="D5" s="47">
        <v>6</v>
      </c>
      <c r="E5" s="47"/>
      <c r="F5" s="47">
        <v>7</v>
      </c>
      <c r="G5" s="46"/>
      <c r="H5" s="47">
        <v>8</v>
      </c>
      <c r="I5" s="46"/>
      <c r="J5" s="47">
        <v>9</v>
      </c>
      <c r="K5" s="46"/>
      <c r="L5" s="47">
        <v>10</v>
      </c>
      <c r="M5" s="47"/>
      <c r="N5" s="511" t="s">
        <v>39</v>
      </c>
      <c r="O5" s="510"/>
      <c r="P5" s="48" t="s">
        <v>40</v>
      </c>
      <c r="Q5" s="142" t="s">
        <v>41</v>
      </c>
      <c r="R5" s="230" t="s">
        <v>64</v>
      </c>
      <c r="S5" s="231"/>
      <c r="T5" s="142" t="s">
        <v>42</v>
      </c>
      <c r="U5" s="143" t="s">
        <v>43</v>
      </c>
      <c r="V5" s="77"/>
    </row>
    <row r="6" spans="1:22" x14ac:dyDescent="0.2">
      <c r="A6" s="54"/>
      <c r="B6" s="49" t="s">
        <v>1</v>
      </c>
      <c r="C6" s="48" t="s">
        <v>33</v>
      </c>
      <c r="D6" s="50" t="s">
        <v>1</v>
      </c>
      <c r="E6" s="48" t="s">
        <v>33</v>
      </c>
      <c r="F6" s="50" t="s">
        <v>1</v>
      </c>
      <c r="G6" s="48" t="s">
        <v>33</v>
      </c>
      <c r="H6" s="50" t="s">
        <v>1</v>
      </c>
      <c r="I6" s="48" t="s">
        <v>33</v>
      </c>
      <c r="J6" s="50" t="s">
        <v>1</v>
      </c>
      <c r="K6" s="48" t="s">
        <v>33</v>
      </c>
      <c r="L6" s="50" t="s">
        <v>1</v>
      </c>
      <c r="M6" s="48" t="s">
        <v>33</v>
      </c>
      <c r="N6" s="50" t="s">
        <v>1</v>
      </c>
      <c r="O6" s="48" t="s">
        <v>33</v>
      </c>
      <c r="P6" s="50" t="s">
        <v>1</v>
      </c>
      <c r="Q6" s="50" t="s">
        <v>1</v>
      </c>
      <c r="R6" s="50" t="s">
        <v>1</v>
      </c>
      <c r="S6" s="48" t="s">
        <v>33</v>
      </c>
      <c r="T6" s="50" t="s">
        <v>1</v>
      </c>
      <c r="U6" s="50" t="s">
        <v>1</v>
      </c>
      <c r="V6" s="48" t="s">
        <v>33</v>
      </c>
    </row>
    <row r="7" spans="1:22" x14ac:dyDescent="0.2">
      <c r="A7" s="50">
        <v>100</v>
      </c>
      <c r="B7" s="59">
        <v>101</v>
      </c>
      <c r="C7" s="59">
        <v>102</v>
      </c>
      <c r="D7" s="59">
        <v>103</v>
      </c>
      <c r="E7" s="59">
        <v>104</v>
      </c>
      <c r="F7" s="59">
        <v>109</v>
      </c>
      <c r="G7" s="59">
        <v>110</v>
      </c>
      <c r="H7" s="59">
        <v>115</v>
      </c>
      <c r="I7" s="59">
        <v>116</v>
      </c>
      <c r="J7" s="59">
        <v>121</v>
      </c>
      <c r="K7" s="59">
        <v>122</v>
      </c>
      <c r="L7" s="59">
        <v>123</v>
      </c>
      <c r="M7" s="59">
        <v>124</v>
      </c>
      <c r="N7" s="59">
        <v>115</v>
      </c>
      <c r="O7" s="59">
        <v>116</v>
      </c>
      <c r="P7" s="59">
        <v>117</v>
      </c>
      <c r="Q7" s="59">
        <v>118</v>
      </c>
      <c r="R7" s="59">
        <v>125</v>
      </c>
      <c r="S7" s="59">
        <v>126</v>
      </c>
      <c r="T7" s="59">
        <v>119</v>
      </c>
      <c r="U7" s="59">
        <v>120</v>
      </c>
      <c r="V7" s="59">
        <v>121</v>
      </c>
    </row>
    <row r="8" spans="1:22" x14ac:dyDescent="0.2">
      <c r="A8" s="232" t="s">
        <v>2</v>
      </c>
      <c r="B8" s="5"/>
      <c r="C8" s="6"/>
      <c r="D8" s="29"/>
      <c r="E8" s="6"/>
      <c r="F8" s="7"/>
      <c r="G8" s="8"/>
      <c r="H8" s="7"/>
      <c r="I8" s="8"/>
      <c r="J8" s="7"/>
      <c r="K8" s="8"/>
      <c r="L8" s="7"/>
      <c r="M8" s="8"/>
      <c r="N8" s="5"/>
      <c r="O8" s="6"/>
      <c r="P8" s="222"/>
      <c r="Q8" s="226"/>
      <c r="R8" s="7"/>
      <c r="S8" s="8"/>
      <c r="T8" s="4"/>
      <c r="U8" s="5"/>
      <c r="V8" s="6"/>
    </row>
    <row r="9" spans="1:22" x14ac:dyDescent="0.2">
      <c r="A9" s="233" t="s">
        <v>3</v>
      </c>
      <c r="B9" s="7"/>
      <c r="C9" s="8"/>
      <c r="D9" s="7"/>
      <c r="E9" s="8"/>
      <c r="F9" s="17"/>
      <c r="G9" s="18"/>
      <c r="H9" s="17"/>
      <c r="I9" s="18"/>
      <c r="J9" s="17"/>
      <c r="K9" s="18"/>
      <c r="L9" s="17"/>
      <c r="M9" s="18"/>
      <c r="N9" s="7"/>
      <c r="O9" s="8"/>
      <c r="P9" s="223"/>
      <c r="Q9" s="127"/>
      <c r="R9" s="17"/>
      <c r="S9" s="18"/>
      <c r="T9" s="4"/>
      <c r="U9" s="7"/>
      <c r="V9" s="8"/>
    </row>
    <row r="10" spans="1:22" x14ac:dyDescent="0.2">
      <c r="A10" s="233" t="s">
        <v>4</v>
      </c>
      <c r="B10" s="7">
        <v>144</v>
      </c>
      <c r="C10" s="8">
        <v>5</v>
      </c>
      <c r="D10" s="17"/>
      <c r="E10" s="18"/>
      <c r="F10" s="17"/>
      <c r="G10" s="18"/>
      <c r="H10" s="17"/>
      <c r="I10" s="18"/>
      <c r="J10" s="17"/>
      <c r="K10" s="18"/>
      <c r="L10" s="17"/>
      <c r="M10" s="18"/>
      <c r="N10" s="7"/>
      <c r="O10" s="8"/>
      <c r="P10" s="223"/>
      <c r="Q10" s="127"/>
      <c r="R10" s="247">
        <f t="shared" ref="R10:R40" si="0">B10+D10+F10+H10+J10+L10</f>
        <v>144</v>
      </c>
      <c r="S10" s="248">
        <f t="shared" ref="S10:S40" si="1">C10+E10+G10+I10+K10+M10</f>
        <v>5</v>
      </c>
      <c r="T10" s="249">
        <f t="shared" ref="T10:T40" si="2">+N10+P10+Q10</f>
        <v>0</v>
      </c>
      <c r="U10" s="247">
        <f t="shared" ref="U10:U40" si="3">R10+T10</f>
        <v>144</v>
      </c>
      <c r="V10" s="248">
        <f t="shared" ref="V10:V40" si="4">S10+O10</f>
        <v>5</v>
      </c>
    </row>
    <row r="11" spans="1:22" x14ac:dyDescent="0.2">
      <c r="A11" s="233" t="s">
        <v>34</v>
      </c>
      <c r="B11" s="7">
        <v>150</v>
      </c>
      <c r="C11" s="8">
        <v>5</v>
      </c>
      <c r="D11" s="17">
        <v>158</v>
      </c>
      <c r="E11" s="18">
        <v>5</v>
      </c>
      <c r="F11" s="33"/>
      <c r="G11" s="34"/>
      <c r="H11" s="33"/>
      <c r="I11" s="34"/>
      <c r="J11" s="33"/>
      <c r="K11" s="34"/>
      <c r="L11" s="33"/>
      <c r="M11" s="34"/>
      <c r="N11" s="7"/>
      <c r="O11" s="8"/>
      <c r="P11" s="223"/>
      <c r="Q11" s="127"/>
      <c r="R11" s="247">
        <f t="shared" si="0"/>
        <v>308</v>
      </c>
      <c r="S11" s="248">
        <f t="shared" si="1"/>
        <v>10</v>
      </c>
      <c r="T11" s="249">
        <f t="shared" si="2"/>
        <v>0</v>
      </c>
      <c r="U11" s="247">
        <f t="shared" si="3"/>
        <v>308</v>
      </c>
      <c r="V11" s="248">
        <f t="shared" si="4"/>
        <v>10</v>
      </c>
    </row>
    <row r="12" spans="1:22" x14ac:dyDescent="0.2">
      <c r="A12" s="233" t="s">
        <v>5</v>
      </c>
      <c r="B12" s="17">
        <v>152</v>
      </c>
      <c r="C12" s="18">
        <v>5</v>
      </c>
      <c r="D12" s="33">
        <v>159</v>
      </c>
      <c r="E12" s="34">
        <v>6</v>
      </c>
      <c r="F12" s="20">
        <v>191</v>
      </c>
      <c r="G12" s="16">
        <v>7</v>
      </c>
      <c r="H12" s="20"/>
      <c r="I12" s="16"/>
      <c r="J12" s="20"/>
      <c r="K12" s="16"/>
      <c r="L12" s="20"/>
      <c r="M12" s="16"/>
      <c r="N12" s="17"/>
      <c r="O12" s="18"/>
      <c r="P12" s="223"/>
      <c r="Q12" s="127"/>
      <c r="R12" s="247">
        <f t="shared" si="0"/>
        <v>502</v>
      </c>
      <c r="S12" s="248">
        <f t="shared" si="1"/>
        <v>18</v>
      </c>
      <c r="T12" s="249">
        <f t="shared" si="2"/>
        <v>0</v>
      </c>
      <c r="U12" s="247">
        <f t="shared" si="3"/>
        <v>502</v>
      </c>
      <c r="V12" s="248">
        <f t="shared" si="4"/>
        <v>18</v>
      </c>
    </row>
    <row r="13" spans="1:22" x14ac:dyDescent="0.2">
      <c r="A13" s="233" t="s">
        <v>6</v>
      </c>
      <c r="B13" s="17">
        <v>121</v>
      </c>
      <c r="C13" s="18">
        <v>4</v>
      </c>
      <c r="D13" s="20">
        <v>174</v>
      </c>
      <c r="E13" s="16">
        <v>6</v>
      </c>
      <c r="F13" s="20">
        <v>183</v>
      </c>
      <c r="G13" s="16">
        <v>7</v>
      </c>
      <c r="H13" s="20">
        <v>202</v>
      </c>
      <c r="I13" s="16">
        <v>7</v>
      </c>
      <c r="J13" s="20"/>
      <c r="K13" s="16"/>
      <c r="L13" s="20"/>
      <c r="M13" s="16"/>
      <c r="N13" s="17"/>
      <c r="O13" s="18"/>
      <c r="P13" s="126"/>
      <c r="Q13" s="135"/>
      <c r="R13" s="247">
        <f t="shared" si="0"/>
        <v>680</v>
      </c>
      <c r="S13" s="248">
        <f t="shared" si="1"/>
        <v>24</v>
      </c>
      <c r="T13" s="249">
        <f t="shared" si="2"/>
        <v>0</v>
      </c>
      <c r="U13" s="247">
        <f t="shared" si="3"/>
        <v>680</v>
      </c>
      <c r="V13" s="248">
        <f t="shared" si="4"/>
        <v>24</v>
      </c>
    </row>
    <row r="14" spans="1:22" x14ac:dyDescent="0.2">
      <c r="A14" s="223" t="s">
        <v>36</v>
      </c>
      <c r="B14" s="33">
        <v>152</v>
      </c>
      <c r="C14" s="34">
        <v>5</v>
      </c>
      <c r="D14" s="20">
        <v>141</v>
      </c>
      <c r="E14" s="16">
        <v>5</v>
      </c>
      <c r="F14" s="20">
        <v>214</v>
      </c>
      <c r="G14" s="16">
        <v>8</v>
      </c>
      <c r="H14" s="20">
        <v>213</v>
      </c>
      <c r="I14" s="16">
        <v>8</v>
      </c>
      <c r="J14" s="20">
        <v>221</v>
      </c>
      <c r="K14" s="16">
        <v>8</v>
      </c>
      <c r="L14" s="20">
        <v>0</v>
      </c>
      <c r="M14" s="16">
        <v>0</v>
      </c>
      <c r="N14" s="17"/>
      <c r="O14" s="18"/>
      <c r="P14" s="126"/>
      <c r="Q14" s="135"/>
      <c r="R14" s="247">
        <f t="shared" si="0"/>
        <v>941</v>
      </c>
      <c r="S14" s="248">
        <f t="shared" si="1"/>
        <v>34</v>
      </c>
      <c r="T14" s="249">
        <f t="shared" si="2"/>
        <v>0</v>
      </c>
      <c r="U14" s="247">
        <f t="shared" si="3"/>
        <v>941</v>
      </c>
      <c r="V14" s="248">
        <f t="shared" si="4"/>
        <v>34</v>
      </c>
    </row>
    <row r="15" spans="1:22" x14ac:dyDescent="0.2">
      <c r="A15" s="234" t="s">
        <v>7</v>
      </c>
      <c r="B15" s="20">
        <v>138</v>
      </c>
      <c r="C15" s="16">
        <v>5</v>
      </c>
      <c r="D15" s="20">
        <v>140</v>
      </c>
      <c r="E15" s="16">
        <v>5</v>
      </c>
      <c r="F15" s="20">
        <v>167</v>
      </c>
      <c r="G15" s="16">
        <v>6</v>
      </c>
      <c r="H15" s="20">
        <v>219</v>
      </c>
      <c r="I15" s="16">
        <v>8</v>
      </c>
      <c r="J15" s="20">
        <v>223</v>
      </c>
      <c r="K15" s="16">
        <v>9</v>
      </c>
      <c r="L15" s="20">
        <v>155</v>
      </c>
      <c r="M15" s="16">
        <v>6</v>
      </c>
      <c r="N15" s="147"/>
      <c r="O15" s="148"/>
      <c r="P15" s="126"/>
      <c r="Q15" s="135"/>
      <c r="R15" s="247">
        <f t="shared" si="0"/>
        <v>1042</v>
      </c>
      <c r="S15" s="248">
        <f t="shared" si="1"/>
        <v>39</v>
      </c>
      <c r="T15" s="249">
        <f t="shared" si="2"/>
        <v>0</v>
      </c>
      <c r="U15" s="247">
        <f t="shared" si="3"/>
        <v>1042</v>
      </c>
      <c r="V15" s="248">
        <f t="shared" si="4"/>
        <v>39</v>
      </c>
    </row>
    <row r="16" spans="1:22" x14ac:dyDescent="0.2">
      <c r="A16" s="234" t="s">
        <v>8</v>
      </c>
      <c r="B16" s="20">
        <v>129</v>
      </c>
      <c r="C16" s="16">
        <v>5</v>
      </c>
      <c r="D16" s="20">
        <v>123</v>
      </c>
      <c r="E16" s="16">
        <v>5</v>
      </c>
      <c r="F16" s="7">
        <v>166</v>
      </c>
      <c r="G16" s="8">
        <v>7</v>
      </c>
      <c r="H16" s="7">
        <v>169</v>
      </c>
      <c r="I16" s="8">
        <v>6</v>
      </c>
      <c r="J16" s="7">
        <v>240</v>
      </c>
      <c r="K16" s="8">
        <v>9</v>
      </c>
      <c r="L16" s="7">
        <v>129</v>
      </c>
      <c r="M16" s="8">
        <v>5</v>
      </c>
      <c r="N16" s="20"/>
      <c r="O16" s="16"/>
      <c r="P16" s="21"/>
      <c r="Q16" s="113"/>
      <c r="R16" s="247">
        <f t="shared" si="0"/>
        <v>956</v>
      </c>
      <c r="S16" s="248">
        <f t="shared" si="1"/>
        <v>37</v>
      </c>
      <c r="T16" s="249">
        <f t="shared" si="2"/>
        <v>0</v>
      </c>
      <c r="U16" s="247">
        <f t="shared" si="3"/>
        <v>956</v>
      </c>
      <c r="V16" s="248">
        <f t="shared" si="4"/>
        <v>37</v>
      </c>
    </row>
    <row r="17" spans="1:22" x14ac:dyDescent="0.2">
      <c r="A17" s="234" t="s">
        <v>9</v>
      </c>
      <c r="B17" s="20">
        <v>71</v>
      </c>
      <c r="C17" s="16">
        <v>3</v>
      </c>
      <c r="D17" s="7">
        <v>124</v>
      </c>
      <c r="E17" s="8">
        <v>5</v>
      </c>
      <c r="F17" s="7">
        <v>138</v>
      </c>
      <c r="G17" s="8">
        <v>6</v>
      </c>
      <c r="H17" s="7">
        <v>188</v>
      </c>
      <c r="I17" s="8">
        <v>7</v>
      </c>
      <c r="J17" s="7">
        <v>198</v>
      </c>
      <c r="K17" s="8">
        <v>8</v>
      </c>
      <c r="L17" s="7">
        <v>146</v>
      </c>
      <c r="M17" s="8">
        <v>5</v>
      </c>
      <c r="N17" s="20"/>
      <c r="O17" s="16"/>
      <c r="P17" s="21"/>
      <c r="Q17" s="113"/>
      <c r="R17" s="247">
        <f t="shared" si="0"/>
        <v>865</v>
      </c>
      <c r="S17" s="248">
        <f t="shared" si="1"/>
        <v>34</v>
      </c>
      <c r="T17" s="249">
        <f t="shared" si="2"/>
        <v>0</v>
      </c>
      <c r="U17" s="247">
        <f t="shared" si="3"/>
        <v>865</v>
      </c>
      <c r="V17" s="248">
        <f t="shared" si="4"/>
        <v>34</v>
      </c>
    </row>
    <row r="18" spans="1:22" x14ac:dyDescent="0.2">
      <c r="A18" s="234" t="s">
        <v>10</v>
      </c>
      <c r="B18" s="20">
        <v>80</v>
      </c>
      <c r="C18" s="16">
        <v>4</v>
      </c>
      <c r="D18" s="7">
        <v>65</v>
      </c>
      <c r="E18" s="8">
        <v>3</v>
      </c>
      <c r="F18" s="17">
        <v>135</v>
      </c>
      <c r="G18" s="18">
        <v>6</v>
      </c>
      <c r="H18" s="17">
        <v>150</v>
      </c>
      <c r="I18" s="18">
        <v>6</v>
      </c>
      <c r="J18" s="17">
        <v>194</v>
      </c>
      <c r="K18" s="18">
        <v>8</v>
      </c>
      <c r="L18" s="17">
        <v>107</v>
      </c>
      <c r="M18" s="18">
        <v>4</v>
      </c>
      <c r="N18" s="20"/>
      <c r="O18" s="16"/>
      <c r="P18" s="21"/>
      <c r="Q18" s="113"/>
      <c r="R18" s="247">
        <f t="shared" si="0"/>
        <v>731</v>
      </c>
      <c r="S18" s="248">
        <f t="shared" si="1"/>
        <v>31</v>
      </c>
      <c r="T18" s="249">
        <f t="shared" si="2"/>
        <v>0</v>
      </c>
      <c r="U18" s="247">
        <f t="shared" si="3"/>
        <v>731</v>
      </c>
      <c r="V18" s="248">
        <f t="shared" si="4"/>
        <v>31</v>
      </c>
    </row>
    <row r="19" spans="1:22" x14ac:dyDescent="0.2">
      <c r="A19" s="234" t="s">
        <v>11</v>
      </c>
      <c r="B19" s="7">
        <v>75</v>
      </c>
      <c r="C19" s="8">
        <v>4</v>
      </c>
      <c r="D19" s="17">
        <v>93</v>
      </c>
      <c r="E19" s="18">
        <v>4</v>
      </c>
      <c r="F19" s="17">
        <v>79</v>
      </c>
      <c r="G19" s="18">
        <v>4</v>
      </c>
      <c r="H19" s="17">
        <v>136</v>
      </c>
      <c r="I19" s="18">
        <v>5</v>
      </c>
      <c r="J19" s="17">
        <v>174</v>
      </c>
      <c r="K19" s="18">
        <v>7</v>
      </c>
      <c r="L19" s="17">
        <v>113</v>
      </c>
      <c r="M19" s="18">
        <v>4</v>
      </c>
      <c r="N19" s="20"/>
      <c r="O19" s="16"/>
      <c r="P19" s="21"/>
      <c r="Q19" s="113"/>
      <c r="R19" s="247">
        <f t="shared" si="0"/>
        <v>670</v>
      </c>
      <c r="S19" s="248">
        <f t="shared" si="1"/>
        <v>28</v>
      </c>
      <c r="T19" s="249">
        <f t="shared" si="2"/>
        <v>0</v>
      </c>
      <c r="U19" s="247">
        <f t="shared" si="3"/>
        <v>670</v>
      </c>
      <c r="V19" s="248">
        <f t="shared" si="4"/>
        <v>28</v>
      </c>
    </row>
    <row r="20" spans="1:22" x14ac:dyDescent="0.2">
      <c r="A20" s="234" t="s">
        <v>12</v>
      </c>
      <c r="B20" s="7">
        <v>69</v>
      </c>
      <c r="C20" s="8">
        <v>3</v>
      </c>
      <c r="D20" s="17">
        <v>79</v>
      </c>
      <c r="E20" s="18">
        <v>4</v>
      </c>
      <c r="F20" s="33">
        <v>107</v>
      </c>
      <c r="G20" s="34">
        <v>5</v>
      </c>
      <c r="H20" s="33">
        <v>84</v>
      </c>
      <c r="I20" s="34">
        <v>4</v>
      </c>
      <c r="J20" s="33">
        <v>135</v>
      </c>
      <c r="K20" s="34">
        <v>5</v>
      </c>
      <c r="L20" s="33">
        <v>88</v>
      </c>
      <c r="M20" s="34">
        <v>3</v>
      </c>
      <c r="N20" s="20"/>
      <c r="O20" s="16"/>
      <c r="P20" s="21"/>
      <c r="Q20" s="113"/>
      <c r="R20" s="247">
        <f t="shared" si="0"/>
        <v>562</v>
      </c>
      <c r="S20" s="248">
        <f t="shared" si="1"/>
        <v>24</v>
      </c>
      <c r="T20" s="249">
        <f t="shared" si="2"/>
        <v>0</v>
      </c>
      <c r="U20" s="247">
        <f t="shared" si="3"/>
        <v>562</v>
      </c>
      <c r="V20" s="248">
        <f t="shared" si="4"/>
        <v>24</v>
      </c>
    </row>
    <row r="21" spans="1:22" x14ac:dyDescent="0.2">
      <c r="A21" s="234" t="s">
        <v>13</v>
      </c>
      <c r="B21" s="17">
        <v>48</v>
      </c>
      <c r="C21" s="18">
        <v>2</v>
      </c>
      <c r="D21" s="33">
        <v>74</v>
      </c>
      <c r="E21" s="34">
        <v>3</v>
      </c>
      <c r="F21" s="20">
        <v>86</v>
      </c>
      <c r="G21" s="16">
        <v>4</v>
      </c>
      <c r="H21" s="20">
        <v>106</v>
      </c>
      <c r="I21" s="16">
        <v>5</v>
      </c>
      <c r="J21" s="20">
        <v>101</v>
      </c>
      <c r="K21" s="16">
        <v>4</v>
      </c>
      <c r="L21" s="20">
        <v>79</v>
      </c>
      <c r="M21" s="16">
        <v>3</v>
      </c>
      <c r="N21" s="20"/>
      <c r="O21" s="16"/>
      <c r="P21" s="21"/>
      <c r="Q21" s="113"/>
      <c r="R21" s="247">
        <f t="shared" si="0"/>
        <v>494</v>
      </c>
      <c r="S21" s="248">
        <f t="shared" si="1"/>
        <v>21</v>
      </c>
      <c r="T21" s="249">
        <f t="shared" si="2"/>
        <v>0</v>
      </c>
      <c r="U21" s="247">
        <f t="shared" si="3"/>
        <v>494</v>
      </c>
      <c r="V21" s="248">
        <f t="shared" si="4"/>
        <v>21</v>
      </c>
    </row>
    <row r="22" spans="1:22" x14ac:dyDescent="0.2">
      <c r="A22" s="223" t="s">
        <v>14</v>
      </c>
      <c r="B22" s="147">
        <v>59</v>
      </c>
      <c r="C22" s="148">
        <v>3</v>
      </c>
      <c r="D22" s="20">
        <v>53</v>
      </c>
      <c r="E22" s="34">
        <v>2</v>
      </c>
      <c r="F22" s="20">
        <v>79</v>
      </c>
      <c r="G22" s="34">
        <v>4</v>
      </c>
      <c r="H22" s="127">
        <v>84</v>
      </c>
      <c r="I22" s="34">
        <v>4</v>
      </c>
      <c r="J22" s="20">
        <v>102</v>
      </c>
      <c r="K22" s="34">
        <v>5</v>
      </c>
      <c r="L22" s="20">
        <v>55</v>
      </c>
      <c r="M22" s="34">
        <v>2</v>
      </c>
      <c r="N22" s="20"/>
      <c r="O22" s="34"/>
      <c r="P22" s="21"/>
      <c r="Q22" s="113"/>
      <c r="R22" s="247">
        <f t="shared" si="0"/>
        <v>432</v>
      </c>
      <c r="S22" s="248">
        <f t="shared" si="1"/>
        <v>20</v>
      </c>
      <c r="T22" s="249">
        <f t="shared" si="2"/>
        <v>0</v>
      </c>
      <c r="U22" s="247">
        <f t="shared" si="3"/>
        <v>432</v>
      </c>
      <c r="V22" s="248">
        <f t="shared" si="4"/>
        <v>20</v>
      </c>
    </row>
    <row r="23" spans="1:22" x14ac:dyDescent="0.2">
      <c r="A23" s="223" t="s">
        <v>15</v>
      </c>
      <c r="B23" s="20">
        <v>60</v>
      </c>
      <c r="C23" s="34">
        <v>3</v>
      </c>
      <c r="D23" s="20">
        <v>60</v>
      </c>
      <c r="E23" s="34">
        <v>3</v>
      </c>
      <c r="F23" s="20">
        <v>54</v>
      </c>
      <c r="G23" s="34">
        <v>2</v>
      </c>
      <c r="H23" s="20">
        <v>87</v>
      </c>
      <c r="I23" s="34">
        <v>4</v>
      </c>
      <c r="J23" s="20">
        <v>82</v>
      </c>
      <c r="K23" s="34">
        <v>4</v>
      </c>
      <c r="L23" s="20">
        <v>70</v>
      </c>
      <c r="M23" s="34">
        <v>3</v>
      </c>
      <c r="N23" s="20"/>
      <c r="O23" s="34"/>
      <c r="P23" s="21"/>
      <c r="Q23" s="113"/>
      <c r="R23" s="247">
        <f t="shared" si="0"/>
        <v>413</v>
      </c>
      <c r="S23" s="248">
        <f t="shared" si="1"/>
        <v>19</v>
      </c>
      <c r="T23" s="249">
        <f t="shared" si="2"/>
        <v>0</v>
      </c>
      <c r="U23" s="247">
        <f t="shared" si="3"/>
        <v>413</v>
      </c>
      <c r="V23" s="248">
        <f t="shared" si="4"/>
        <v>19</v>
      </c>
    </row>
    <row r="24" spans="1:22" x14ac:dyDescent="0.2">
      <c r="A24" s="223" t="s">
        <v>16</v>
      </c>
      <c r="B24" s="268">
        <v>60</v>
      </c>
      <c r="C24" s="270">
        <v>3</v>
      </c>
      <c r="D24" s="20">
        <v>65</v>
      </c>
      <c r="E24" s="34">
        <v>3</v>
      </c>
      <c r="F24" s="20">
        <v>64</v>
      </c>
      <c r="G24" s="34">
        <v>3</v>
      </c>
      <c r="H24" s="20">
        <v>55</v>
      </c>
      <c r="I24" s="34">
        <v>2</v>
      </c>
      <c r="J24" s="20">
        <v>90</v>
      </c>
      <c r="K24" s="34">
        <v>4</v>
      </c>
      <c r="L24" s="20">
        <v>38</v>
      </c>
      <c r="M24" s="34">
        <v>2</v>
      </c>
      <c r="N24" s="20"/>
      <c r="O24" s="34"/>
      <c r="P24" s="21"/>
      <c r="Q24" s="113"/>
      <c r="R24" s="247">
        <f t="shared" si="0"/>
        <v>372</v>
      </c>
      <c r="S24" s="248">
        <f t="shared" si="1"/>
        <v>17</v>
      </c>
      <c r="T24" s="249">
        <f t="shared" si="2"/>
        <v>0</v>
      </c>
      <c r="U24" s="247">
        <f t="shared" si="3"/>
        <v>372</v>
      </c>
      <c r="V24" s="248">
        <f t="shared" si="4"/>
        <v>17</v>
      </c>
    </row>
    <row r="25" spans="1:22" x14ac:dyDescent="0.2">
      <c r="A25" s="223" t="s">
        <v>17</v>
      </c>
      <c r="B25" s="20">
        <v>60</v>
      </c>
      <c r="C25" s="34">
        <v>3</v>
      </c>
      <c r="D25" s="268">
        <v>62</v>
      </c>
      <c r="E25" s="270">
        <v>3</v>
      </c>
      <c r="F25" s="20">
        <v>69</v>
      </c>
      <c r="G25" s="34">
        <v>3</v>
      </c>
      <c r="H25" s="20">
        <v>66</v>
      </c>
      <c r="I25" s="34">
        <v>3</v>
      </c>
      <c r="J25" s="20">
        <v>63</v>
      </c>
      <c r="K25" s="34">
        <v>3</v>
      </c>
      <c r="L25" s="20">
        <v>56</v>
      </c>
      <c r="M25" s="34">
        <v>2</v>
      </c>
      <c r="N25" s="20"/>
      <c r="O25" s="34"/>
      <c r="P25" s="266"/>
      <c r="Q25" s="264"/>
      <c r="R25" s="247">
        <f t="shared" si="0"/>
        <v>376</v>
      </c>
      <c r="S25" s="248">
        <f t="shared" si="1"/>
        <v>17</v>
      </c>
      <c r="T25" s="249">
        <f t="shared" si="2"/>
        <v>0</v>
      </c>
      <c r="U25" s="247">
        <f t="shared" si="3"/>
        <v>376</v>
      </c>
      <c r="V25" s="248">
        <f t="shared" si="4"/>
        <v>17</v>
      </c>
    </row>
    <row r="26" spans="1:22" x14ac:dyDescent="0.2">
      <c r="A26" s="223" t="s">
        <v>18</v>
      </c>
      <c r="B26" s="20">
        <v>49</v>
      </c>
      <c r="C26" s="34">
        <v>2</v>
      </c>
      <c r="D26" s="20">
        <v>59</v>
      </c>
      <c r="E26" s="34">
        <v>3</v>
      </c>
      <c r="F26" s="268">
        <v>70</v>
      </c>
      <c r="G26" s="270">
        <v>3</v>
      </c>
      <c r="H26" s="20">
        <v>72</v>
      </c>
      <c r="I26" s="34">
        <v>3</v>
      </c>
      <c r="J26" s="20">
        <v>66</v>
      </c>
      <c r="K26" s="34">
        <v>3</v>
      </c>
      <c r="L26" s="20">
        <v>45</v>
      </c>
      <c r="M26" s="34">
        <v>2</v>
      </c>
      <c r="N26" s="20">
        <v>0</v>
      </c>
      <c r="O26" s="34">
        <v>0</v>
      </c>
      <c r="P26" s="21">
        <v>0</v>
      </c>
      <c r="Q26" s="113">
        <v>0</v>
      </c>
      <c r="R26" s="247">
        <f t="shared" si="0"/>
        <v>361</v>
      </c>
      <c r="S26" s="248">
        <f t="shared" si="1"/>
        <v>16</v>
      </c>
      <c r="T26" s="249">
        <f t="shared" si="2"/>
        <v>0</v>
      </c>
      <c r="U26" s="247">
        <f t="shared" si="3"/>
        <v>361</v>
      </c>
      <c r="V26" s="248">
        <f t="shared" si="4"/>
        <v>16</v>
      </c>
    </row>
    <row r="27" spans="1:22" x14ac:dyDescent="0.2">
      <c r="A27" s="223" t="s">
        <v>19</v>
      </c>
      <c r="B27" s="20">
        <v>40</v>
      </c>
      <c r="C27" s="34">
        <v>2</v>
      </c>
      <c r="D27" s="20">
        <v>54</v>
      </c>
      <c r="E27" s="34">
        <v>2</v>
      </c>
      <c r="F27" s="20">
        <v>63</v>
      </c>
      <c r="G27" s="34">
        <v>3</v>
      </c>
      <c r="H27" s="268">
        <v>75</v>
      </c>
      <c r="I27" s="270">
        <v>3</v>
      </c>
      <c r="J27" s="20">
        <v>74</v>
      </c>
      <c r="K27" s="34">
        <v>4</v>
      </c>
      <c r="L27" s="20">
        <v>54</v>
      </c>
      <c r="M27" s="34">
        <v>2</v>
      </c>
      <c r="N27" s="20">
        <v>0</v>
      </c>
      <c r="O27" s="34">
        <v>0</v>
      </c>
      <c r="P27" s="21">
        <v>0</v>
      </c>
      <c r="Q27" s="113">
        <v>0</v>
      </c>
      <c r="R27" s="247">
        <f t="shared" si="0"/>
        <v>360</v>
      </c>
      <c r="S27" s="248">
        <f t="shared" si="1"/>
        <v>16</v>
      </c>
      <c r="T27" s="249">
        <f t="shared" si="2"/>
        <v>0</v>
      </c>
      <c r="U27" s="247">
        <f t="shared" si="3"/>
        <v>360</v>
      </c>
      <c r="V27" s="248">
        <f t="shared" si="4"/>
        <v>16</v>
      </c>
    </row>
    <row r="28" spans="1:22" x14ac:dyDescent="0.2">
      <c r="A28" s="223" t="s">
        <v>20</v>
      </c>
      <c r="B28" s="20">
        <v>42</v>
      </c>
      <c r="C28" s="34">
        <v>2</v>
      </c>
      <c r="D28" s="20">
        <v>42</v>
      </c>
      <c r="E28" s="34">
        <v>2</v>
      </c>
      <c r="F28" s="20">
        <v>60</v>
      </c>
      <c r="G28" s="34">
        <v>2</v>
      </c>
      <c r="H28" s="20">
        <v>78</v>
      </c>
      <c r="I28" s="34">
        <v>3</v>
      </c>
      <c r="J28" s="268">
        <v>80</v>
      </c>
      <c r="K28" s="270">
        <v>4</v>
      </c>
      <c r="L28" s="20">
        <v>43</v>
      </c>
      <c r="M28" s="34">
        <v>2</v>
      </c>
      <c r="N28" s="262">
        <v>0</v>
      </c>
      <c r="O28" s="248">
        <v>0</v>
      </c>
      <c r="P28" s="266">
        <v>0</v>
      </c>
      <c r="Q28" s="264">
        <v>0</v>
      </c>
      <c r="R28" s="247">
        <f t="shared" si="0"/>
        <v>345</v>
      </c>
      <c r="S28" s="248">
        <f t="shared" si="1"/>
        <v>15</v>
      </c>
      <c r="T28" s="249">
        <f t="shared" si="2"/>
        <v>0</v>
      </c>
      <c r="U28" s="247">
        <f t="shared" si="3"/>
        <v>345</v>
      </c>
      <c r="V28" s="248">
        <f t="shared" si="4"/>
        <v>15</v>
      </c>
    </row>
    <row r="29" spans="1:22" x14ac:dyDescent="0.2">
      <c r="A29" s="223" t="s">
        <v>21</v>
      </c>
      <c r="B29" s="20">
        <v>34</v>
      </c>
      <c r="C29" s="34">
        <v>2</v>
      </c>
      <c r="D29" s="20">
        <v>55</v>
      </c>
      <c r="E29" s="34">
        <v>2</v>
      </c>
      <c r="F29" s="20">
        <v>47</v>
      </c>
      <c r="G29" s="34">
        <v>2</v>
      </c>
      <c r="H29" s="20">
        <v>72</v>
      </c>
      <c r="I29" s="34">
        <v>3</v>
      </c>
      <c r="J29" s="20">
        <v>89</v>
      </c>
      <c r="K29" s="34">
        <v>4</v>
      </c>
      <c r="L29" s="268">
        <v>50</v>
      </c>
      <c r="M29" s="270">
        <v>2</v>
      </c>
      <c r="N29" s="20">
        <v>23</v>
      </c>
      <c r="O29" s="34">
        <v>1</v>
      </c>
      <c r="P29" s="21">
        <v>9</v>
      </c>
      <c r="Q29" s="113">
        <v>16</v>
      </c>
      <c r="R29" s="33">
        <f t="shared" si="0"/>
        <v>347</v>
      </c>
      <c r="S29" s="34">
        <f t="shared" si="1"/>
        <v>15</v>
      </c>
      <c r="T29" s="127">
        <f t="shared" si="2"/>
        <v>48</v>
      </c>
      <c r="U29" s="33">
        <f t="shared" si="3"/>
        <v>395</v>
      </c>
      <c r="V29" s="34">
        <f t="shared" si="4"/>
        <v>16</v>
      </c>
    </row>
    <row r="30" spans="1:22" x14ac:dyDescent="0.2">
      <c r="A30" s="10" t="s">
        <v>22</v>
      </c>
      <c r="B30" s="117">
        <v>41</v>
      </c>
      <c r="C30" s="12">
        <v>2</v>
      </c>
      <c r="D30" s="117">
        <v>39</v>
      </c>
      <c r="E30" s="12">
        <v>2</v>
      </c>
      <c r="F30" s="117">
        <v>60</v>
      </c>
      <c r="G30" s="12">
        <v>2</v>
      </c>
      <c r="H30" s="117">
        <v>55</v>
      </c>
      <c r="I30" s="12">
        <v>2</v>
      </c>
      <c r="J30" s="117">
        <v>78</v>
      </c>
      <c r="K30" s="12">
        <v>3</v>
      </c>
      <c r="L30" s="117">
        <v>59</v>
      </c>
      <c r="M30" s="12">
        <v>3</v>
      </c>
      <c r="N30" s="117">
        <v>16</v>
      </c>
      <c r="O30" s="12">
        <v>0</v>
      </c>
      <c r="P30" s="118">
        <v>18</v>
      </c>
      <c r="Q30" s="116">
        <v>32</v>
      </c>
      <c r="R30" s="23">
        <f t="shared" si="0"/>
        <v>332</v>
      </c>
      <c r="S30" s="12">
        <f t="shared" si="1"/>
        <v>14</v>
      </c>
      <c r="T30" s="3">
        <f t="shared" si="2"/>
        <v>66</v>
      </c>
      <c r="U30" s="23">
        <f t="shared" si="3"/>
        <v>398</v>
      </c>
      <c r="V30" s="12">
        <f t="shared" si="4"/>
        <v>14</v>
      </c>
    </row>
    <row r="31" spans="1:22" x14ac:dyDescent="0.2">
      <c r="A31" s="10" t="s">
        <v>23</v>
      </c>
      <c r="B31" s="117">
        <v>40</v>
      </c>
      <c r="C31" s="12">
        <v>2</v>
      </c>
      <c r="D31" s="117">
        <v>47</v>
      </c>
      <c r="E31" s="12">
        <v>2</v>
      </c>
      <c r="F31" s="117">
        <v>43</v>
      </c>
      <c r="G31" s="12">
        <v>2</v>
      </c>
      <c r="H31" s="117">
        <v>70</v>
      </c>
      <c r="I31" s="12">
        <v>3</v>
      </c>
      <c r="J31" s="117">
        <v>59</v>
      </c>
      <c r="K31" s="12">
        <v>2</v>
      </c>
      <c r="L31" s="117">
        <v>52</v>
      </c>
      <c r="M31" s="12">
        <v>2</v>
      </c>
      <c r="N31" s="117">
        <v>19</v>
      </c>
      <c r="O31" s="12">
        <v>0</v>
      </c>
      <c r="P31" s="118">
        <v>13</v>
      </c>
      <c r="Q31" s="116">
        <v>64</v>
      </c>
      <c r="R31" s="23">
        <f t="shared" si="0"/>
        <v>311</v>
      </c>
      <c r="S31" s="12">
        <f t="shared" si="1"/>
        <v>13</v>
      </c>
      <c r="T31" s="3">
        <f t="shared" si="2"/>
        <v>96</v>
      </c>
      <c r="U31" s="23">
        <f t="shared" si="3"/>
        <v>407</v>
      </c>
      <c r="V31" s="12">
        <f t="shared" si="4"/>
        <v>13</v>
      </c>
    </row>
    <row r="32" spans="1:22" x14ac:dyDescent="0.2">
      <c r="A32" s="10" t="s">
        <v>24</v>
      </c>
      <c r="B32" s="117">
        <v>39</v>
      </c>
      <c r="C32" s="12">
        <v>2</v>
      </c>
      <c r="D32" s="117">
        <v>46</v>
      </c>
      <c r="E32" s="12">
        <v>2</v>
      </c>
      <c r="F32" s="117">
        <v>52</v>
      </c>
      <c r="G32" s="12">
        <v>2</v>
      </c>
      <c r="H32" s="117">
        <v>50</v>
      </c>
      <c r="I32" s="12">
        <v>2</v>
      </c>
      <c r="J32" s="117">
        <v>76</v>
      </c>
      <c r="K32" s="12">
        <v>3</v>
      </c>
      <c r="L32" s="117">
        <v>39</v>
      </c>
      <c r="M32" s="12">
        <v>2</v>
      </c>
      <c r="N32" s="117">
        <v>17</v>
      </c>
      <c r="O32" s="12">
        <v>0</v>
      </c>
      <c r="P32" s="118">
        <v>15</v>
      </c>
      <c r="Q32" s="116">
        <v>46</v>
      </c>
      <c r="R32" s="23">
        <f t="shared" si="0"/>
        <v>302</v>
      </c>
      <c r="S32" s="12">
        <f t="shared" si="1"/>
        <v>13</v>
      </c>
      <c r="T32" s="3">
        <f t="shared" si="2"/>
        <v>78</v>
      </c>
      <c r="U32" s="23">
        <f t="shared" si="3"/>
        <v>380</v>
      </c>
      <c r="V32" s="12">
        <f t="shared" si="4"/>
        <v>13</v>
      </c>
    </row>
    <row r="33" spans="1:22" x14ac:dyDescent="0.2">
      <c r="A33" s="10" t="s">
        <v>25</v>
      </c>
      <c r="B33" s="117">
        <v>41</v>
      </c>
      <c r="C33" s="12">
        <v>2</v>
      </c>
      <c r="D33" s="117">
        <v>45</v>
      </c>
      <c r="E33" s="12">
        <v>2</v>
      </c>
      <c r="F33" s="117">
        <v>50</v>
      </c>
      <c r="G33" s="12">
        <v>2</v>
      </c>
      <c r="H33" s="117">
        <v>61</v>
      </c>
      <c r="I33" s="12">
        <v>2</v>
      </c>
      <c r="J33" s="117">
        <v>54</v>
      </c>
      <c r="K33" s="12">
        <v>2</v>
      </c>
      <c r="L33" s="117">
        <v>51</v>
      </c>
      <c r="M33" s="12">
        <v>2</v>
      </c>
      <c r="N33" s="117">
        <v>13</v>
      </c>
      <c r="O33" s="12">
        <v>0</v>
      </c>
      <c r="P33" s="118">
        <v>13</v>
      </c>
      <c r="Q33" s="116">
        <v>53</v>
      </c>
      <c r="R33" s="23">
        <f t="shared" si="0"/>
        <v>302</v>
      </c>
      <c r="S33" s="12">
        <f t="shared" si="1"/>
        <v>12</v>
      </c>
      <c r="T33" s="3">
        <f t="shared" si="2"/>
        <v>79</v>
      </c>
      <c r="U33" s="23">
        <f t="shared" si="3"/>
        <v>381</v>
      </c>
      <c r="V33" s="12">
        <f t="shared" si="4"/>
        <v>12</v>
      </c>
    </row>
    <row r="34" spans="1:22" x14ac:dyDescent="0.2">
      <c r="A34" s="10" t="s">
        <v>26</v>
      </c>
      <c r="B34" s="117">
        <v>43</v>
      </c>
      <c r="C34" s="12">
        <v>2</v>
      </c>
      <c r="D34" s="117">
        <v>47</v>
      </c>
      <c r="E34" s="12">
        <v>2</v>
      </c>
      <c r="F34" s="117">
        <v>49</v>
      </c>
      <c r="G34" s="12">
        <v>2</v>
      </c>
      <c r="H34" s="117">
        <v>58</v>
      </c>
      <c r="I34" s="12">
        <v>2</v>
      </c>
      <c r="J34" s="117">
        <v>66</v>
      </c>
      <c r="K34" s="12">
        <v>3</v>
      </c>
      <c r="L34" s="117">
        <v>36</v>
      </c>
      <c r="M34" s="12">
        <v>2</v>
      </c>
      <c r="N34" s="117">
        <v>17</v>
      </c>
      <c r="O34" s="12">
        <v>0</v>
      </c>
      <c r="P34" s="118">
        <v>10</v>
      </c>
      <c r="Q34" s="116">
        <v>46</v>
      </c>
      <c r="R34" s="23">
        <f t="shared" si="0"/>
        <v>299</v>
      </c>
      <c r="S34" s="12">
        <f t="shared" si="1"/>
        <v>13</v>
      </c>
      <c r="T34" s="3">
        <f t="shared" si="2"/>
        <v>73</v>
      </c>
      <c r="U34" s="23">
        <f t="shared" si="3"/>
        <v>372</v>
      </c>
      <c r="V34" s="12">
        <f t="shared" si="4"/>
        <v>13</v>
      </c>
    </row>
    <row r="35" spans="1:22" x14ac:dyDescent="0.2">
      <c r="A35" s="10" t="s">
        <v>27</v>
      </c>
      <c r="B35" s="117">
        <v>40</v>
      </c>
      <c r="C35" s="12">
        <v>2</v>
      </c>
      <c r="D35" s="117">
        <v>50</v>
      </c>
      <c r="E35" s="12">
        <v>2</v>
      </c>
      <c r="F35" s="117">
        <v>52</v>
      </c>
      <c r="G35" s="12">
        <v>2</v>
      </c>
      <c r="H35" s="117">
        <v>57</v>
      </c>
      <c r="I35" s="12">
        <v>2</v>
      </c>
      <c r="J35" s="117">
        <v>63</v>
      </c>
      <c r="K35" s="12">
        <v>2</v>
      </c>
      <c r="L35" s="117">
        <v>44</v>
      </c>
      <c r="M35" s="12">
        <v>2</v>
      </c>
      <c r="N35" s="117">
        <v>12</v>
      </c>
      <c r="O35" s="12">
        <v>0</v>
      </c>
      <c r="P35" s="118">
        <v>13</v>
      </c>
      <c r="Q35" s="116">
        <v>36</v>
      </c>
      <c r="R35" s="23">
        <f t="shared" si="0"/>
        <v>306</v>
      </c>
      <c r="S35" s="12">
        <f t="shared" si="1"/>
        <v>12</v>
      </c>
      <c r="T35" s="3">
        <f t="shared" si="2"/>
        <v>61</v>
      </c>
      <c r="U35" s="23">
        <f t="shared" si="3"/>
        <v>367</v>
      </c>
      <c r="V35" s="12">
        <f t="shared" si="4"/>
        <v>12</v>
      </c>
    </row>
    <row r="36" spans="1:22" x14ac:dyDescent="0.2">
      <c r="A36" s="10" t="s">
        <v>28</v>
      </c>
      <c r="B36" s="117">
        <v>40</v>
      </c>
      <c r="C36" s="12">
        <v>2</v>
      </c>
      <c r="D36" s="117">
        <v>46</v>
      </c>
      <c r="E36" s="12">
        <v>2</v>
      </c>
      <c r="F36" s="117">
        <v>55</v>
      </c>
      <c r="G36" s="12">
        <v>2</v>
      </c>
      <c r="H36" s="117">
        <v>61</v>
      </c>
      <c r="I36" s="12">
        <v>2</v>
      </c>
      <c r="J36" s="117">
        <v>62</v>
      </c>
      <c r="K36" s="12">
        <v>2</v>
      </c>
      <c r="L36" s="117">
        <v>42</v>
      </c>
      <c r="M36" s="12">
        <v>2</v>
      </c>
      <c r="N36" s="117">
        <v>14</v>
      </c>
      <c r="O36" s="12">
        <v>0</v>
      </c>
      <c r="P36" s="118">
        <v>9</v>
      </c>
      <c r="Q36" s="116">
        <v>46</v>
      </c>
      <c r="R36" s="23">
        <f t="shared" si="0"/>
        <v>306</v>
      </c>
      <c r="S36" s="12">
        <f t="shared" si="1"/>
        <v>12</v>
      </c>
      <c r="T36" s="3">
        <f t="shared" si="2"/>
        <v>69</v>
      </c>
      <c r="U36" s="23">
        <f t="shared" si="3"/>
        <v>375</v>
      </c>
      <c r="V36" s="12">
        <f t="shared" si="4"/>
        <v>12</v>
      </c>
    </row>
    <row r="37" spans="1:22" x14ac:dyDescent="0.2">
      <c r="A37" s="10" t="s">
        <v>29</v>
      </c>
      <c r="B37" s="117">
        <v>43</v>
      </c>
      <c r="C37" s="12">
        <v>2</v>
      </c>
      <c r="D37" s="117">
        <v>46</v>
      </c>
      <c r="E37" s="12">
        <v>2</v>
      </c>
      <c r="F37" s="117">
        <v>50</v>
      </c>
      <c r="G37" s="12">
        <v>2</v>
      </c>
      <c r="H37" s="117">
        <v>64</v>
      </c>
      <c r="I37" s="12">
        <v>2</v>
      </c>
      <c r="J37" s="117">
        <v>66</v>
      </c>
      <c r="K37" s="12">
        <v>3</v>
      </c>
      <c r="L37" s="117">
        <v>41</v>
      </c>
      <c r="M37" s="12">
        <v>2</v>
      </c>
      <c r="N37" s="117">
        <v>14</v>
      </c>
      <c r="O37" s="12">
        <v>0</v>
      </c>
      <c r="P37" s="118">
        <v>11</v>
      </c>
      <c r="Q37" s="116">
        <v>32</v>
      </c>
      <c r="R37" s="23">
        <f t="shared" si="0"/>
        <v>310</v>
      </c>
      <c r="S37" s="12">
        <f t="shared" si="1"/>
        <v>13</v>
      </c>
      <c r="T37" s="3">
        <f t="shared" si="2"/>
        <v>57</v>
      </c>
      <c r="U37" s="23">
        <f t="shared" si="3"/>
        <v>367</v>
      </c>
      <c r="V37" s="12">
        <f t="shared" si="4"/>
        <v>13</v>
      </c>
    </row>
    <row r="38" spans="1:22" x14ac:dyDescent="0.2">
      <c r="A38" s="10" t="s">
        <v>30</v>
      </c>
      <c r="B38" s="117">
        <v>42</v>
      </c>
      <c r="C38" s="12">
        <v>2</v>
      </c>
      <c r="D38" s="117">
        <v>50</v>
      </c>
      <c r="E38" s="12">
        <v>2</v>
      </c>
      <c r="F38" s="117">
        <v>50</v>
      </c>
      <c r="G38" s="12">
        <v>2</v>
      </c>
      <c r="H38" s="117">
        <v>58</v>
      </c>
      <c r="I38" s="12">
        <v>2</v>
      </c>
      <c r="J38" s="117">
        <v>69</v>
      </c>
      <c r="K38" s="12">
        <v>3</v>
      </c>
      <c r="L38" s="117">
        <v>44</v>
      </c>
      <c r="M38" s="12">
        <v>2</v>
      </c>
      <c r="N38" s="117">
        <v>13</v>
      </c>
      <c r="O38" s="12">
        <v>0</v>
      </c>
      <c r="P38" s="118">
        <v>11</v>
      </c>
      <c r="Q38" s="116">
        <v>39</v>
      </c>
      <c r="R38" s="23">
        <f t="shared" si="0"/>
        <v>313</v>
      </c>
      <c r="S38" s="12">
        <f t="shared" si="1"/>
        <v>13</v>
      </c>
      <c r="T38" s="3">
        <f t="shared" si="2"/>
        <v>63</v>
      </c>
      <c r="U38" s="23">
        <f t="shared" si="3"/>
        <v>376</v>
      </c>
      <c r="V38" s="12">
        <f t="shared" si="4"/>
        <v>13</v>
      </c>
    </row>
    <row r="39" spans="1:22" x14ac:dyDescent="0.2">
      <c r="A39" s="10" t="s">
        <v>45</v>
      </c>
      <c r="B39" s="117">
        <v>42</v>
      </c>
      <c r="C39" s="12">
        <v>2</v>
      </c>
      <c r="D39" s="117">
        <v>48</v>
      </c>
      <c r="E39" s="12">
        <v>2</v>
      </c>
      <c r="F39" s="117">
        <v>55</v>
      </c>
      <c r="G39" s="12">
        <v>2</v>
      </c>
      <c r="H39" s="117">
        <v>58</v>
      </c>
      <c r="I39" s="12">
        <v>2</v>
      </c>
      <c r="J39" s="117">
        <v>63</v>
      </c>
      <c r="K39" s="12">
        <v>2</v>
      </c>
      <c r="L39" s="117">
        <v>46</v>
      </c>
      <c r="M39" s="12">
        <v>2</v>
      </c>
      <c r="N39" s="117">
        <v>14</v>
      </c>
      <c r="O39" s="12">
        <v>0</v>
      </c>
      <c r="P39" s="118">
        <v>10</v>
      </c>
      <c r="Q39" s="116">
        <v>39</v>
      </c>
      <c r="R39" s="23">
        <f t="shared" si="0"/>
        <v>312</v>
      </c>
      <c r="S39" s="12">
        <f t="shared" si="1"/>
        <v>12</v>
      </c>
      <c r="T39" s="3">
        <f t="shared" si="2"/>
        <v>63</v>
      </c>
      <c r="U39" s="23">
        <f t="shared" si="3"/>
        <v>375</v>
      </c>
      <c r="V39" s="12">
        <f t="shared" si="4"/>
        <v>12</v>
      </c>
    </row>
    <row r="40" spans="1:22" x14ac:dyDescent="0.2">
      <c r="A40" s="10" t="s">
        <v>46</v>
      </c>
      <c r="B40" s="117">
        <v>42</v>
      </c>
      <c r="C40" s="12">
        <v>2</v>
      </c>
      <c r="D40" s="117">
        <v>48</v>
      </c>
      <c r="E40" s="12">
        <v>2</v>
      </c>
      <c r="F40" s="117">
        <v>53</v>
      </c>
      <c r="G40" s="12">
        <v>2</v>
      </c>
      <c r="H40" s="117">
        <v>64</v>
      </c>
      <c r="I40" s="12">
        <v>2</v>
      </c>
      <c r="J40" s="117">
        <v>63</v>
      </c>
      <c r="K40" s="12">
        <v>2</v>
      </c>
      <c r="L40" s="117">
        <v>42</v>
      </c>
      <c r="M40" s="12">
        <v>2</v>
      </c>
      <c r="N40" s="117">
        <v>15</v>
      </c>
      <c r="O40" s="12">
        <v>0</v>
      </c>
      <c r="P40" s="118">
        <v>11</v>
      </c>
      <c r="Q40" s="116">
        <v>36</v>
      </c>
      <c r="R40" s="23">
        <f t="shared" si="0"/>
        <v>312</v>
      </c>
      <c r="S40" s="12">
        <f t="shared" si="1"/>
        <v>12</v>
      </c>
      <c r="T40" s="3">
        <f t="shared" si="2"/>
        <v>62</v>
      </c>
      <c r="U40" s="23">
        <f t="shared" si="3"/>
        <v>374</v>
      </c>
      <c r="V40" s="12">
        <f t="shared" si="4"/>
        <v>12</v>
      </c>
    </row>
    <row r="41" spans="1:22" x14ac:dyDescent="0.2">
      <c r="A41" s="10" t="s">
        <v>171</v>
      </c>
      <c r="B41" s="117">
        <v>42</v>
      </c>
      <c r="C41" s="12">
        <v>2</v>
      </c>
      <c r="D41" s="117">
        <v>48</v>
      </c>
      <c r="E41" s="12">
        <v>2</v>
      </c>
      <c r="F41" s="117">
        <v>53</v>
      </c>
      <c r="G41" s="12">
        <v>2</v>
      </c>
      <c r="H41" s="117">
        <v>62</v>
      </c>
      <c r="I41" s="12">
        <v>2</v>
      </c>
      <c r="J41" s="117">
        <v>69</v>
      </c>
      <c r="K41" s="12">
        <v>3</v>
      </c>
      <c r="L41" s="117">
        <v>42</v>
      </c>
      <c r="M41" s="12">
        <v>2</v>
      </c>
      <c r="N41" s="117">
        <v>14</v>
      </c>
      <c r="O41" s="12">
        <v>0</v>
      </c>
      <c r="P41" s="118">
        <v>12</v>
      </c>
      <c r="Q41" s="116">
        <v>39</v>
      </c>
      <c r="R41" s="23">
        <f t="shared" ref="R41:R48" si="5">B41+D41+F41+H41+J41+L41</f>
        <v>316</v>
      </c>
      <c r="S41" s="12">
        <f t="shared" ref="S41:S48" si="6">C41+E41+G41+I41+K41+M41</f>
        <v>13</v>
      </c>
      <c r="T41" s="3">
        <f t="shared" ref="T41:T48" si="7">+N41+P41+Q41</f>
        <v>65</v>
      </c>
      <c r="U41" s="23">
        <f t="shared" ref="U41:U48" si="8">R41+T41</f>
        <v>381</v>
      </c>
      <c r="V41" s="12">
        <f t="shared" ref="V41:V48" si="9">S41+O41</f>
        <v>13</v>
      </c>
    </row>
    <row r="42" spans="1:22" x14ac:dyDescent="0.2">
      <c r="A42" s="10" t="s">
        <v>172</v>
      </c>
      <c r="B42" s="117">
        <v>42</v>
      </c>
      <c r="C42" s="12">
        <v>2</v>
      </c>
      <c r="D42" s="117">
        <v>48</v>
      </c>
      <c r="E42" s="12">
        <v>2</v>
      </c>
      <c r="F42" s="117">
        <v>53</v>
      </c>
      <c r="G42" s="12">
        <v>2</v>
      </c>
      <c r="H42" s="117">
        <v>62</v>
      </c>
      <c r="I42" s="12">
        <v>2</v>
      </c>
      <c r="J42" s="117">
        <v>67</v>
      </c>
      <c r="K42" s="12">
        <v>3</v>
      </c>
      <c r="L42" s="117">
        <v>46</v>
      </c>
      <c r="M42" s="12">
        <v>2</v>
      </c>
      <c r="N42" s="117">
        <v>14</v>
      </c>
      <c r="O42" s="12">
        <v>0</v>
      </c>
      <c r="P42" s="118">
        <v>11</v>
      </c>
      <c r="Q42" s="116">
        <v>43</v>
      </c>
      <c r="R42" s="23">
        <f t="shared" si="5"/>
        <v>318</v>
      </c>
      <c r="S42" s="12">
        <f t="shared" si="6"/>
        <v>13</v>
      </c>
      <c r="T42" s="3">
        <f t="shared" si="7"/>
        <v>68</v>
      </c>
      <c r="U42" s="23">
        <f t="shared" si="8"/>
        <v>386</v>
      </c>
      <c r="V42" s="12">
        <f t="shared" si="9"/>
        <v>13</v>
      </c>
    </row>
    <row r="43" spans="1:22" x14ac:dyDescent="0.2">
      <c r="A43" s="10" t="s">
        <v>173</v>
      </c>
      <c r="B43" s="117">
        <v>42</v>
      </c>
      <c r="C43" s="12">
        <v>2</v>
      </c>
      <c r="D43" s="117">
        <v>48</v>
      </c>
      <c r="E43" s="12">
        <v>2</v>
      </c>
      <c r="F43" s="117">
        <v>53</v>
      </c>
      <c r="G43" s="12">
        <v>2</v>
      </c>
      <c r="H43" s="117">
        <v>62</v>
      </c>
      <c r="I43" s="12">
        <v>2</v>
      </c>
      <c r="J43" s="117">
        <v>67</v>
      </c>
      <c r="K43" s="12">
        <v>3</v>
      </c>
      <c r="L43" s="117">
        <v>45</v>
      </c>
      <c r="M43" s="12">
        <v>2</v>
      </c>
      <c r="N43" s="117">
        <v>15</v>
      </c>
      <c r="O43" s="12">
        <v>0</v>
      </c>
      <c r="P43" s="118">
        <v>11</v>
      </c>
      <c r="Q43" s="116">
        <v>39</v>
      </c>
      <c r="R43" s="23">
        <f t="shared" si="5"/>
        <v>317</v>
      </c>
      <c r="S43" s="12">
        <f t="shared" si="6"/>
        <v>13</v>
      </c>
      <c r="T43" s="3">
        <f t="shared" si="7"/>
        <v>65</v>
      </c>
      <c r="U43" s="23">
        <f t="shared" si="8"/>
        <v>382</v>
      </c>
      <c r="V43" s="12">
        <f t="shared" si="9"/>
        <v>13</v>
      </c>
    </row>
    <row r="44" spans="1:22" x14ac:dyDescent="0.2">
      <c r="A44" s="10" t="s">
        <v>174</v>
      </c>
      <c r="B44" s="117">
        <v>42</v>
      </c>
      <c r="C44" s="12">
        <v>2</v>
      </c>
      <c r="D44" s="117">
        <v>48</v>
      </c>
      <c r="E44" s="12">
        <v>2</v>
      </c>
      <c r="F44" s="117">
        <v>53</v>
      </c>
      <c r="G44" s="12">
        <v>2</v>
      </c>
      <c r="H44" s="117">
        <v>62</v>
      </c>
      <c r="I44" s="12">
        <v>2</v>
      </c>
      <c r="J44" s="117">
        <v>67</v>
      </c>
      <c r="K44" s="12">
        <v>3</v>
      </c>
      <c r="L44" s="117">
        <v>45</v>
      </c>
      <c r="M44" s="12">
        <v>2</v>
      </c>
      <c r="N44" s="117">
        <v>15</v>
      </c>
      <c r="O44" s="12">
        <v>0</v>
      </c>
      <c r="P44" s="118">
        <v>12</v>
      </c>
      <c r="Q44" s="116">
        <v>39</v>
      </c>
      <c r="R44" s="23">
        <f t="shared" si="5"/>
        <v>317</v>
      </c>
      <c r="S44" s="12">
        <f t="shared" si="6"/>
        <v>13</v>
      </c>
      <c r="T44" s="3">
        <f t="shared" si="7"/>
        <v>66</v>
      </c>
      <c r="U44" s="23">
        <f t="shared" si="8"/>
        <v>383</v>
      </c>
      <c r="V44" s="12">
        <f t="shared" si="9"/>
        <v>13</v>
      </c>
    </row>
    <row r="45" spans="1:22" x14ac:dyDescent="0.2">
      <c r="A45" s="10" t="s">
        <v>175</v>
      </c>
      <c r="B45" s="117">
        <v>42</v>
      </c>
      <c r="C45" s="12">
        <v>2</v>
      </c>
      <c r="D45" s="117">
        <v>48</v>
      </c>
      <c r="E45" s="12">
        <v>2</v>
      </c>
      <c r="F45" s="117">
        <v>53</v>
      </c>
      <c r="G45" s="12">
        <v>2</v>
      </c>
      <c r="H45" s="117">
        <v>62</v>
      </c>
      <c r="I45" s="12">
        <v>2</v>
      </c>
      <c r="J45" s="117">
        <v>67</v>
      </c>
      <c r="K45" s="12">
        <v>3</v>
      </c>
      <c r="L45" s="117">
        <v>45</v>
      </c>
      <c r="M45" s="12">
        <v>2</v>
      </c>
      <c r="N45" s="117">
        <v>15</v>
      </c>
      <c r="O45" s="12">
        <v>0</v>
      </c>
      <c r="P45" s="118">
        <v>12</v>
      </c>
      <c r="Q45" s="116">
        <v>43</v>
      </c>
      <c r="R45" s="23">
        <f t="shared" si="5"/>
        <v>317</v>
      </c>
      <c r="S45" s="12">
        <f t="shared" si="6"/>
        <v>13</v>
      </c>
      <c r="T45" s="3">
        <f t="shared" si="7"/>
        <v>70</v>
      </c>
      <c r="U45" s="23">
        <f t="shared" si="8"/>
        <v>387</v>
      </c>
      <c r="V45" s="12">
        <f t="shared" si="9"/>
        <v>13</v>
      </c>
    </row>
    <row r="46" spans="1:22" x14ac:dyDescent="0.2">
      <c r="A46" s="10" t="s">
        <v>176</v>
      </c>
      <c r="B46" s="117">
        <v>41</v>
      </c>
      <c r="C46" s="12">
        <v>2</v>
      </c>
      <c r="D46" s="117">
        <v>48</v>
      </c>
      <c r="E46" s="12">
        <v>2</v>
      </c>
      <c r="F46" s="117">
        <v>53</v>
      </c>
      <c r="G46" s="12">
        <v>2</v>
      </c>
      <c r="H46" s="117">
        <v>62</v>
      </c>
      <c r="I46" s="12">
        <v>2</v>
      </c>
      <c r="J46" s="117">
        <v>67</v>
      </c>
      <c r="K46" s="12">
        <v>3</v>
      </c>
      <c r="L46" s="117">
        <v>45</v>
      </c>
      <c r="M46" s="12">
        <v>2</v>
      </c>
      <c r="N46" s="117">
        <v>15</v>
      </c>
      <c r="O46" s="12">
        <v>0</v>
      </c>
      <c r="P46" s="118">
        <v>12</v>
      </c>
      <c r="Q46" s="116">
        <v>43</v>
      </c>
      <c r="R46" s="23">
        <f t="shared" si="5"/>
        <v>316</v>
      </c>
      <c r="S46" s="12">
        <f t="shared" si="6"/>
        <v>13</v>
      </c>
      <c r="T46" s="3">
        <f t="shared" si="7"/>
        <v>70</v>
      </c>
      <c r="U46" s="23">
        <f t="shared" si="8"/>
        <v>386</v>
      </c>
      <c r="V46" s="12">
        <f t="shared" si="9"/>
        <v>13</v>
      </c>
    </row>
    <row r="47" spans="1:22" x14ac:dyDescent="0.2">
      <c r="A47" s="10" t="s">
        <v>177</v>
      </c>
      <c r="B47" s="117">
        <v>40</v>
      </c>
      <c r="C47" s="12">
        <v>2</v>
      </c>
      <c r="D47" s="117">
        <v>47</v>
      </c>
      <c r="E47" s="12">
        <v>2</v>
      </c>
      <c r="F47" s="117">
        <v>53</v>
      </c>
      <c r="G47" s="12">
        <v>2</v>
      </c>
      <c r="H47" s="117">
        <v>62</v>
      </c>
      <c r="I47" s="12">
        <v>2</v>
      </c>
      <c r="J47" s="117">
        <v>67</v>
      </c>
      <c r="K47" s="12">
        <v>3</v>
      </c>
      <c r="L47" s="117">
        <v>45</v>
      </c>
      <c r="M47" s="12">
        <v>2</v>
      </c>
      <c r="N47" s="117">
        <v>15</v>
      </c>
      <c r="O47" s="12">
        <v>0</v>
      </c>
      <c r="P47" s="118">
        <v>12</v>
      </c>
      <c r="Q47" s="116">
        <v>43</v>
      </c>
      <c r="R47" s="23">
        <f t="shared" si="5"/>
        <v>314</v>
      </c>
      <c r="S47" s="12">
        <f t="shared" si="6"/>
        <v>13</v>
      </c>
      <c r="T47" s="3">
        <f t="shared" si="7"/>
        <v>70</v>
      </c>
      <c r="U47" s="23">
        <f t="shared" si="8"/>
        <v>384</v>
      </c>
      <c r="V47" s="12">
        <f t="shared" si="9"/>
        <v>13</v>
      </c>
    </row>
    <row r="48" spans="1:22" x14ac:dyDescent="0.2">
      <c r="A48" s="11" t="s">
        <v>178</v>
      </c>
      <c r="B48" s="119">
        <v>40</v>
      </c>
      <c r="C48" s="28">
        <v>2</v>
      </c>
      <c r="D48" s="119">
        <v>46</v>
      </c>
      <c r="E48" s="28">
        <v>2</v>
      </c>
      <c r="F48" s="119">
        <v>52</v>
      </c>
      <c r="G48" s="28">
        <v>2</v>
      </c>
      <c r="H48" s="119">
        <v>62</v>
      </c>
      <c r="I48" s="28">
        <v>2</v>
      </c>
      <c r="J48" s="119">
        <v>67</v>
      </c>
      <c r="K48" s="28">
        <v>3</v>
      </c>
      <c r="L48" s="119">
        <v>45</v>
      </c>
      <c r="M48" s="28">
        <v>2</v>
      </c>
      <c r="N48" s="119">
        <v>15</v>
      </c>
      <c r="O48" s="28">
        <v>0</v>
      </c>
      <c r="P48" s="121">
        <v>12</v>
      </c>
      <c r="Q48" s="120">
        <v>43</v>
      </c>
      <c r="R48" s="24">
        <f t="shared" si="5"/>
        <v>312</v>
      </c>
      <c r="S48" s="28">
        <f t="shared" si="6"/>
        <v>13</v>
      </c>
      <c r="T48" s="40">
        <f t="shared" si="7"/>
        <v>70</v>
      </c>
      <c r="U48" s="24">
        <f t="shared" si="8"/>
        <v>382</v>
      </c>
      <c r="V48" s="28">
        <f t="shared" si="9"/>
        <v>13</v>
      </c>
    </row>
    <row r="49" spans="1:22" x14ac:dyDescent="0.2">
      <c r="A49" s="78" t="s">
        <v>47</v>
      </c>
      <c r="B49" s="79" t="s">
        <v>214</v>
      </c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 t="s">
        <v>48</v>
      </c>
      <c r="T49" s="80"/>
      <c r="U49" s="80"/>
      <c r="V49" s="80"/>
    </row>
    <row r="50" spans="1:22" x14ac:dyDescent="0.2">
      <c r="A50" s="81"/>
      <c r="B50" s="79" t="s">
        <v>215</v>
      </c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0"/>
      <c r="T50" s="80"/>
      <c r="U50" s="80"/>
      <c r="V50" s="80"/>
    </row>
    <row r="51" spans="1:22" x14ac:dyDescent="0.2">
      <c r="A51" s="27"/>
      <c r="B51" s="82"/>
      <c r="C51" s="27"/>
      <c r="D51" s="27"/>
      <c r="E51" s="27"/>
      <c r="F51" s="27"/>
      <c r="G51" s="27"/>
      <c r="H51" s="27"/>
      <c r="I51" s="27"/>
      <c r="J51" s="27"/>
      <c r="K51" s="27"/>
      <c r="L51" s="1"/>
      <c r="M51" s="1"/>
      <c r="N51" s="1"/>
      <c r="O51" s="1"/>
      <c r="P51" s="1"/>
      <c r="Q51" s="1"/>
      <c r="R51" s="1"/>
      <c r="S51" s="1"/>
      <c r="T51" s="1"/>
      <c r="U51" s="1"/>
      <c r="V51" s="44"/>
    </row>
    <row r="52" spans="1:22" x14ac:dyDescent="0.2">
      <c r="A52" s="83" t="s">
        <v>49</v>
      </c>
      <c r="B52" s="84"/>
      <c r="C52" s="85"/>
      <c r="D52" s="85"/>
      <c r="E52" s="85"/>
      <c r="F52" s="86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7"/>
    </row>
    <row r="53" spans="1:22" x14ac:dyDescent="0.2">
      <c r="A53" s="88" t="s">
        <v>50</v>
      </c>
      <c r="B53" s="89"/>
      <c r="C53" s="90"/>
      <c r="D53" s="90"/>
      <c r="E53" s="90"/>
      <c r="F53" s="19"/>
      <c r="G53" s="90"/>
      <c r="H53" s="90"/>
      <c r="I53" s="90"/>
      <c r="J53" s="90"/>
      <c r="K53" s="90"/>
      <c r="L53" s="3"/>
      <c r="M53" s="3"/>
      <c r="N53" s="3"/>
      <c r="O53" s="3"/>
      <c r="P53" s="3"/>
      <c r="Q53" s="3"/>
      <c r="R53" s="3"/>
      <c r="S53" s="3"/>
      <c r="T53" s="3"/>
      <c r="U53" s="3"/>
      <c r="V53" s="12"/>
    </row>
    <row r="54" spans="1:22" x14ac:dyDescent="0.2">
      <c r="A54" s="91" t="s">
        <v>58</v>
      </c>
      <c r="B54" s="89"/>
      <c r="C54" s="90"/>
      <c r="D54" s="90"/>
      <c r="E54" s="90"/>
      <c r="F54" s="19"/>
      <c r="G54" s="90"/>
      <c r="H54" s="90"/>
      <c r="I54" s="90"/>
      <c r="J54" s="90"/>
      <c r="K54" s="90"/>
      <c r="L54" s="3"/>
      <c r="M54" s="3"/>
      <c r="N54" s="3"/>
      <c r="O54" s="3"/>
      <c r="P54" s="3"/>
      <c r="Q54" s="3"/>
      <c r="R54" s="3"/>
      <c r="S54" s="3"/>
      <c r="T54" s="3"/>
      <c r="U54" s="3"/>
      <c r="V54" s="12"/>
    </row>
    <row r="55" spans="1:22" x14ac:dyDescent="0.2">
      <c r="A55" s="91" t="s">
        <v>59</v>
      </c>
      <c r="B55" s="89"/>
      <c r="C55" s="90"/>
      <c r="D55" s="90"/>
      <c r="E55" s="90"/>
      <c r="F55" s="19"/>
      <c r="G55" s="90"/>
      <c r="H55" s="90"/>
      <c r="I55" s="90"/>
      <c r="J55" s="90"/>
      <c r="K55" s="90"/>
      <c r="L55" s="3"/>
      <c r="M55" s="3"/>
      <c r="N55" s="3"/>
      <c r="O55" s="3"/>
      <c r="P55" s="3"/>
      <c r="Q55" s="3"/>
      <c r="R55" s="3"/>
      <c r="S55" s="3"/>
      <c r="T55" s="3"/>
      <c r="U55" s="3"/>
      <c r="V55" s="12"/>
    </row>
    <row r="56" spans="1:22" x14ac:dyDescent="0.2">
      <c r="A56" s="91" t="s">
        <v>38</v>
      </c>
      <c r="B56" s="89"/>
      <c r="C56" s="90"/>
      <c r="D56" s="90"/>
      <c r="E56" s="90"/>
      <c r="F56" s="19"/>
      <c r="G56" s="90"/>
      <c r="H56" s="90"/>
      <c r="I56" s="90"/>
      <c r="J56" s="90"/>
      <c r="K56" s="90"/>
      <c r="L56" s="3"/>
      <c r="M56" s="3"/>
      <c r="N56" s="3"/>
      <c r="O56" s="3"/>
      <c r="P56" s="3"/>
      <c r="Q56" s="3"/>
      <c r="R56" s="3"/>
      <c r="S56" s="3"/>
      <c r="T56" s="3"/>
      <c r="U56" s="3"/>
      <c r="V56" s="12"/>
    </row>
    <row r="57" spans="1:22" x14ac:dyDescent="0.2">
      <c r="A57" s="92" t="s">
        <v>51</v>
      </c>
      <c r="B57" s="93"/>
      <c r="C57" s="94"/>
      <c r="D57" s="94"/>
      <c r="E57" s="94"/>
      <c r="F57" s="95"/>
      <c r="G57" s="106"/>
      <c r="H57" s="94"/>
      <c r="I57" s="94"/>
      <c r="J57" s="94"/>
      <c r="K57" s="94"/>
      <c r="L57" s="237" t="s">
        <v>132</v>
      </c>
      <c r="M57" s="96"/>
      <c r="N57" s="96"/>
      <c r="O57" s="99"/>
      <c r="P57" s="220"/>
      <c r="Q57" s="220"/>
      <c r="R57" s="94"/>
      <c r="S57" s="94"/>
      <c r="T57" s="94"/>
      <c r="U57" s="94"/>
      <c r="V57" s="97"/>
    </row>
    <row r="58" spans="1:22" x14ac:dyDescent="0.2">
      <c r="A58" s="98"/>
      <c r="B58" s="93"/>
      <c r="C58" s="94"/>
      <c r="D58" s="94"/>
      <c r="E58" s="94"/>
      <c r="F58" s="95"/>
      <c r="G58" s="106"/>
      <c r="H58" s="94"/>
      <c r="I58" s="94"/>
      <c r="J58" s="94"/>
      <c r="K58" s="94"/>
      <c r="L58" s="96"/>
      <c r="M58" s="94"/>
      <c r="N58" s="94"/>
      <c r="O58" s="99"/>
      <c r="P58" s="94"/>
      <c r="Q58" s="94"/>
      <c r="R58" s="94"/>
      <c r="S58" s="94"/>
      <c r="T58" s="94"/>
      <c r="U58" s="94"/>
      <c r="V58" s="97"/>
    </row>
    <row r="59" spans="1:22" x14ac:dyDescent="0.2">
      <c r="A59" s="92" t="s">
        <v>131</v>
      </c>
      <c r="B59" s="93"/>
      <c r="C59" s="94"/>
      <c r="D59" s="94"/>
      <c r="E59" s="94"/>
      <c r="F59" s="95"/>
      <c r="G59" s="106"/>
      <c r="H59" s="94"/>
      <c r="I59" s="94"/>
      <c r="J59" s="94"/>
      <c r="K59" s="94"/>
      <c r="L59" s="99"/>
      <c r="M59" s="94"/>
      <c r="N59" s="94"/>
      <c r="O59" s="94"/>
      <c r="P59" s="94"/>
      <c r="Q59" s="94"/>
      <c r="R59" s="94"/>
      <c r="S59" s="94"/>
      <c r="T59" s="94"/>
      <c r="U59" s="94"/>
      <c r="V59" s="97"/>
    </row>
    <row r="60" spans="1:22" x14ac:dyDescent="0.2">
      <c r="A60" s="100" t="s">
        <v>60</v>
      </c>
      <c r="B60" s="93"/>
      <c r="C60" s="94"/>
      <c r="D60" s="94"/>
      <c r="E60" s="94"/>
      <c r="F60" s="94"/>
      <c r="G60" s="106"/>
      <c r="H60" s="94"/>
      <c r="I60" s="94"/>
      <c r="J60" s="94"/>
      <c r="K60" s="94"/>
      <c r="L60" s="96" t="s">
        <v>61</v>
      </c>
      <c r="M60" s="94"/>
      <c r="N60" s="94"/>
      <c r="O60" s="94"/>
      <c r="P60" s="94"/>
      <c r="Q60" s="94"/>
      <c r="R60" s="94"/>
      <c r="S60" s="94"/>
      <c r="T60" s="94"/>
      <c r="U60" s="94"/>
      <c r="V60" s="97"/>
    </row>
    <row r="61" spans="1:22" x14ac:dyDescent="0.2">
      <c r="A61" s="92"/>
      <c r="B61" s="93"/>
      <c r="C61" s="94"/>
      <c r="D61" s="94"/>
      <c r="E61" s="94"/>
      <c r="F61" s="94"/>
      <c r="G61" s="106"/>
      <c r="H61" s="94"/>
      <c r="I61" s="94"/>
      <c r="J61" s="94"/>
      <c r="K61" s="94"/>
      <c r="L61" s="99" t="s">
        <v>62</v>
      </c>
      <c r="M61" s="94"/>
      <c r="N61" s="94"/>
      <c r="O61" s="94"/>
      <c r="P61" s="94"/>
      <c r="Q61" s="94"/>
      <c r="R61" s="94"/>
      <c r="S61" s="94"/>
      <c r="T61" s="94"/>
      <c r="U61" s="94"/>
      <c r="V61" s="97"/>
    </row>
    <row r="62" spans="1:22" x14ac:dyDescent="0.2">
      <c r="A62" s="101"/>
      <c r="B62" s="102"/>
      <c r="C62" s="103"/>
      <c r="D62" s="103"/>
      <c r="E62" s="103"/>
      <c r="F62" s="103"/>
      <c r="G62" s="107"/>
      <c r="H62" s="103"/>
      <c r="I62" s="103"/>
      <c r="J62" s="103"/>
      <c r="K62" s="103"/>
      <c r="L62" s="104" t="s">
        <v>63</v>
      </c>
      <c r="M62" s="103"/>
      <c r="N62" s="103"/>
      <c r="O62" s="103"/>
      <c r="P62" s="103"/>
      <c r="Q62" s="103"/>
      <c r="R62" s="103"/>
      <c r="S62" s="103"/>
      <c r="T62" s="103"/>
      <c r="U62" s="103"/>
      <c r="V62" s="105"/>
    </row>
  </sheetData>
  <mergeCells count="2">
    <mergeCell ref="N5:O5"/>
    <mergeCell ref="B4:V4"/>
  </mergeCells>
  <phoneticPr fontId="3" type="noConversion"/>
  <hyperlinks>
    <hyperlink ref="V1" location="Inhalt!A1" display="Inhalt"/>
  </hyperlinks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Footer>&amp;L&amp;8Ministerium für Bildung und Kultur, Referat B4&amp;R&amp;8Februar 2016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0" enableFormatConditionsCalculation="0">
    <tabColor indexed="43"/>
  </sheetPr>
  <dimension ref="A1:V64"/>
  <sheetViews>
    <sheetView zoomScale="85" zoomScaleNormal="85" workbookViewId="0">
      <selection activeCell="X18" sqref="X18"/>
    </sheetView>
  </sheetViews>
  <sheetFormatPr baseColWidth="10" defaultColWidth="9.140625" defaultRowHeight="12.75" x14ac:dyDescent="0.2"/>
  <cols>
    <col min="1" max="1" width="10.140625" customWidth="1"/>
    <col min="2" max="22" width="6.7109375" customWidth="1"/>
  </cols>
  <sheetData>
    <row r="1" spans="1:22" ht="18" x14ac:dyDescent="0.25">
      <c r="A1" s="55" t="s">
        <v>31</v>
      </c>
      <c r="P1" s="27"/>
      <c r="V1" s="229" t="s">
        <v>37</v>
      </c>
    </row>
    <row r="2" spans="1:22" ht="15" x14ac:dyDescent="0.2">
      <c r="A2" s="57" t="s">
        <v>137</v>
      </c>
      <c r="B2" s="1"/>
      <c r="J2" s="110" t="s">
        <v>66</v>
      </c>
      <c r="K2" s="110"/>
      <c r="L2" s="110"/>
      <c r="M2" s="110"/>
      <c r="N2" s="110">
        <v>6</v>
      </c>
    </row>
    <row r="3" spans="1:22" ht="15.75" x14ac:dyDescent="0.25">
      <c r="A3" s="56"/>
      <c r="B3" s="3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22" x14ac:dyDescent="0.2">
      <c r="A4" s="52"/>
      <c r="B4" s="511" t="s">
        <v>32</v>
      </c>
      <c r="C4" s="512"/>
      <c r="D4" s="512"/>
      <c r="E4" s="512"/>
      <c r="F4" s="512"/>
      <c r="G4" s="512"/>
      <c r="H4" s="512"/>
      <c r="I4" s="512"/>
      <c r="J4" s="512"/>
      <c r="K4" s="512"/>
      <c r="L4" s="512"/>
      <c r="M4" s="512"/>
      <c r="N4" s="512"/>
      <c r="O4" s="512"/>
      <c r="P4" s="512"/>
      <c r="Q4" s="512"/>
      <c r="R4" s="512"/>
      <c r="S4" s="512"/>
      <c r="T4" s="512"/>
      <c r="U4" s="512"/>
      <c r="V4" s="510"/>
    </row>
    <row r="5" spans="1:22" x14ac:dyDescent="0.2">
      <c r="A5" s="53" t="s">
        <v>0</v>
      </c>
      <c r="B5" s="45">
        <v>5</v>
      </c>
      <c r="C5" s="46"/>
      <c r="D5" s="47">
        <v>6</v>
      </c>
      <c r="E5" s="47"/>
      <c r="F5" s="47">
        <v>7</v>
      </c>
      <c r="G5" s="46"/>
      <c r="H5" s="47">
        <v>8</v>
      </c>
      <c r="I5" s="46"/>
      <c r="J5" s="47">
        <v>9</v>
      </c>
      <c r="K5" s="46"/>
      <c r="L5" s="47">
        <v>10</v>
      </c>
      <c r="M5" s="47"/>
      <c r="N5" s="511" t="s">
        <v>39</v>
      </c>
      <c r="O5" s="510"/>
      <c r="P5" s="48" t="s">
        <v>40</v>
      </c>
      <c r="Q5" s="142" t="s">
        <v>41</v>
      </c>
      <c r="R5" s="230" t="s">
        <v>64</v>
      </c>
      <c r="S5" s="231"/>
      <c r="T5" s="142" t="s">
        <v>42</v>
      </c>
      <c r="U5" s="143" t="s">
        <v>43</v>
      </c>
      <c r="V5" s="77"/>
    </row>
    <row r="6" spans="1:22" x14ac:dyDescent="0.2">
      <c r="A6" s="54"/>
      <c r="B6" s="49" t="s">
        <v>1</v>
      </c>
      <c r="C6" s="48" t="s">
        <v>33</v>
      </c>
      <c r="D6" s="50" t="s">
        <v>1</v>
      </c>
      <c r="E6" s="48" t="s">
        <v>33</v>
      </c>
      <c r="F6" s="50" t="s">
        <v>1</v>
      </c>
      <c r="G6" s="48" t="s">
        <v>33</v>
      </c>
      <c r="H6" s="50" t="s">
        <v>1</v>
      </c>
      <c r="I6" s="48" t="s">
        <v>33</v>
      </c>
      <c r="J6" s="50" t="s">
        <v>1</v>
      </c>
      <c r="K6" s="48" t="s">
        <v>33</v>
      </c>
      <c r="L6" s="50" t="s">
        <v>1</v>
      </c>
      <c r="M6" s="48" t="s">
        <v>33</v>
      </c>
      <c r="N6" s="50" t="s">
        <v>1</v>
      </c>
      <c r="O6" s="48" t="s">
        <v>33</v>
      </c>
      <c r="P6" s="50" t="s">
        <v>1</v>
      </c>
      <c r="Q6" s="50" t="s">
        <v>1</v>
      </c>
      <c r="R6" s="50" t="s">
        <v>1</v>
      </c>
      <c r="S6" s="48" t="s">
        <v>33</v>
      </c>
      <c r="T6" s="50" t="s">
        <v>1</v>
      </c>
      <c r="U6" s="50" t="s">
        <v>1</v>
      </c>
      <c r="V6" s="48" t="s">
        <v>33</v>
      </c>
    </row>
    <row r="7" spans="1:22" x14ac:dyDescent="0.2">
      <c r="A7" s="50">
        <v>100</v>
      </c>
      <c r="B7" s="59">
        <v>101</v>
      </c>
      <c r="C7" s="59">
        <v>102</v>
      </c>
      <c r="D7" s="59">
        <v>103</v>
      </c>
      <c r="E7" s="59">
        <v>104</v>
      </c>
      <c r="F7" s="59">
        <v>109</v>
      </c>
      <c r="G7" s="59">
        <v>110</v>
      </c>
      <c r="H7" s="59">
        <v>115</v>
      </c>
      <c r="I7" s="59">
        <v>116</v>
      </c>
      <c r="J7" s="59">
        <v>121</v>
      </c>
      <c r="K7" s="59">
        <v>122</v>
      </c>
      <c r="L7" s="59">
        <v>123</v>
      </c>
      <c r="M7" s="59">
        <v>124</v>
      </c>
      <c r="N7" s="59">
        <v>115</v>
      </c>
      <c r="O7" s="59">
        <v>116</v>
      </c>
      <c r="P7" s="59">
        <v>117</v>
      </c>
      <c r="Q7" s="59">
        <v>118</v>
      </c>
      <c r="R7" s="59">
        <v>125</v>
      </c>
      <c r="S7" s="59">
        <v>126</v>
      </c>
      <c r="T7" s="59">
        <v>119</v>
      </c>
      <c r="U7" s="59">
        <v>120</v>
      </c>
      <c r="V7" s="59">
        <v>121</v>
      </c>
    </row>
    <row r="8" spans="1:22" x14ac:dyDescent="0.2">
      <c r="A8" s="232" t="s">
        <v>2</v>
      </c>
      <c r="B8" s="5"/>
      <c r="C8" s="6"/>
      <c r="D8" s="29"/>
      <c r="E8" s="6"/>
      <c r="F8" s="7"/>
      <c r="G8" s="8"/>
      <c r="H8" s="7"/>
      <c r="I8" s="8"/>
      <c r="J8" s="7"/>
      <c r="K8" s="8"/>
      <c r="L8" s="7"/>
      <c r="M8" s="8"/>
      <c r="N8" s="5"/>
      <c r="O8" s="6"/>
      <c r="P8" s="222"/>
      <c r="Q8" s="226"/>
      <c r="R8" s="7"/>
      <c r="S8" s="8"/>
      <c r="T8" s="4"/>
      <c r="U8" s="5"/>
      <c r="V8" s="6"/>
    </row>
    <row r="9" spans="1:22" x14ac:dyDescent="0.2">
      <c r="A9" s="233" t="s">
        <v>3</v>
      </c>
      <c r="B9" s="7"/>
      <c r="C9" s="8"/>
      <c r="D9" s="7"/>
      <c r="E9" s="8"/>
      <c r="F9" s="17"/>
      <c r="G9" s="18"/>
      <c r="H9" s="17"/>
      <c r="I9" s="18"/>
      <c r="J9" s="17"/>
      <c r="K9" s="18"/>
      <c r="L9" s="17"/>
      <c r="M9" s="18"/>
      <c r="N9" s="7"/>
      <c r="O9" s="8"/>
      <c r="P9" s="223"/>
      <c r="Q9" s="127"/>
      <c r="R9" s="17"/>
      <c r="S9" s="18"/>
      <c r="T9" s="4"/>
      <c r="U9" s="7"/>
      <c r="V9" s="8"/>
    </row>
    <row r="10" spans="1:22" x14ac:dyDescent="0.2">
      <c r="A10" s="233" t="s">
        <v>4</v>
      </c>
      <c r="B10" s="7">
        <v>168</v>
      </c>
      <c r="C10" s="8">
        <v>7</v>
      </c>
      <c r="D10" s="17"/>
      <c r="E10" s="18"/>
      <c r="F10" s="17"/>
      <c r="G10" s="18"/>
      <c r="H10" s="17"/>
      <c r="I10" s="18"/>
      <c r="J10" s="17"/>
      <c r="K10" s="18"/>
      <c r="L10" s="17"/>
      <c r="M10" s="18"/>
      <c r="N10" s="7"/>
      <c r="O10" s="8"/>
      <c r="P10" s="223"/>
      <c r="Q10" s="127"/>
      <c r="R10" s="247">
        <f t="shared" ref="R10:R40" si="0">B10+D10+F10+H10+J10+L10</f>
        <v>168</v>
      </c>
      <c r="S10" s="248">
        <f t="shared" ref="S10:S40" si="1">C10+E10+G10+I10+K10+M10</f>
        <v>7</v>
      </c>
      <c r="T10" s="249">
        <f t="shared" ref="T10:T40" si="2">+N10+P10+Q10</f>
        <v>0</v>
      </c>
      <c r="U10" s="247">
        <f t="shared" ref="U10:U40" si="3">R10+T10</f>
        <v>168</v>
      </c>
      <c r="V10" s="248">
        <f t="shared" ref="V10:V40" si="4">S10+O10</f>
        <v>7</v>
      </c>
    </row>
    <row r="11" spans="1:22" x14ac:dyDescent="0.2">
      <c r="A11" s="233" t="s">
        <v>34</v>
      </c>
      <c r="B11" s="7">
        <v>133</v>
      </c>
      <c r="C11" s="8">
        <v>5</v>
      </c>
      <c r="D11" s="17">
        <v>160</v>
      </c>
      <c r="E11" s="18">
        <v>5</v>
      </c>
      <c r="F11" s="33"/>
      <c r="G11" s="34"/>
      <c r="H11" s="33"/>
      <c r="I11" s="34"/>
      <c r="J11" s="33"/>
      <c r="K11" s="34"/>
      <c r="L11" s="33"/>
      <c r="M11" s="34"/>
      <c r="N11" s="7"/>
      <c r="O11" s="8"/>
      <c r="P11" s="223"/>
      <c r="Q11" s="127"/>
      <c r="R11" s="247">
        <f t="shared" si="0"/>
        <v>293</v>
      </c>
      <c r="S11" s="248">
        <f t="shared" si="1"/>
        <v>10</v>
      </c>
      <c r="T11" s="249">
        <f t="shared" si="2"/>
        <v>0</v>
      </c>
      <c r="U11" s="247">
        <f t="shared" si="3"/>
        <v>293</v>
      </c>
      <c r="V11" s="248">
        <f t="shared" si="4"/>
        <v>10</v>
      </c>
    </row>
    <row r="12" spans="1:22" x14ac:dyDescent="0.2">
      <c r="A12" s="233" t="s">
        <v>5</v>
      </c>
      <c r="B12" s="17">
        <v>124</v>
      </c>
      <c r="C12" s="18">
        <v>5</v>
      </c>
      <c r="D12" s="33">
        <v>117</v>
      </c>
      <c r="E12" s="34">
        <v>4</v>
      </c>
      <c r="F12" s="20">
        <v>181</v>
      </c>
      <c r="G12" s="16">
        <v>7</v>
      </c>
      <c r="H12" s="20"/>
      <c r="I12" s="16"/>
      <c r="J12" s="20"/>
      <c r="K12" s="16"/>
      <c r="L12" s="20"/>
      <c r="M12" s="16"/>
      <c r="N12" s="17"/>
      <c r="O12" s="18"/>
      <c r="P12" s="223"/>
      <c r="Q12" s="127"/>
      <c r="R12" s="247">
        <f t="shared" si="0"/>
        <v>422</v>
      </c>
      <c r="S12" s="248">
        <f t="shared" si="1"/>
        <v>16</v>
      </c>
      <c r="T12" s="249">
        <f t="shared" si="2"/>
        <v>0</v>
      </c>
      <c r="U12" s="247">
        <f t="shared" si="3"/>
        <v>422</v>
      </c>
      <c r="V12" s="248">
        <f t="shared" si="4"/>
        <v>16</v>
      </c>
    </row>
    <row r="13" spans="1:22" x14ac:dyDescent="0.2">
      <c r="A13" s="233" t="s">
        <v>6</v>
      </c>
      <c r="B13" s="17">
        <v>119</v>
      </c>
      <c r="C13" s="18">
        <v>5</v>
      </c>
      <c r="D13" s="20">
        <v>136</v>
      </c>
      <c r="E13" s="16">
        <v>5</v>
      </c>
      <c r="F13" s="20">
        <v>147</v>
      </c>
      <c r="G13" s="16">
        <v>6</v>
      </c>
      <c r="H13" s="20">
        <v>163</v>
      </c>
      <c r="I13" s="16">
        <v>7</v>
      </c>
      <c r="J13" s="20"/>
      <c r="K13" s="16"/>
      <c r="L13" s="20"/>
      <c r="M13" s="16"/>
      <c r="N13" s="17"/>
      <c r="O13" s="18"/>
      <c r="P13" s="126"/>
      <c r="Q13" s="135"/>
      <c r="R13" s="247">
        <f t="shared" si="0"/>
        <v>565</v>
      </c>
      <c r="S13" s="248">
        <f t="shared" si="1"/>
        <v>23</v>
      </c>
      <c r="T13" s="249">
        <f t="shared" si="2"/>
        <v>0</v>
      </c>
      <c r="U13" s="247">
        <f t="shared" si="3"/>
        <v>565</v>
      </c>
      <c r="V13" s="248">
        <f t="shared" si="4"/>
        <v>23</v>
      </c>
    </row>
    <row r="14" spans="1:22" x14ac:dyDescent="0.2">
      <c r="A14" s="223" t="s">
        <v>36</v>
      </c>
      <c r="B14" s="33">
        <v>133</v>
      </c>
      <c r="C14" s="34">
        <v>5</v>
      </c>
      <c r="D14" s="20">
        <v>116</v>
      </c>
      <c r="E14" s="16">
        <v>4</v>
      </c>
      <c r="F14" s="20">
        <v>143</v>
      </c>
      <c r="G14" s="16">
        <v>6</v>
      </c>
      <c r="H14" s="20">
        <v>146</v>
      </c>
      <c r="I14" s="16">
        <v>6</v>
      </c>
      <c r="J14" s="20">
        <v>176</v>
      </c>
      <c r="K14" s="16">
        <v>7</v>
      </c>
      <c r="L14" s="20">
        <v>0</v>
      </c>
      <c r="M14" s="16">
        <v>0</v>
      </c>
      <c r="N14" s="17"/>
      <c r="O14" s="18"/>
      <c r="P14" s="126"/>
      <c r="Q14" s="135"/>
      <c r="R14" s="247">
        <f t="shared" si="0"/>
        <v>714</v>
      </c>
      <c r="S14" s="248">
        <f t="shared" si="1"/>
        <v>28</v>
      </c>
      <c r="T14" s="249">
        <f t="shared" si="2"/>
        <v>0</v>
      </c>
      <c r="U14" s="247">
        <f t="shared" si="3"/>
        <v>714</v>
      </c>
      <c r="V14" s="248">
        <f t="shared" si="4"/>
        <v>28</v>
      </c>
    </row>
    <row r="15" spans="1:22" x14ac:dyDescent="0.2">
      <c r="A15" s="234" t="s">
        <v>7</v>
      </c>
      <c r="B15" s="20">
        <v>139</v>
      </c>
      <c r="C15" s="16">
        <v>5</v>
      </c>
      <c r="D15" s="20">
        <v>112</v>
      </c>
      <c r="E15" s="16">
        <v>4</v>
      </c>
      <c r="F15" s="20">
        <v>123</v>
      </c>
      <c r="G15" s="16">
        <v>6</v>
      </c>
      <c r="H15" s="20">
        <v>147</v>
      </c>
      <c r="I15" s="16">
        <v>6</v>
      </c>
      <c r="J15" s="20">
        <v>153</v>
      </c>
      <c r="K15" s="16">
        <v>6</v>
      </c>
      <c r="L15" s="20">
        <v>104</v>
      </c>
      <c r="M15" s="16">
        <v>4</v>
      </c>
      <c r="N15" s="147"/>
      <c r="O15" s="148"/>
      <c r="P15" s="126"/>
      <c r="Q15" s="135"/>
      <c r="R15" s="247">
        <f t="shared" si="0"/>
        <v>778</v>
      </c>
      <c r="S15" s="248">
        <f t="shared" si="1"/>
        <v>31</v>
      </c>
      <c r="T15" s="249">
        <f t="shared" si="2"/>
        <v>0</v>
      </c>
      <c r="U15" s="247">
        <f t="shared" si="3"/>
        <v>778</v>
      </c>
      <c r="V15" s="248">
        <f t="shared" si="4"/>
        <v>31</v>
      </c>
    </row>
    <row r="16" spans="1:22" x14ac:dyDescent="0.2">
      <c r="A16" s="234" t="s">
        <v>8</v>
      </c>
      <c r="B16" s="20">
        <v>109</v>
      </c>
      <c r="C16" s="16">
        <v>5</v>
      </c>
      <c r="D16" s="20">
        <v>117</v>
      </c>
      <c r="E16" s="16">
        <v>4</v>
      </c>
      <c r="F16" s="7">
        <v>133</v>
      </c>
      <c r="G16" s="8">
        <v>5</v>
      </c>
      <c r="H16" s="7">
        <v>140</v>
      </c>
      <c r="I16" s="8">
        <v>6</v>
      </c>
      <c r="J16" s="7">
        <v>144</v>
      </c>
      <c r="K16" s="8">
        <v>6</v>
      </c>
      <c r="L16" s="7">
        <v>70</v>
      </c>
      <c r="M16" s="8">
        <v>3</v>
      </c>
      <c r="N16" s="20"/>
      <c r="O16" s="16"/>
      <c r="P16" s="21"/>
      <c r="Q16" s="113"/>
      <c r="R16" s="247">
        <f t="shared" si="0"/>
        <v>713</v>
      </c>
      <c r="S16" s="248">
        <f t="shared" si="1"/>
        <v>29</v>
      </c>
      <c r="T16" s="249">
        <f t="shared" si="2"/>
        <v>0</v>
      </c>
      <c r="U16" s="247">
        <f t="shared" si="3"/>
        <v>713</v>
      </c>
      <c r="V16" s="248">
        <f t="shared" si="4"/>
        <v>29</v>
      </c>
    </row>
    <row r="17" spans="1:22" x14ac:dyDescent="0.2">
      <c r="A17" s="234" t="s">
        <v>9</v>
      </c>
      <c r="B17" s="20">
        <v>91</v>
      </c>
      <c r="C17" s="16">
        <v>4</v>
      </c>
      <c r="D17" s="7">
        <v>93</v>
      </c>
      <c r="E17" s="8">
        <v>4</v>
      </c>
      <c r="F17" s="7">
        <v>130</v>
      </c>
      <c r="G17" s="8">
        <v>5</v>
      </c>
      <c r="H17" s="7">
        <v>143</v>
      </c>
      <c r="I17" s="8">
        <v>6</v>
      </c>
      <c r="J17" s="7">
        <v>150</v>
      </c>
      <c r="K17" s="8">
        <v>6</v>
      </c>
      <c r="L17" s="7">
        <v>65</v>
      </c>
      <c r="M17" s="8">
        <v>3</v>
      </c>
      <c r="N17" s="20"/>
      <c r="O17" s="16"/>
      <c r="P17" s="21"/>
      <c r="Q17" s="113"/>
      <c r="R17" s="247">
        <f t="shared" si="0"/>
        <v>672</v>
      </c>
      <c r="S17" s="248">
        <f t="shared" si="1"/>
        <v>28</v>
      </c>
      <c r="T17" s="249">
        <f t="shared" si="2"/>
        <v>0</v>
      </c>
      <c r="U17" s="247">
        <f t="shared" si="3"/>
        <v>672</v>
      </c>
      <c r="V17" s="248">
        <f t="shared" si="4"/>
        <v>28</v>
      </c>
    </row>
    <row r="18" spans="1:22" x14ac:dyDescent="0.2">
      <c r="A18" s="234" t="s">
        <v>10</v>
      </c>
      <c r="B18" s="20">
        <v>76</v>
      </c>
      <c r="C18" s="16">
        <v>3</v>
      </c>
      <c r="D18" s="7">
        <v>64</v>
      </c>
      <c r="E18" s="8">
        <v>3</v>
      </c>
      <c r="F18" s="17">
        <v>92</v>
      </c>
      <c r="G18" s="18">
        <v>4</v>
      </c>
      <c r="H18" s="17">
        <v>127</v>
      </c>
      <c r="I18" s="18">
        <v>6</v>
      </c>
      <c r="J18" s="17">
        <v>141</v>
      </c>
      <c r="K18" s="18">
        <v>6</v>
      </c>
      <c r="L18" s="17">
        <v>73</v>
      </c>
      <c r="M18" s="18">
        <v>3</v>
      </c>
      <c r="N18" s="20"/>
      <c r="O18" s="16"/>
      <c r="P18" s="21"/>
      <c r="Q18" s="113"/>
      <c r="R18" s="247">
        <f t="shared" si="0"/>
        <v>573</v>
      </c>
      <c r="S18" s="248">
        <f t="shared" si="1"/>
        <v>25</v>
      </c>
      <c r="T18" s="249">
        <f t="shared" si="2"/>
        <v>0</v>
      </c>
      <c r="U18" s="247">
        <f t="shared" si="3"/>
        <v>573</v>
      </c>
      <c r="V18" s="248">
        <f t="shared" si="4"/>
        <v>25</v>
      </c>
    </row>
    <row r="19" spans="1:22" x14ac:dyDescent="0.2">
      <c r="A19" s="234" t="s">
        <v>11</v>
      </c>
      <c r="B19" s="7">
        <v>66</v>
      </c>
      <c r="C19" s="8">
        <v>4</v>
      </c>
      <c r="D19" s="17">
        <v>61</v>
      </c>
      <c r="E19" s="18">
        <v>3</v>
      </c>
      <c r="F19" s="17">
        <v>75</v>
      </c>
      <c r="G19" s="18">
        <v>3</v>
      </c>
      <c r="H19" s="17">
        <v>91</v>
      </c>
      <c r="I19" s="18">
        <v>4</v>
      </c>
      <c r="J19" s="17">
        <v>130</v>
      </c>
      <c r="K19" s="18">
        <v>6</v>
      </c>
      <c r="L19" s="17">
        <v>73</v>
      </c>
      <c r="M19" s="18">
        <v>3</v>
      </c>
      <c r="N19" s="20"/>
      <c r="O19" s="16"/>
      <c r="P19" s="21"/>
      <c r="Q19" s="113"/>
      <c r="R19" s="247">
        <f t="shared" si="0"/>
        <v>496</v>
      </c>
      <c r="S19" s="248">
        <f t="shared" si="1"/>
        <v>23</v>
      </c>
      <c r="T19" s="249">
        <f t="shared" si="2"/>
        <v>0</v>
      </c>
      <c r="U19" s="247">
        <f t="shared" si="3"/>
        <v>496</v>
      </c>
      <c r="V19" s="248">
        <f t="shared" si="4"/>
        <v>23</v>
      </c>
    </row>
    <row r="20" spans="1:22" x14ac:dyDescent="0.2">
      <c r="A20" s="234" t="s">
        <v>12</v>
      </c>
      <c r="B20" s="7">
        <v>74</v>
      </c>
      <c r="C20" s="8">
        <v>4</v>
      </c>
      <c r="D20" s="17">
        <v>61</v>
      </c>
      <c r="E20" s="18">
        <v>3</v>
      </c>
      <c r="F20" s="33">
        <v>72</v>
      </c>
      <c r="G20" s="34">
        <v>4</v>
      </c>
      <c r="H20" s="33">
        <v>76</v>
      </c>
      <c r="I20" s="34">
        <v>4</v>
      </c>
      <c r="J20" s="33">
        <v>90</v>
      </c>
      <c r="K20" s="34">
        <v>4</v>
      </c>
      <c r="L20" s="33">
        <v>68</v>
      </c>
      <c r="M20" s="34">
        <v>3</v>
      </c>
      <c r="N20" s="20"/>
      <c r="O20" s="16"/>
      <c r="P20" s="21"/>
      <c r="Q20" s="113"/>
      <c r="R20" s="247">
        <f t="shared" si="0"/>
        <v>441</v>
      </c>
      <c r="S20" s="248">
        <f t="shared" si="1"/>
        <v>22</v>
      </c>
      <c r="T20" s="249">
        <f t="shared" si="2"/>
        <v>0</v>
      </c>
      <c r="U20" s="247">
        <f t="shared" si="3"/>
        <v>441</v>
      </c>
      <c r="V20" s="248">
        <f t="shared" si="4"/>
        <v>22</v>
      </c>
    </row>
    <row r="21" spans="1:22" x14ac:dyDescent="0.2">
      <c r="A21" s="234" t="s">
        <v>13</v>
      </c>
      <c r="B21" s="17">
        <v>54</v>
      </c>
      <c r="C21" s="18">
        <v>2</v>
      </c>
      <c r="D21" s="33">
        <v>65</v>
      </c>
      <c r="E21" s="34">
        <v>3</v>
      </c>
      <c r="F21" s="20">
        <v>63</v>
      </c>
      <c r="G21" s="16">
        <v>3</v>
      </c>
      <c r="H21" s="20">
        <v>66</v>
      </c>
      <c r="I21" s="16">
        <v>4</v>
      </c>
      <c r="J21" s="20">
        <v>73</v>
      </c>
      <c r="K21" s="16">
        <v>4</v>
      </c>
      <c r="L21" s="20">
        <v>46</v>
      </c>
      <c r="M21" s="16">
        <v>2</v>
      </c>
      <c r="N21" s="20"/>
      <c r="O21" s="16"/>
      <c r="P21" s="21"/>
      <c r="Q21" s="113"/>
      <c r="R21" s="247">
        <f t="shared" si="0"/>
        <v>367</v>
      </c>
      <c r="S21" s="248">
        <f t="shared" si="1"/>
        <v>18</v>
      </c>
      <c r="T21" s="249">
        <f t="shared" si="2"/>
        <v>0</v>
      </c>
      <c r="U21" s="247">
        <f t="shared" si="3"/>
        <v>367</v>
      </c>
      <c r="V21" s="248">
        <f t="shared" si="4"/>
        <v>18</v>
      </c>
    </row>
    <row r="22" spans="1:22" x14ac:dyDescent="0.2">
      <c r="A22" s="223" t="s">
        <v>14</v>
      </c>
      <c r="B22" s="147">
        <v>63</v>
      </c>
      <c r="C22" s="148">
        <v>3</v>
      </c>
      <c r="D22" s="20">
        <v>50</v>
      </c>
      <c r="E22" s="34">
        <v>2</v>
      </c>
      <c r="F22" s="20">
        <v>61</v>
      </c>
      <c r="G22" s="34">
        <v>4</v>
      </c>
      <c r="H22" s="127">
        <v>61</v>
      </c>
      <c r="I22" s="34">
        <v>4</v>
      </c>
      <c r="J22" s="20">
        <v>74</v>
      </c>
      <c r="K22" s="34">
        <v>3</v>
      </c>
      <c r="L22" s="20">
        <v>33</v>
      </c>
      <c r="M22" s="34">
        <v>2</v>
      </c>
      <c r="N22" s="20"/>
      <c r="O22" s="34"/>
      <c r="P22" s="21"/>
      <c r="Q22" s="113"/>
      <c r="R22" s="247">
        <f t="shared" si="0"/>
        <v>342</v>
      </c>
      <c r="S22" s="248">
        <f t="shared" si="1"/>
        <v>18</v>
      </c>
      <c r="T22" s="249">
        <f t="shared" si="2"/>
        <v>0</v>
      </c>
      <c r="U22" s="247">
        <f t="shared" si="3"/>
        <v>342</v>
      </c>
      <c r="V22" s="248">
        <f t="shared" si="4"/>
        <v>18</v>
      </c>
    </row>
    <row r="23" spans="1:22" x14ac:dyDescent="0.2">
      <c r="A23" s="223" t="s">
        <v>15</v>
      </c>
      <c r="B23" s="20">
        <v>49</v>
      </c>
      <c r="C23" s="34">
        <v>3</v>
      </c>
      <c r="D23" s="20">
        <v>57</v>
      </c>
      <c r="E23" s="34">
        <v>3</v>
      </c>
      <c r="F23" s="20">
        <v>51</v>
      </c>
      <c r="G23" s="34">
        <v>2</v>
      </c>
      <c r="H23" s="20">
        <v>68</v>
      </c>
      <c r="I23" s="34">
        <v>4</v>
      </c>
      <c r="J23" s="20">
        <v>64</v>
      </c>
      <c r="K23" s="34">
        <v>4</v>
      </c>
      <c r="L23" s="20">
        <v>48</v>
      </c>
      <c r="M23" s="34">
        <v>2</v>
      </c>
      <c r="N23" s="20"/>
      <c r="O23" s="34"/>
      <c r="P23" s="21"/>
      <c r="Q23" s="113"/>
      <c r="R23" s="247">
        <f t="shared" si="0"/>
        <v>337</v>
      </c>
      <c r="S23" s="248">
        <f t="shared" si="1"/>
        <v>18</v>
      </c>
      <c r="T23" s="249">
        <f t="shared" si="2"/>
        <v>0</v>
      </c>
      <c r="U23" s="247">
        <f t="shared" si="3"/>
        <v>337</v>
      </c>
      <c r="V23" s="248">
        <f t="shared" si="4"/>
        <v>18</v>
      </c>
    </row>
    <row r="24" spans="1:22" x14ac:dyDescent="0.2">
      <c r="A24" s="223" t="s">
        <v>16</v>
      </c>
      <c r="B24" s="268">
        <v>54</v>
      </c>
      <c r="C24" s="270">
        <v>3</v>
      </c>
      <c r="D24" s="20">
        <v>39</v>
      </c>
      <c r="E24" s="34">
        <v>2</v>
      </c>
      <c r="F24" s="20">
        <v>58</v>
      </c>
      <c r="G24" s="34">
        <v>3</v>
      </c>
      <c r="H24" s="20">
        <v>55</v>
      </c>
      <c r="I24" s="34">
        <v>3</v>
      </c>
      <c r="J24" s="20">
        <v>78</v>
      </c>
      <c r="K24" s="34">
        <v>4</v>
      </c>
      <c r="L24" s="20">
        <v>32</v>
      </c>
      <c r="M24" s="34">
        <v>2</v>
      </c>
      <c r="N24" s="20"/>
      <c r="O24" s="34"/>
      <c r="P24" s="21"/>
      <c r="Q24" s="113"/>
      <c r="R24" s="247">
        <f t="shared" si="0"/>
        <v>316</v>
      </c>
      <c r="S24" s="248">
        <f t="shared" si="1"/>
        <v>17</v>
      </c>
      <c r="T24" s="249">
        <f t="shared" si="2"/>
        <v>0</v>
      </c>
      <c r="U24" s="247">
        <f t="shared" si="3"/>
        <v>316</v>
      </c>
      <c r="V24" s="248">
        <f t="shared" si="4"/>
        <v>17</v>
      </c>
    </row>
    <row r="25" spans="1:22" x14ac:dyDescent="0.2">
      <c r="A25" s="223" t="s">
        <v>17</v>
      </c>
      <c r="B25" s="20">
        <v>56</v>
      </c>
      <c r="C25" s="34">
        <v>3</v>
      </c>
      <c r="D25" s="268">
        <v>46</v>
      </c>
      <c r="E25" s="270">
        <v>2</v>
      </c>
      <c r="F25" s="20">
        <v>40</v>
      </c>
      <c r="G25" s="34">
        <v>2</v>
      </c>
      <c r="H25" s="20">
        <v>64</v>
      </c>
      <c r="I25" s="34">
        <v>3</v>
      </c>
      <c r="J25" s="20">
        <v>68</v>
      </c>
      <c r="K25" s="34">
        <v>4</v>
      </c>
      <c r="L25" s="20">
        <v>55</v>
      </c>
      <c r="M25" s="34">
        <v>2</v>
      </c>
      <c r="N25" s="20"/>
      <c r="O25" s="34"/>
      <c r="P25" s="266"/>
      <c r="Q25" s="264"/>
      <c r="R25" s="247">
        <f t="shared" si="0"/>
        <v>329</v>
      </c>
      <c r="S25" s="248">
        <f t="shared" si="1"/>
        <v>16</v>
      </c>
      <c r="T25" s="249">
        <f t="shared" si="2"/>
        <v>0</v>
      </c>
      <c r="U25" s="247">
        <f t="shared" si="3"/>
        <v>329</v>
      </c>
      <c r="V25" s="248">
        <f t="shared" si="4"/>
        <v>16</v>
      </c>
    </row>
    <row r="26" spans="1:22" x14ac:dyDescent="0.2">
      <c r="A26" s="223" t="s">
        <v>18</v>
      </c>
      <c r="B26" s="20">
        <v>77</v>
      </c>
      <c r="C26" s="34">
        <v>3</v>
      </c>
      <c r="D26" s="20">
        <v>37</v>
      </c>
      <c r="E26" s="34">
        <v>2</v>
      </c>
      <c r="F26" s="268">
        <v>48</v>
      </c>
      <c r="G26" s="270">
        <v>2</v>
      </c>
      <c r="H26" s="20">
        <v>45</v>
      </c>
      <c r="I26" s="34">
        <v>2</v>
      </c>
      <c r="J26" s="20">
        <v>66</v>
      </c>
      <c r="K26" s="34">
        <v>4</v>
      </c>
      <c r="L26" s="20">
        <v>35</v>
      </c>
      <c r="M26" s="34">
        <v>2</v>
      </c>
      <c r="N26" s="20">
        <v>0</v>
      </c>
      <c r="O26" s="34">
        <v>0</v>
      </c>
      <c r="P26" s="21">
        <v>0</v>
      </c>
      <c r="Q26" s="113">
        <v>0</v>
      </c>
      <c r="R26" s="247">
        <f t="shared" si="0"/>
        <v>308</v>
      </c>
      <c r="S26" s="248">
        <f t="shared" si="1"/>
        <v>15</v>
      </c>
      <c r="T26" s="249">
        <f t="shared" si="2"/>
        <v>0</v>
      </c>
      <c r="U26" s="247">
        <f t="shared" si="3"/>
        <v>308</v>
      </c>
      <c r="V26" s="248">
        <f t="shared" si="4"/>
        <v>15</v>
      </c>
    </row>
    <row r="27" spans="1:22" x14ac:dyDescent="0.2">
      <c r="A27" s="223" t="s">
        <v>19</v>
      </c>
      <c r="B27" s="20">
        <v>68</v>
      </c>
      <c r="C27" s="34">
        <v>3</v>
      </c>
      <c r="D27" s="20">
        <v>44</v>
      </c>
      <c r="E27" s="34">
        <v>2</v>
      </c>
      <c r="F27" s="20">
        <v>38</v>
      </c>
      <c r="G27" s="34">
        <v>2</v>
      </c>
      <c r="H27" s="268">
        <v>42</v>
      </c>
      <c r="I27" s="270">
        <v>2</v>
      </c>
      <c r="J27" s="20">
        <v>44</v>
      </c>
      <c r="K27" s="34">
        <v>2</v>
      </c>
      <c r="L27" s="20">
        <v>41</v>
      </c>
      <c r="M27" s="34">
        <v>2</v>
      </c>
      <c r="N27" s="20">
        <v>0</v>
      </c>
      <c r="O27" s="34">
        <v>0</v>
      </c>
      <c r="P27" s="21">
        <v>0</v>
      </c>
      <c r="Q27" s="113">
        <v>0</v>
      </c>
      <c r="R27" s="247">
        <f t="shared" si="0"/>
        <v>277</v>
      </c>
      <c r="S27" s="248">
        <f t="shared" si="1"/>
        <v>13</v>
      </c>
      <c r="T27" s="249">
        <f t="shared" si="2"/>
        <v>0</v>
      </c>
      <c r="U27" s="247">
        <f t="shared" si="3"/>
        <v>277</v>
      </c>
      <c r="V27" s="248">
        <f t="shared" si="4"/>
        <v>13</v>
      </c>
    </row>
    <row r="28" spans="1:22" x14ac:dyDescent="0.2">
      <c r="A28" s="223" t="s">
        <v>20</v>
      </c>
      <c r="B28" s="20">
        <v>58</v>
      </c>
      <c r="C28" s="34">
        <v>3</v>
      </c>
      <c r="D28" s="20">
        <v>41</v>
      </c>
      <c r="E28" s="34">
        <v>2</v>
      </c>
      <c r="F28" s="20">
        <v>37</v>
      </c>
      <c r="G28" s="34">
        <v>2</v>
      </c>
      <c r="H28" s="20">
        <v>40</v>
      </c>
      <c r="I28" s="34">
        <v>2</v>
      </c>
      <c r="J28" s="268">
        <v>45</v>
      </c>
      <c r="K28" s="270">
        <v>2</v>
      </c>
      <c r="L28" s="20">
        <v>22</v>
      </c>
      <c r="M28" s="34">
        <v>1</v>
      </c>
      <c r="N28" s="20">
        <v>0</v>
      </c>
      <c r="O28" s="34">
        <v>0</v>
      </c>
      <c r="P28" s="21">
        <v>0</v>
      </c>
      <c r="Q28" s="113">
        <v>0</v>
      </c>
      <c r="R28" s="247">
        <f t="shared" si="0"/>
        <v>243</v>
      </c>
      <c r="S28" s="248">
        <f t="shared" si="1"/>
        <v>12</v>
      </c>
      <c r="T28" s="249">
        <f t="shared" si="2"/>
        <v>0</v>
      </c>
      <c r="U28" s="247">
        <f t="shared" si="3"/>
        <v>243</v>
      </c>
      <c r="V28" s="248">
        <f t="shared" si="4"/>
        <v>12</v>
      </c>
    </row>
    <row r="29" spans="1:22" x14ac:dyDescent="0.2">
      <c r="A29" s="223" t="s">
        <v>21</v>
      </c>
      <c r="B29" s="20">
        <v>36</v>
      </c>
      <c r="C29" s="34">
        <v>2</v>
      </c>
      <c r="D29" s="20">
        <v>36</v>
      </c>
      <c r="E29" s="34">
        <v>2</v>
      </c>
      <c r="F29" s="20">
        <v>43</v>
      </c>
      <c r="G29" s="34">
        <v>2</v>
      </c>
      <c r="H29" s="20">
        <v>46</v>
      </c>
      <c r="I29" s="34">
        <v>2</v>
      </c>
      <c r="J29" s="20">
        <v>44</v>
      </c>
      <c r="K29" s="34">
        <v>2</v>
      </c>
      <c r="L29" s="268">
        <v>24</v>
      </c>
      <c r="M29" s="270">
        <v>1</v>
      </c>
      <c r="N29" s="20">
        <v>0</v>
      </c>
      <c r="O29" s="34">
        <v>0</v>
      </c>
      <c r="P29" s="21">
        <v>0</v>
      </c>
      <c r="Q29" s="113">
        <v>0</v>
      </c>
      <c r="R29" s="33">
        <f t="shared" si="0"/>
        <v>229</v>
      </c>
      <c r="S29" s="34">
        <f t="shared" si="1"/>
        <v>11</v>
      </c>
      <c r="T29" s="127">
        <f t="shared" si="2"/>
        <v>0</v>
      </c>
      <c r="U29" s="33">
        <f t="shared" si="3"/>
        <v>229</v>
      </c>
      <c r="V29" s="34">
        <f t="shared" si="4"/>
        <v>11</v>
      </c>
    </row>
    <row r="30" spans="1:22" x14ac:dyDescent="0.2">
      <c r="A30" s="10" t="s">
        <v>22</v>
      </c>
      <c r="B30" s="117">
        <v>51</v>
      </c>
      <c r="C30" s="12">
        <v>2</v>
      </c>
      <c r="D30" s="117">
        <v>21</v>
      </c>
      <c r="E30" s="12">
        <v>1</v>
      </c>
      <c r="F30" s="117">
        <v>35</v>
      </c>
      <c r="G30" s="12">
        <v>2</v>
      </c>
      <c r="H30" s="117">
        <v>45</v>
      </c>
      <c r="I30" s="12">
        <v>2</v>
      </c>
      <c r="J30" s="117">
        <v>48</v>
      </c>
      <c r="K30" s="12">
        <v>2</v>
      </c>
      <c r="L30" s="117">
        <v>25</v>
      </c>
      <c r="M30" s="12">
        <v>1</v>
      </c>
      <c r="N30" s="117">
        <v>2</v>
      </c>
      <c r="O30" s="12">
        <v>0</v>
      </c>
      <c r="P30" s="118">
        <v>0</v>
      </c>
      <c r="Q30" s="116">
        <v>0</v>
      </c>
      <c r="R30" s="23">
        <f t="shared" si="0"/>
        <v>225</v>
      </c>
      <c r="S30" s="12">
        <f t="shared" si="1"/>
        <v>10</v>
      </c>
      <c r="T30" s="3">
        <f t="shared" si="2"/>
        <v>2</v>
      </c>
      <c r="U30" s="23">
        <f t="shared" si="3"/>
        <v>227</v>
      </c>
      <c r="V30" s="12">
        <f t="shared" si="4"/>
        <v>10</v>
      </c>
    </row>
    <row r="31" spans="1:22" x14ac:dyDescent="0.2">
      <c r="A31" s="10" t="s">
        <v>23</v>
      </c>
      <c r="B31" s="117">
        <v>50</v>
      </c>
      <c r="C31" s="12">
        <v>2</v>
      </c>
      <c r="D31" s="117">
        <v>30</v>
      </c>
      <c r="E31" s="12">
        <v>2</v>
      </c>
      <c r="F31" s="117">
        <v>20</v>
      </c>
      <c r="G31" s="12">
        <v>1</v>
      </c>
      <c r="H31" s="117">
        <v>36</v>
      </c>
      <c r="I31" s="12">
        <v>2</v>
      </c>
      <c r="J31" s="117">
        <v>47</v>
      </c>
      <c r="K31" s="12">
        <v>2</v>
      </c>
      <c r="L31" s="117">
        <v>27</v>
      </c>
      <c r="M31" s="12">
        <v>1</v>
      </c>
      <c r="N31" s="117">
        <v>2</v>
      </c>
      <c r="O31" s="12">
        <v>0</v>
      </c>
      <c r="P31" s="118">
        <v>2</v>
      </c>
      <c r="Q31" s="116">
        <v>0</v>
      </c>
      <c r="R31" s="23">
        <f t="shared" si="0"/>
        <v>210</v>
      </c>
      <c r="S31" s="12">
        <f t="shared" si="1"/>
        <v>10</v>
      </c>
      <c r="T31" s="3">
        <f t="shared" si="2"/>
        <v>4</v>
      </c>
      <c r="U31" s="23">
        <f t="shared" si="3"/>
        <v>214</v>
      </c>
      <c r="V31" s="12">
        <f t="shared" si="4"/>
        <v>10</v>
      </c>
    </row>
    <row r="32" spans="1:22" x14ac:dyDescent="0.2">
      <c r="A32" s="10" t="s">
        <v>24</v>
      </c>
      <c r="B32" s="117">
        <v>49</v>
      </c>
      <c r="C32" s="12">
        <v>2</v>
      </c>
      <c r="D32" s="117">
        <v>30</v>
      </c>
      <c r="E32" s="12">
        <v>2</v>
      </c>
      <c r="F32" s="117">
        <v>29</v>
      </c>
      <c r="G32" s="12">
        <v>1</v>
      </c>
      <c r="H32" s="117">
        <v>21</v>
      </c>
      <c r="I32" s="12">
        <v>1</v>
      </c>
      <c r="J32" s="117">
        <v>38</v>
      </c>
      <c r="K32" s="12">
        <v>2</v>
      </c>
      <c r="L32" s="117">
        <v>26</v>
      </c>
      <c r="M32" s="12">
        <v>1</v>
      </c>
      <c r="N32" s="117">
        <v>3</v>
      </c>
      <c r="O32" s="12">
        <v>0</v>
      </c>
      <c r="P32" s="118">
        <v>2</v>
      </c>
      <c r="Q32" s="116">
        <v>2</v>
      </c>
      <c r="R32" s="23">
        <f t="shared" si="0"/>
        <v>193</v>
      </c>
      <c r="S32" s="12">
        <f t="shared" si="1"/>
        <v>9</v>
      </c>
      <c r="T32" s="3">
        <f t="shared" si="2"/>
        <v>7</v>
      </c>
      <c r="U32" s="23">
        <f t="shared" si="3"/>
        <v>200</v>
      </c>
      <c r="V32" s="12">
        <f t="shared" si="4"/>
        <v>9</v>
      </c>
    </row>
    <row r="33" spans="1:22" x14ac:dyDescent="0.2">
      <c r="A33" s="10" t="s">
        <v>25</v>
      </c>
      <c r="B33" s="117">
        <v>51</v>
      </c>
      <c r="C33" s="12">
        <v>2</v>
      </c>
      <c r="D33" s="117">
        <v>29</v>
      </c>
      <c r="E33" s="12">
        <v>1</v>
      </c>
      <c r="F33" s="117">
        <v>29</v>
      </c>
      <c r="G33" s="12">
        <v>1</v>
      </c>
      <c r="H33" s="117">
        <v>30</v>
      </c>
      <c r="I33" s="12">
        <v>1</v>
      </c>
      <c r="J33" s="117">
        <v>22</v>
      </c>
      <c r="K33" s="12">
        <v>1</v>
      </c>
      <c r="L33" s="117">
        <v>21</v>
      </c>
      <c r="M33" s="12">
        <v>1</v>
      </c>
      <c r="N33" s="117">
        <v>3</v>
      </c>
      <c r="O33" s="12">
        <v>0</v>
      </c>
      <c r="P33" s="118">
        <v>3</v>
      </c>
      <c r="Q33" s="116">
        <v>2</v>
      </c>
      <c r="R33" s="23">
        <f t="shared" si="0"/>
        <v>182</v>
      </c>
      <c r="S33" s="12">
        <f t="shared" si="1"/>
        <v>7</v>
      </c>
      <c r="T33" s="3">
        <f t="shared" si="2"/>
        <v>8</v>
      </c>
      <c r="U33" s="23">
        <f t="shared" si="3"/>
        <v>190</v>
      </c>
      <c r="V33" s="12">
        <f t="shared" si="4"/>
        <v>7</v>
      </c>
    </row>
    <row r="34" spans="1:22" x14ac:dyDescent="0.2">
      <c r="A34" s="10" t="s">
        <v>26</v>
      </c>
      <c r="B34" s="117">
        <v>53</v>
      </c>
      <c r="C34" s="12">
        <v>2</v>
      </c>
      <c r="D34" s="117">
        <v>30</v>
      </c>
      <c r="E34" s="12">
        <v>2</v>
      </c>
      <c r="F34" s="117">
        <v>28</v>
      </c>
      <c r="G34" s="12">
        <v>1</v>
      </c>
      <c r="H34" s="117">
        <v>30</v>
      </c>
      <c r="I34" s="12">
        <v>1</v>
      </c>
      <c r="J34" s="117">
        <v>31</v>
      </c>
      <c r="K34" s="12">
        <v>1</v>
      </c>
      <c r="L34" s="117">
        <v>12</v>
      </c>
      <c r="M34" s="12">
        <v>1</v>
      </c>
      <c r="N34" s="117">
        <v>2</v>
      </c>
      <c r="O34" s="12">
        <v>0</v>
      </c>
      <c r="P34" s="118">
        <v>3</v>
      </c>
      <c r="Q34" s="116">
        <v>3</v>
      </c>
      <c r="R34" s="23">
        <f t="shared" si="0"/>
        <v>184</v>
      </c>
      <c r="S34" s="12">
        <f t="shared" si="1"/>
        <v>8</v>
      </c>
      <c r="T34" s="3">
        <f t="shared" si="2"/>
        <v>8</v>
      </c>
      <c r="U34" s="23">
        <f t="shared" si="3"/>
        <v>192</v>
      </c>
      <c r="V34" s="12">
        <f t="shared" si="4"/>
        <v>8</v>
      </c>
    </row>
    <row r="35" spans="1:22" x14ac:dyDescent="0.2">
      <c r="A35" s="10" t="s">
        <v>27</v>
      </c>
      <c r="B35" s="117">
        <v>50</v>
      </c>
      <c r="C35" s="12">
        <v>2</v>
      </c>
      <c r="D35" s="117">
        <v>32</v>
      </c>
      <c r="E35" s="12">
        <v>2</v>
      </c>
      <c r="F35" s="117">
        <v>29</v>
      </c>
      <c r="G35" s="12">
        <v>1</v>
      </c>
      <c r="H35" s="117">
        <v>29</v>
      </c>
      <c r="I35" s="12">
        <v>1</v>
      </c>
      <c r="J35" s="117">
        <v>31</v>
      </c>
      <c r="K35" s="12">
        <v>1</v>
      </c>
      <c r="L35" s="117">
        <v>17</v>
      </c>
      <c r="M35" s="12">
        <v>1</v>
      </c>
      <c r="N35" s="117">
        <v>1</v>
      </c>
      <c r="O35" s="12">
        <v>0</v>
      </c>
      <c r="P35" s="118">
        <v>2</v>
      </c>
      <c r="Q35" s="116">
        <v>3</v>
      </c>
      <c r="R35" s="23">
        <f t="shared" si="0"/>
        <v>188</v>
      </c>
      <c r="S35" s="12">
        <f t="shared" si="1"/>
        <v>8</v>
      </c>
      <c r="T35" s="3">
        <f t="shared" si="2"/>
        <v>6</v>
      </c>
      <c r="U35" s="23">
        <f t="shared" si="3"/>
        <v>194</v>
      </c>
      <c r="V35" s="12">
        <f t="shared" si="4"/>
        <v>8</v>
      </c>
    </row>
    <row r="36" spans="1:22" x14ac:dyDescent="0.2">
      <c r="A36" s="10" t="s">
        <v>28</v>
      </c>
      <c r="B36" s="117">
        <v>49</v>
      </c>
      <c r="C36" s="12">
        <v>2</v>
      </c>
      <c r="D36" s="117">
        <v>30</v>
      </c>
      <c r="E36" s="12">
        <v>2</v>
      </c>
      <c r="F36" s="117">
        <v>31</v>
      </c>
      <c r="G36" s="12">
        <v>2</v>
      </c>
      <c r="H36" s="117">
        <v>30</v>
      </c>
      <c r="I36" s="12">
        <v>1</v>
      </c>
      <c r="J36" s="117">
        <v>30</v>
      </c>
      <c r="K36" s="12">
        <v>1</v>
      </c>
      <c r="L36" s="117">
        <v>17</v>
      </c>
      <c r="M36" s="12">
        <v>1</v>
      </c>
      <c r="N36" s="117">
        <v>2</v>
      </c>
      <c r="O36" s="12">
        <v>0</v>
      </c>
      <c r="P36" s="118">
        <v>1</v>
      </c>
      <c r="Q36" s="116">
        <v>2</v>
      </c>
      <c r="R36" s="23">
        <f t="shared" si="0"/>
        <v>187</v>
      </c>
      <c r="S36" s="12">
        <f t="shared" si="1"/>
        <v>9</v>
      </c>
      <c r="T36" s="3">
        <f t="shared" si="2"/>
        <v>5</v>
      </c>
      <c r="U36" s="23">
        <f t="shared" si="3"/>
        <v>192</v>
      </c>
      <c r="V36" s="12">
        <f t="shared" si="4"/>
        <v>9</v>
      </c>
    </row>
    <row r="37" spans="1:22" x14ac:dyDescent="0.2">
      <c r="A37" s="10" t="s">
        <v>29</v>
      </c>
      <c r="B37" s="117">
        <v>53</v>
      </c>
      <c r="C37" s="12">
        <v>2</v>
      </c>
      <c r="D37" s="117">
        <v>29</v>
      </c>
      <c r="E37" s="12">
        <v>1</v>
      </c>
      <c r="F37" s="117">
        <v>29</v>
      </c>
      <c r="G37" s="12">
        <v>1</v>
      </c>
      <c r="H37" s="117">
        <v>32</v>
      </c>
      <c r="I37" s="12">
        <v>2</v>
      </c>
      <c r="J37" s="117">
        <v>31</v>
      </c>
      <c r="K37" s="12">
        <v>1</v>
      </c>
      <c r="L37" s="117">
        <v>17</v>
      </c>
      <c r="M37" s="12">
        <v>1</v>
      </c>
      <c r="N37" s="117">
        <v>2</v>
      </c>
      <c r="O37" s="12">
        <v>0</v>
      </c>
      <c r="P37" s="118">
        <v>2</v>
      </c>
      <c r="Q37" s="116">
        <v>1</v>
      </c>
      <c r="R37" s="23">
        <f t="shared" si="0"/>
        <v>191</v>
      </c>
      <c r="S37" s="12">
        <f t="shared" si="1"/>
        <v>8</v>
      </c>
      <c r="T37" s="3">
        <f t="shared" si="2"/>
        <v>5</v>
      </c>
      <c r="U37" s="23">
        <f t="shared" si="3"/>
        <v>196</v>
      </c>
      <c r="V37" s="12">
        <f t="shared" si="4"/>
        <v>8</v>
      </c>
    </row>
    <row r="38" spans="1:22" x14ac:dyDescent="0.2">
      <c r="A38" s="10" t="s">
        <v>30</v>
      </c>
      <c r="B38" s="117">
        <v>52</v>
      </c>
      <c r="C38" s="12">
        <v>2</v>
      </c>
      <c r="D38" s="117">
        <v>32</v>
      </c>
      <c r="E38" s="12">
        <v>2</v>
      </c>
      <c r="F38" s="117">
        <v>28</v>
      </c>
      <c r="G38" s="12">
        <v>1</v>
      </c>
      <c r="H38" s="117">
        <v>30</v>
      </c>
      <c r="I38" s="12">
        <v>1</v>
      </c>
      <c r="J38" s="117">
        <v>34</v>
      </c>
      <c r="K38" s="12">
        <v>2</v>
      </c>
      <c r="L38" s="117">
        <v>17</v>
      </c>
      <c r="M38" s="12">
        <v>1</v>
      </c>
      <c r="N38" s="117">
        <v>2</v>
      </c>
      <c r="O38" s="12">
        <v>0</v>
      </c>
      <c r="P38" s="118">
        <v>2</v>
      </c>
      <c r="Q38" s="116">
        <v>2</v>
      </c>
      <c r="R38" s="23">
        <f t="shared" si="0"/>
        <v>193</v>
      </c>
      <c r="S38" s="12">
        <f t="shared" si="1"/>
        <v>9</v>
      </c>
      <c r="T38" s="3">
        <f t="shared" si="2"/>
        <v>6</v>
      </c>
      <c r="U38" s="23">
        <f t="shared" si="3"/>
        <v>199</v>
      </c>
      <c r="V38" s="12">
        <f t="shared" si="4"/>
        <v>9</v>
      </c>
    </row>
    <row r="39" spans="1:22" x14ac:dyDescent="0.2">
      <c r="A39" s="10" t="s">
        <v>45</v>
      </c>
      <c r="B39" s="117">
        <v>52</v>
      </c>
      <c r="C39" s="12">
        <v>2</v>
      </c>
      <c r="D39" s="117">
        <v>31</v>
      </c>
      <c r="E39" s="12">
        <v>2</v>
      </c>
      <c r="F39" s="117">
        <v>31</v>
      </c>
      <c r="G39" s="12">
        <v>2</v>
      </c>
      <c r="H39" s="117">
        <v>29</v>
      </c>
      <c r="I39" s="12">
        <v>1</v>
      </c>
      <c r="J39" s="117">
        <v>31</v>
      </c>
      <c r="K39" s="12">
        <v>1</v>
      </c>
      <c r="L39" s="117">
        <v>19</v>
      </c>
      <c r="M39" s="12">
        <v>1</v>
      </c>
      <c r="N39" s="117">
        <v>2</v>
      </c>
      <c r="O39" s="12">
        <v>0</v>
      </c>
      <c r="P39" s="118">
        <v>2</v>
      </c>
      <c r="Q39" s="116">
        <v>2</v>
      </c>
      <c r="R39" s="23">
        <f t="shared" si="0"/>
        <v>193</v>
      </c>
      <c r="S39" s="12">
        <f t="shared" si="1"/>
        <v>9</v>
      </c>
      <c r="T39" s="3">
        <f t="shared" si="2"/>
        <v>6</v>
      </c>
      <c r="U39" s="23">
        <f t="shared" si="3"/>
        <v>199</v>
      </c>
      <c r="V39" s="12">
        <f t="shared" si="4"/>
        <v>9</v>
      </c>
    </row>
    <row r="40" spans="1:22" x14ac:dyDescent="0.2">
      <c r="A40" s="10" t="s">
        <v>46</v>
      </c>
      <c r="B40" s="117">
        <v>52</v>
      </c>
      <c r="C40" s="12">
        <v>2</v>
      </c>
      <c r="D40" s="117">
        <v>31</v>
      </c>
      <c r="E40" s="12">
        <v>2</v>
      </c>
      <c r="F40" s="117">
        <v>30</v>
      </c>
      <c r="G40" s="12">
        <v>2</v>
      </c>
      <c r="H40" s="117">
        <v>32</v>
      </c>
      <c r="I40" s="12">
        <v>2</v>
      </c>
      <c r="J40" s="117">
        <v>30</v>
      </c>
      <c r="K40" s="12">
        <v>1</v>
      </c>
      <c r="L40" s="117">
        <v>17</v>
      </c>
      <c r="M40" s="12">
        <v>1</v>
      </c>
      <c r="N40" s="117">
        <v>2</v>
      </c>
      <c r="O40" s="12">
        <v>0</v>
      </c>
      <c r="P40" s="118">
        <v>2</v>
      </c>
      <c r="Q40" s="116">
        <v>2</v>
      </c>
      <c r="R40" s="23">
        <f t="shared" si="0"/>
        <v>192</v>
      </c>
      <c r="S40" s="12">
        <f t="shared" si="1"/>
        <v>10</v>
      </c>
      <c r="T40" s="3">
        <f t="shared" si="2"/>
        <v>6</v>
      </c>
      <c r="U40" s="23">
        <f t="shared" si="3"/>
        <v>198</v>
      </c>
      <c r="V40" s="12">
        <f t="shared" si="4"/>
        <v>10</v>
      </c>
    </row>
    <row r="41" spans="1:22" x14ac:dyDescent="0.2">
      <c r="A41" s="10" t="s">
        <v>171</v>
      </c>
      <c r="B41" s="117">
        <v>52</v>
      </c>
      <c r="C41" s="12">
        <v>2</v>
      </c>
      <c r="D41" s="117">
        <v>31</v>
      </c>
      <c r="E41" s="12">
        <v>2</v>
      </c>
      <c r="F41" s="117">
        <v>30</v>
      </c>
      <c r="G41" s="12">
        <v>2</v>
      </c>
      <c r="H41" s="117">
        <v>31</v>
      </c>
      <c r="I41" s="12">
        <v>2</v>
      </c>
      <c r="J41" s="117">
        <v>34</v>
      </c>
      <c r="K41" s="12">
        <v>2</v>
      </c>
      <c r="L41" s="117">
        <v>17</v>
      </c>
      <c r="M41" s="12">
        <v>1</v>
      </c>
      <c r="N41" s="117">
        <v>2</v>
      </c>
      <c r="O41" s="12">
        <v>0</v>
      </c>
      <c r="P41" s="118">
        <v>2</v>
      </c>
      <c r="Q41" s="116">
        <v>2</v>
      </c>
      <c r="R41" s="23">
        <f t="shared" ref="R41:R48" si="5">B41+D41+F41+H41+J41+L41</f>
        <v>195</v>
      </c>
      <c r="S41" s="12">
        <f t="shared" ref="S41:S48" si="6">C41+E41+G41+I41+K41+M41</f>
        <v>11</v>
      </c>
      <c r="T41" s="3">
        <f t="shared" ref="T41:T48" si="7">+N41+P41+Q41</f>
        <v>6</v>
      </c>
      <c r="U41" s="23">
        <f t="shared" ref="U41:U48" si="8">R41+T41</f>
        <v>201</v>
      </c>
      <c r="V41" s="12">
        <f t="shared" ref="V41:V48" si="9">S41+O41</f>
        <v>11</v>
      </c>
    </row>
    <row r="42" spans="1:22" x14ac:dyDescent="0.2">
      <c r="A42" s="10" t="s">
        <v>172</v>
      </c>
      <c r="B42" s="117">
        <v>52</v>
      </c>
      <c r="C42" s="12">
        <v>2</v>
      </c>
      <c r="D42" s="117">
        <v>31</v>
      </c>
      <c r="E42" s="12">
        <v>2</v>
      </c>
      <c r="F42" s="117">
        <v>30</v>
      </c>
      <c r="G42" s="12">
        <v>2</v>
      </c>
      <c r="H42" s="117">
        <v>31</v>
      </c>
      <c r="I42" s="12">
        <v>2</v>
      </c>
      <c r="J42" s="117">
        <v>32</v>
      </c>
      <c r="K42" s="12">
        <v>2</v>
      </c>
      <c r="L42" s="117">
        <v>19</v>
      </c>
      <c r="M42" s="12">
        <v>1</v>
      </c>
      <c r="N42" s="117">
        <v>2</v>
      </c>
      <c r="O42" s="12">
        <v>0</v>
      </c>
      <c r="P42" s="118">
        <v>2</v>
      </c>
      <c r="Q42" s="116">
        <v>2</v>
      </c>
      <c r="R42" s="23">
        <f t="shared" si="5"/>
        <v>195</v>
      </c>
      <c r="S42" s="12">
        <f t="shared" si="6"/>
        <v>11</v>
      </c>
      <c r="T42" s="3">
        <f t="shared" si="7"/>
        <v>6</v>
      </c>
      <c r="U42" s="23">
        <f t="shared" si="8"/>
        <v>201</v>
      </c>
      <c r="V42" s="12">
        <f t="shared" si="9"/>
        <v>11</v>
      </c>
    </row>
    <row r="43" spans="1:22" x14ac:dyDescent="0.2">
      <c r="A43" s="10" t="s">
        <v>173</v>
      </c>
      <c r="B43" s="117">
        <v>52</v>
      </c>
      <c r="C43" s="12">
        <v>2</v>
      </c>
      <c r="D43" s="117">
        <v>31</v>
      </c>
      <c r="E43" s="12">
        <v>2</v>
      </c>
      <c r="F43" s="117">
        <v>30</v>
      </c>
      <c r="G43" s="12">
        <v>2</v>
      </c>
      <c r="H43" s="117">
        <v>31</v>
      </c>
      <c r="I43" s="12">
        <v>2</v>
      </c>
      <c r="J43" s="117">
        <v>32</v>
      </c>
      <c r="K43" s="12">
        <v>2</v>
      </c>
      <c r="L43" s="117">
        <v>18</v>
      </c>
      <c r="M43" s="12">
        <v>1</v>
      </c>
      <c r="N43" s="117">
        <v>2</v>
      </c>
      <c r="O43" s="12">
        <v>0</v>
      </c>
      <c r="P43" s="118">
        <v>2</v>
      </c>
      <c r="Q43" s="116">
        <v>2</v>
      </c>
      <c r="R43" s="23">
        <f t="shared" si="5"/>
        <v>194</v>
      </c>
      <c r="S43" s="12">
        <f t="shared" si="6"/>
        <v>11</v>
      </c>
      <c r="T43" s="3">
        <f t="shared" si="7"/>
        <v>6</v>
      </c>
      <c r="U43" s="23">
        <f t="shared" si="8"/>
        <v>200</v>
      </c>
      <c r="V43" s="12">
        <f t="shared" si="9"/>
        <v>11</v>
      </c>
    </row>
    <row r="44" spans="1:22" x14ac:dyDescent="0.2">
      <c r="A44" s="10" t="s">
        <v>174</v>
      </c>
      <c r="B44" s="117">
        <v>52</v>
      </c>
      <c r="C44" s="12">
        <v>2</v>
      </c>
      <c r="D44" s="117">
        <v>31</v>
      </c>
      <c r="E44" s="12">
        <v>2</v>
      </c>
      <c r="F44" s="117">
        <v>30</v>
      </c>
      <c r="G44" s="12">
        <v>2</v>
      </c>
      <c r="H44" s="117">
        <v>31</v>
      </c>
      <c r="I44" s="12">
        <v>2</v>
      </c>
      <c r="J44" s="117">
        <v>32</v>
      </c>
      <c r="K44" s="12">
        <v>2</v>
      </c>
      <c r="L44" s="117">
        <v>18</v>
      </c>
      <c r="M44" s="12">
        <v>1</v>
      </c>
      <c r="N44" s="117">
        <v>2</v>
      </c>
      <c r="O44" s="12">
        <v>0</v>
      </c>
      <c r="P44" s="118">
        <v>2</v>
      </c>
      <c r="Q44" s="116">
        <v>2</v>
      </c>
      <c r="R44" s="23">
        <f t="shared" si="5"/>
        <v>194</v>
      </c>
      <c r="S44" s="12">
        <f t="shared" si="6"/>
        <v>11</v>
      </c>
      <c r="T44" s="3">
        <f t="shared" si="7"/>
        <v>6</v>
      </c>
      <c r="U44" s="23">
        <f t="shared" si="8"/>
        <v>200</v>
      </c>
      <c r="V44" s="12">
        <f t="shared" si="9"/>
        <v>11</v>
      </c>
    </row>
    <row r="45" spans="1:22" x14ac:dyDescent="0.2">
      <c r="A45" s="10" t="s">
        <v>175</v>
      </c>
      <c r="B45" s="117">
        <v>52</v>
      </c>
      <c r="C45" s="12">
        <v>2</v>
      </c>
      <c r="D45" s="117">
        <v>31</v>
      </c>
      <c r="E45" s="12">
        <v>2</v>
      </c>
      <c r="F45" s="117">
        <v>30</v>
      </c>
      <c r="G45" s="12">
        <v>2</v>
      </c>
      <c r="H45" s="117">
        <v>31</v>
      </c>
      <c r="I45" s="12">
        <v>2</v>
      </c>
      <c r="J45" s="117">
        <v>32</v>
      </c>
      <c r="K45" s="12">
        <v>2</v>
      </c>
      <c r="L45" s="117">
        <v>18</v>
      </c>
      <c r="M45" s="12">
        <v>1</v>
      </c>
      <c r="N45" s="117">
        <v>2</v>
      </c>
      <c r="O45" s="12">
        <v>0</v>
      </c>
      <c r="P45" s="118">
        <v>2</v>
      </c>
      <c r="Q45" s="116">
        <v>2</v>
      </c>
      <c r="R45" s="23">
        <f t="shared" si="5"/>
        <v>194</v>
      </c>
      <c r="S45" s="12">
        <f t="shared" si="6"/>
        <v>11</v>
      </c>
      <c r="T45" s="3">
        <f t="shared" si="7"/>
        <v>6</v>
      </c>
      <c r="U45" s="23">
        <f t="shared" si="8"/>
        <v>200</v>
      </c>
      <c r="V45" s="12">
        <f t="shared" si="9"/>
        <v>11</v>
      </c>
    </row>
    <row r="46" spans="1:22" x14ac:dyDescent="0.2">
      <c r="A46" s="10" t="s">
        <v>176</v>
      </c>
      <c r="B46" s="117">
        <v>51</v>
      </c>
      <c r="C46" s="12">
        <v>2</v>
      </c>
      <c r="D46" s="117">
        <v>31</v>
      </c>
      <c r="E46" s="12">
        <v>2</v>
      </c>
      <c r="F46" s="117">
        <v>30</v>
      </c>
      <c r="G46" s="12">
        <v>2</v>
      </c>
      <c r="H46" s="117">
        <v>31</v>
      </c>
      <c r="I46" s="12">
        <v>2</v>
      </c>
      <c r="J46" s="117">
        <v>32</v>
      </c>
      <c r="K46" s="12">
        <v>2</v>
      </c>
      <c r="L46" s="117">
        <v>18</v>
      </c>
      <c r="M46" s="12">
        <v>1</v>
      </c>
      <c r="N46" s="117">
        <v>2</v>
      </c>
      <c r="O46" s="12">
        <v>0</v>
      </c>
      <c r="P46" s="118">
        <v>2</v>
      </c>
      <c r="Q46" s="116">
        <v>2</v>
      </c>
      <c r="R46" s="23">
        <f t="shared" si="5"/>
        <v>193</v>
      </c>
      <c r="S46" s="12">
        <f t="shared" si="6"/>
        <v>11</v>
      </c>
      <c r="T46" s="3">
        <f t="shared" si="7"/>
        <v>6</v>
      </c>
      <c r="U46" s="23">
        <f t="shared" si="8"/>
        <v>199</v>
      </c>
      <c r="V46" s="12">
        <f t="shared" si="9"/>
        <v>11</v>
      </c>
    </row>
    <row r="47" spans="1:22" x14ac:dyDescent="0.2">
      <c r="A47" s="10" t="s">
        <v>177</v>
      </c>
      <c r="B47" s="117">
        <v>50</v>
      </c>
      <c r="C47" s="12">
        <v>2</v>
      </c>
      <c r="D47" s="117">
        <v>30</v>
      </c>
      <c r="E47" s="12">
        <v>2</v>
      </c>
      <c r="F47" s="117">
        <v>30</v>
      </c>
      <c r="G47" s="12">
        <v>2</v>
      </c>
      <c r="H47" s="117">
        <v>31</v>
      </c>
      <c r="I47" s="12">
        <v>2</v>
      </c>
      <c r="J47" s="117">
        <v>32</v>
      </c>
      <c r="K47" s="12">
        <v>2</v>
      </c>
      <c r="L47" s="117">
        <v>18</v>
      </c>
      <c r="M47" s="12">
        <v>1</v>
      </c>
      <c r="N47" s="117">
        <v>2</v>
      </c>
      <c r="O47" s="12">
        <v>0</v>
      </c>
      <c r="P47" s="118">
        <v>2</v>
      </c>
      <c r="Q47" s="116">
        <v>2</v>
      </c>
      <c r="R47" s="23">
        <f t="shared" si="5"/>
        <v>191</v>
      </c>
      <c r="S47" s="12">
        <f t="shared" si="6"/>
        <v>11</v>
      </c>
      <c r="T47" s="3">
        <f t="shared" si="7"/>
        <v>6</v>
      </c>
      <c r="U47" s="23">
        <f t="shared" si="8"/>
        <v>197</v>
      </c>
      <c r="V47" s="12">
        <f t="shared" si="9"/>
        <v>11</v>
      </c>
    </row>
    <row r="48" spans="1:22" x14ac:dyDescent="0.2">
      <c r="A48" s="11" t="s">
        <v>178</v>
      </c>
      <c r="B48" s="119">
        <v>49</v>
      </c>
      <c r="C48" s="28">
        <v>2</v>
      </c>
      <c r="D48" s="119">
        <v>30</v>
      </c>
      <c r="E48" s="28">
        <v>2</v>
      </c>
      <c r="F48" s="119">
        <v>29</v>
      </c>
      <c r="G48" s="28">
        <v>1</v>
      </c>
      <c r="H48" s="119">
        <v>31</v>
      </c>
      <c r="I48" s="28">
        <v>2</v>
      </c>
      <c r="J48" s="119">
        <v>32</v>
      </c>
      <c r="K48" s="28">
        <v>2</v>
      </c>
      <c r="L48" s="119">
        <v>18</v>
      </c>
      <c r="M48" s="28">
        <v>1</v>
      </c>
      <c r="N48" s="119">
        <v>2</v>
      </c>
      <c r="O48" s="28">
        <v>0</v>
      </c>
      <c r="P48" s="121">
        <v>2</v>
      </c>
      <c r="Q48" s="120">
        <v>2</v>
      </c>
      <c r="R48" s="24">
        <f t="shared" si="5"/>
        <v>189</v>
      </c>
      <c r="S48" s="28">
        <f t="shared" si="6"/>
        <v>10</v>
      </c>
      <c r="T48" s="40">
        <f t="shared" si="7"/>
        <v>6</v>
      </c>
      <c r="U48" s="24">
        <f t="shared" si="8"/>
        <v>195</v>
      </c>
      <c r="V48" s="28">
        <f t="shared" si="9"/>
        <v>10</v>
      </c>
    </row>
    <row r="49" spans="1:22" x14ac:dyDescent="0.2">
      <c r="A49" s="78" t="s">
        <v>47</v>
      </c>
      <c r="B49" s="79" t="s">
        <v>214</v>
      </c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 t="s">
        <v>48</v>
      </c>
      <c r="T49" s="80"/>
      <c r="U49" s="80"/>
      <c r="V49" s="80"/>
    </row>
    <row r="50" spans="1:22" x14ac:dyDescent="0.2">
      <c r="A50" s="81"/>
      <c r="B50" s="79" t="s">
        <v>215</v>
      </c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0"/>
      <c r="T50" s="80"/>
      <c r="U50" s="80"/>
      <c r="V50" s="80"/>
    </row>
    <row r="51" spans="1:22" x14ac:dyDescent="0.2">
      <c r="A51" s="27"/>
      <c r="B51" s="82"/>
      <c r="C51" s="27"/>
      <c r="D51" s="27"/>
      <c r="E51" s="27"/>
      <c r="F51" s="27"/>
      <c r="G51" s="27"/>
      <c r="H51" s="27"/>
      <c r="I51" s="27"/>
      <c r="J51" s="27"/>
      <c r="K51" s="27"/>
      <c r="L51" s="1"/>
      <c r="M51" s="1"/>
      <c r="N51" s="1"/>
      <c r="O51" s="1"/>
      <c r="P51" s="1"/>
      <c r="Q51" s="1"/>
      <c r="R51" s="1"/>
      <c r="S51" s="1"/>
      <c r="T51" s="1"/>
      <c r="U51" s="1"/>
      <c r="V51" s="44"/>
    </row>
    <row r="52" spans="1:22" x14ac:dyDescent="0.2">
      <c r="A52" s="83" t="s">
        <v>49</v>
      </c>
      <c r="B52" s="84"/>
      <c r="C52" s="85"/>
      <c r="D52" s="85"/>
      <c r="E52" s="85"/>
      <c r="F52" s="86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7"/>
    </row>
    <row r="53" spans="1:22" x14ac:dyDescent="0.2">
      <c r="A53" s="88" t="s">
        <v>50</v>
      </c>
      <c r="B53" s="89"/>
      <c r="C53" s="90"/>
      <c r="D53" s="90"/>
      <c r="E53" s="90"/>
      <c r="F53" s="19"/>
      <c r="G53" s="90"/>
      <c r="H53" s="90"/>
      <c r="I53" s="90"/>
      <c r="J53" s="90"/>
      <c r="K53" s="90"/>
      <c r="L53" s="3"/>
      <c r="M53" s="3"/>
      <c r="N53" s="3"/>
      <c r="O53" s="3"/>
      <c r="P53" s="3"/>
      <c r="Q53" s="3"/>
      <c r="R53" s="3"/>
      <c r="S53" s="3"/>
      <c r="T53" s="3"/>
      <c r="U53" s="3"/>
      <c r="V53" s="12"/>
    </row>
    <row r="54" spans="1:22" x14ac:dyDescent="0.2">
      <c r="A54" s="91" t="s">
        <v>58</v>
      </c>
      <c r="B54" s="89"/>
      <c r="C54" s="90"/>
      <c r="D54" s="90"/>
      <c r="E54" s="90"/>
      <c r="F54" s="19"/>
      <c r="G54" s="90"/>
      <c r="H54" s="90"/>
      <c r="I54" s="90"/>
      <c r="J54" s="90"/>
      <c r="K54" s="90"/>
      <c r="L54" s="3"/>
      <c r="M54" s="3"/>
      <c r="N54" s="3"/>
      <c r="O54" s="3"/>
      <c r="P54" s="3"/>
      <c r="Q54" s="3"/>
      <c r="R54" s="3"/>
      <c r="S54" s="3"/>
      <c r="T54" s="3"/>
      <c r="U54" s="3"/>
      <c r="V54" s="12"/>
    </row>
    <row r="55" spans="1:22" x14ac:dyDescent="0.2">
      <c r="A55" s="91" t="s">
        <v>59</v>
      </c>
      <c r="B55" s="89"/>
      <c r="C55" s="90"/>
      <c r="D55" s="90"/>
      <c r="E55" s="90"/>
      <c r="F55" s="19"/>
      <c r="G55" s="90"/>
      <c r="H55" s="90"/>
      <c r="I55" s="90"/>
      <c r="J55" s="90"/>
      <c r="K55" s="90"/>
      <c r="L55" s="3"/>
      <c r="M55" s="3"/>
      <c r="N55" s="3"/>
      <c r="O55" s="3"/>
      <c r="P55" s="3"/>
      <c r="Q55" s="3"/>
      <c r="R55" s="3"/>
      <c r="S55" s="3"/>
      <c r="T55" s="3"/>
      <c r="U55" s="3"/>
      <c r="V55" s="12"/>
    </row>
    <row r="56" spans="1:22" x14ac:dyDescent="0.2">
      <c r="A56" s="91" t="s">
        <v>38</v>
      </c>
      <c r="B56" s="89"/>
      <c r="C56" s="90"/>
      <c r="D56" s="90"/>
      <c r="E56" s="90"/>
      <c r="F56" s="19"/>
      <c r="G56" s="90"/>
      <c r="H56" s="90"/>
      <c r="I56" s="90"/>
      <c r="J56" s="90"/>
      <c r="K56" s="90"/>
      <c r="L56" s="3"/>
      <c r="M56" s="3"/>
      <c r="N56" s="3"/>
      <c r="O56" s="3"/>
      <c r="P56" s="3"/>
      <c r="Q56" s="3"/>
      <c r="R56" s="3"/>
      <c r="S56" s="3"/>
      <c r="T56" s="3"/>
      <c r="U56" s="3"/>
      <c r="V56" s="12"/>
    </row>
    <row r="57" spans="1:22" x14ac:dyDescent="0.2">
      <c r="A57" s="92" t="s">
        <v>51</v>
      </c>
      <c r="B57" s="93"/>
      <c r="C57" s="94"/>
      <c r="D57" s="94"/>
      <c r="E57" s="94"/>
      <c r="F57" s="95"/>
      <c r="G57" s="106"/>
      <c r="H57" s="94"/>
      <c r="I57" s="94"/>
      <c r="J57" s="94"/>
      <c r="K57" s="94"/>
      <c r="L57" s="237" t="s">
        <v>132</v>
      </c>
      <c r="M57" s="96"/>
      <c r="N57" s="96"/>
      <c r="O57" s="99"/>
      <c r="P57" s="220"/>
      <c r="Q57" s="220"/>
      <c r="R57" s="94"/>
      <c r="S57" s="94"/>
      <c r="T57" s="94"/>
      <c r="U57" s="94"/>
      <c r="V57" s="97"/>
    </row>
    <row r="58" spans="1:22" x14ac:dyDescent="0.2">
      <c r="A58" s="98"/>
      <c r="B58" s="93"/>
      <c r="C58" s="94"/>
      <c r="D58" s="94"/>
      <c r="E58" s="94"/>
      <c r="F58" s="95"/>
      <c r="G58" s="106"/>
      <c r="H58" s="94"/>
      <c r="I58" s="94"/>
      <c r="J58" s="94"/>
      <c r="K58" s="94"/>
      <c r="L58" s="96"/>
      <c r="M58" s="94"/>
      <c r="N58" s="94"/>
      <c r="O58" s="99"/>
      <c r="P58" s="94"/>
      <c r="Q58" s="94"/>
      <c r="R58" s="94"/>
      <c r="S58" s="94"/>
      <c r="T58" s="94"/>
      <c r="U58" s="94"/>
      <c r="V58" s="97"/>
    </row>
    <row r="59" spans="1:22" x14ac:dyDescent="0.2">
      <c r="A59" s="92" t="s">
        <v>131</v>
      </c>
      <c r="B59" s="93"/>
      <c r="C59" s="94"/>
      <c r="D59" s="94"/>
      <c r="E59" s="94"/>
      <c r="F59" s="95"/>
      <c r="G59" s="106"/>
      <c r="H59" s="94"/>
      <c r="I59" s="94"/>
      <c r="J59" s="94"/>
      <c r="K59" s="94"/>
      <c r="L59" s="99"/>
      <c r="M59" s="94"/>
      <c r="N59" s="94"/>
      <c r="O59" s="94"/>
      <c r="P59" s="94"/>
      <c r="Q59" s="94"/>
      <c r="R59" s="94"/>
      <c r="S59" s="94"/>
      <c r="T59" s="94"/>
      <c r="U59" s="94"/>
      <c r="V59" s="97"/>
    </row>
    <row r="60" spans="1:22" x14ac:dyDescent="0.2">
      <c r="A60" s="100" t="s">
        <v>60</v>
      </c>
      <c r="B60" s="93"/>
      <c r="C60" s="94"/>
      <c r="D60" s="94"/>
      <c r="E60" s="94"/>
      <c r="F60" s="94"/>
      <c r="G60" s="106"/>
      <c r="H60" s="94"/>
      <c r="I60" s="94"/>
      <c r="J60" s="94"/>
      <c r="K60" s="94"/>
      <c r="L60" s="96" t="s">
        <v>61</v>
      </c>
      <c r="M60" s="94"/>
      <c r="N60" s="94"/>
      <c r="O60" s="94"/>
      <c r="P60" s="94"/>
      <c r="Q60" s="94"/>
      <c r="R60" s="94"/>
      <c r="S60" s="94"/>
      <c r="T60" s="94"/>
      <c r="U60" s="94"/>
      <c r="V60" s="97"/>
    </row>
    <row r="61" spans="1:22" x14ac:dyDescent="0.2">
      <c r="A61" s="92"/>
      <c r="B61" s="93"/>
      <c r="C61" s="94"/>
      <c r="D61" s="94"/>
      <c r="E61" s="94"/>
      <c r="F61" s="94"/>
      <c r="G61" s="106"/>
      <c r="H61" s="94"/>
      <c r="I61" s="94"/>
      <c r="J61" s="94"/>
      <c r="K61" s="94"/>
      <c r="L61" s="99" t="s">
        <v>62</v>
      </c>
      <c r="M61" s="94"/>
      <c r="N61" s="94"/>
      <c r="O61" s="94"/>
      <c r="P61" s="94"/>
      <c r="Q61" s="94"/>
      <c r="R61" s="94"/>
      <c r="S61" s="94"/>
      <c r="T61" s="94"/>
      <c r="U61" s="94"/>
      <c r="V61" s="97"/>
    </row>
    <row r="62" spans="1:22" x14ac:dyDescent="0.2">
      <c r="A62" s="101"/>
      <c r="B62" s="102"/>
      <c r="C62" s="103"/>
      <c r="D62" s="103"/>
      <c r="E62" s="103"/>
      <c r="F62" s="103"/>
      <c r="G62" s="107"/>
      <c r="H62" s="103"/>
      <c r="I62" s="103"/>
      <c r="J62" s="103"/>
      <c r="K62" s="103"/>
      <c r="L62" s="104" t="s">
        <v>63</v>
      </c>
      <c r="M62" s="103"/>
      <c r="N62" s="103"/>
      <c r="O62" s="103"/>
      <c r="P62" s="103"/>
      <c r="Q62" s="103"/>
      <c r="R62" s="103"/>
      <c r="S62" s="103"/>
      <c r="T62" s="103"/>
      <c r="U62" s="103"/>
      <c r="V62" s="105"/>
    </row>
    <row r="63" spans="1:22" x14ac:dyDescent="0.2">
      <c r="B63" s="2"/>
      <c r="C63" s="3"/>
      <c r="D63" s="2"/>
      <c r="E63" s="3"/>
      <c r="F63" s="2"/>
      <c r="G63" s="3"/>
      <c r="H63" s="2"/>
      <c r="I63" s="3"/>
      <c r="J63" s="2"/>
      <c r="K63" s="3"/>
      <c r="L63" s="2"/>
      <c r="M63" s="3"/>
      <c r="N63" s="2"/>
      <c r="O63" s="3"/>
      <c r="P63" s="2"/>
    </row>
    <row r="64" spans="1:22" x14ac:dyDescent="0.2"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</row>
  </sheetData>
  <mergeCells count="2">
    <mergeCell ref="N5:O5"/>
    <mergeCell ref="B4:V4"/>
  </mergeCells>
  <phoneticPr fontId="3" type="noConversion"/>
  <hyperlinks>
    <hyperlink ref="V1" location="Inhalt!A1" display="Inhalt"/>
  </hyperlinks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Footer>&amp;L&amp;8Ministerium für Bildung und Kultur, Referat B4&amp;R&amp;8Februar 2016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1">
    <tabColor indexed="43"/>
  </sheetPr>
  <dimension ref="A1:V64"/>
  <sheetViews>
    <sheetView zoomScale="85" zoomScaleNormal="85" workbookViewId="0">
      <selection activeCell="X18" sqref="X18"/>
    </sheetView>
  </sheetViews>
  <sheetFormatPr baseColWidth="10" defaultColWidth="9.140625" defaultRowHeight="12.75" x14ac:dyDescent="0.2"/>
  <cols>
    <col min="1" max="1" width="10.140625" customWidth="1"/>
    <col min="2" max="22" width="6.7109375" customWidth="1"/>
  </cols>
  <sheetData>
    <row r="1" spans="1:22" ht="18" x14ac:dyDescent="0.25">
      <c r="A1" s="55" t="s">
        <v>31</v>
      </c>
      <c r="P1" s="27"/>
      <c r="V1" s="229" t="s">
        <v>37</v>
      </c>
    </row>
    <row r="2" spans="1:22" ht="15" x14ac:dyDescent="0.2">
      <c r="A2" s="57" t="s">
        <v>182</v>
      </c>
      <c r="B2" s="1"/>
      <c r="J2" s="110" t="s">
        <v>66</v>
      </c>
      <c r="K2" s="110"/>
      <c r="L2" s="110"/>
      <c r="M2" s="110"/>
      <c r="N2" s="110">
        <v>4</v>
      </c>
    </row>
    <row r="3" spans="1:22" ht="15.75" x14ac:dyDescent="0.25">
      <c r="A3" s="56"/>
      <c r="B3" s="3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22" x14ac:dyDescent="0.2">
      <c r="A4" s="52"/>
      <c r="B4" s="511" t="s">
        <v>32</v>
      </c>
      <c r="C4" s="512"/>
      <c r="D4" s="512"/>
      <c r="E4" s="512"/>
      <c r="F4" s="512"/>
      <c r="G4" s="512"/>
      <c r="H4" s="512"/>
      <c r="I4" s="512"/>
      <c r="J4" s="512"/>
      <c r="K4" s="512"/>
      <c r="L4" s="512"/>
      <c r="M4" s="512"/>
      <c r="N4" s="512"/>
      <c r="O4" s="512"/>
      <c r="P4" s="512"/>
      <c r="Q4" s="512"/>
      <c r="R4" s="512"/>
      <c r="S4" s="512"/>
      <c r="T4" s="512"/>
      <c r="U4" s="512"/>
      <c r="V4" s="510"/>
    </row>
    <row r="5" spans="1:22" x14ac:dyDescent="0.2">
      <c r="A5" s="53" t="s">
        <v>0</v>
      </c>
      <c r="B5" s="45">
        <v>5</v>
      </c>
      <c r="C5" s="46"/>
      <c r="D5" s="47">
        <v>6</v>
      </c>
      <c r="E5" s="47"/>
      <c r="F5" s="47">
        <v>7</v>
      </c>
      <c r="G5" s="46"/>
      <c r="H5" s="47">
        <v>8</v>
      </c>
      <c r="I5" s="46"/>
      <c r="J5" s="47">
        <v>9</v>
      </c>
      <c r="K5" s="46"/>
      <c r="L5" s="47">
        <v>10</v>
      </c>
      <c r="M5" s="47"/>
      <c r="N5" s="511" t="s">
        <v>39</v>
      </c>
      <c r="O5" s="510"/>
      <c r="P5" s="48" t="s">
        <v>40</v>
      </c>
      <c r="Q5" s="142" t="s">
        <v>41</v>
      </c>
      <c r="R5" s="230" t="s">
        <v>64</v>
      </c>
      <c r="S5" s="231"/>
      <c r="T5" s="142" t="s">
        <v>42</v>
      </c>
      <c r="U5" s="143" t="s">
        <v>43</v>
      </c>
      <c r="V5" s="77"/>
    </row>
    <row r="6" spans="1:22" x14ac:dyDescent="0.2">
      <c r="A6" s="54"/>
      <c r="B6" s="49" t="s">
        <v>1</v>
      </c>
      <c r="C6" s="48" t="s">
        <v>33</v>
      </c>
      <c r="D6" s="50" t="s">
        <v>1</v>
      </c>
      <c r="E6" s="48" t="s">
        <v>33</v>
      </c>
      <c r="F6" s="50" t="s">
        <v>1</v>
      </c>
      <c r="G6" s="48" t="s">
        <v>33</v>
      </c>
      <c r="H6" s="50" t="s">
        <v>1</v>
      </c>
      <c r="I6" s="48" t="s">
        <v>33</v>
      </c>
      <c r="J6" s="50" t="s">
        <v>1</v>
      </c>
      <c r="K6" s="48" t="s">
        <v>33</v>
      </c>
      <c r="L6" s="50" t="s">
        <v>1</v>
      </c>
      <c r="M6" s="48" t="s">
        <v>33</v>
      </c>
      <c r="N6" s="50" t="s">
        <v>1</v>
      </c>
      <c r="O6" s="48" t="s">
        <v>33</v>
      </c>
      <c r="P6" s="50" t="s">
        <v>1</v>
      </c>
      <c r="Q6" s="50" t="s">
        <v>1</v>
      </c>
      <c r="R6" s="50" t="s">
        <v>1</v>
      </c>
      <c r="S6" s="48" t="s">
        <v>33</v>
      </c>
      <c r="T6" s="50" t="s">
        <v>1</v>
      </c>
      <c r="U6" s="50" t="s">
        <v>1</v>
      </c>
      <c r="V6" s="48" t="s">
        <v>33</v>
      </c>
    </row>
    <row r="7" spans="1:22" x14ac:dyDescent="0.2">
      <c r="A7" s="50">
        <v>100</v>
      </c>
      <c r="B7" s="59">
        <v>101</v>
      </c>
      <c r="C7" s="59">
        <v>102</v>
      </c>
      <c r="D7" s="59">
        <v>103</v>
      </c>
      <c r="E7" s="59">
        <v>104</v>
      </c>
      <c r="F7" s="59">
        <v>109</v>
      </c>
      <c r="G7" s="59">
        <v>110</v>
      </c>
      <c r="H7" s="59">
        <v>115</v>
      </c>
      <c r="I7" s="59">
        <v>116</v>
      </c>
      <c r="J7" s="59">
        <v>121</v>
      </c>
      <c r="K7" s="59">
        <v>122</v>
      </c>
      <c r="L7" s="59">
        <v>123</v>
      </c>
      <c r="M7" s="59">
        <v>124</v>
      </c>
      <c r="N7" s="59">
        <v>115</v>
      </c>
      <c r="O7" s="59">
        <v>116</v>
      </c>
      <c r="P7" s="59">
        <v>117</v>
      </c>
      <c r="Q7" s="59">
        <v>118</v>
      </c>
      <c r="R7" s="59">
        <v>125</v>
      </c>
      <c r="S7" s="59">
        <v>126</v>
      </c>
      <c r="T7" s="59">
        <v>119</v>
      </c>
      <c r="U7" s="59">
        <v>120</v>
      </c>
      <c r="V7" s="59">
        <v>121</v>
      </c>
    </row>
    <row r="8" spans="1:22" x14ac:dyDescent="0.2">
      <c r="A8" s="232" t="s">
        <v>2</v>
      </c>
      <c r="B8" s="5"/>
      <c r="C8" s="6"/>
      <c r="D8" s="29"/>
      <c r="E8" s="6"/>
      <c r="F8" s="7"/>
      <c r="G8" s="8"/>
      <c r="H8" s="7"/>
      <c r="I8" s="8"/>
      <c r="J8" s="7"/>
      <c r="K8" s="8"/>
      <c r="L8" s="7"/>
      <c r="M8" s="8"/>
      <c r="N8" s="5"/>
      <c r="O8" s="6"/>
      <c r="P8" s="222"/>
      <c r="Q8" s="226"/>
      <c r="R8" s="7"/>
      <c r="S8" s="8"/>
      <c r="T8" s="4"/>
      <c r="U8" s="5"/>
      <c r="V8" s="6"/>
    </row>
    <row r="9" spans="1:22" x14ac:dyDescent="0.2">
      <c r="A9" s="233" t="s">
        <v>3</v>
      </c>
      <c r="B9" s="7"/>
      <c r="C9" s="8"/>
      <c r="D9" s="7"/>
      <c r="E9" s="8"/>
      <c r="F9" s="17"/>
      <c r="G9" s="18"/>
      <c r="H9" s="17"/>
      <c r="I9" s="18"/>
      <c r="J9" s="17"/>
      <c r="K9" s="18"/>
      <c r="L9" s="17"/>
      <c r="M9" s="18"/>
      <c r="N9" s="7"/>
      <c r="O9" s="8"/>
      <c r="P9" s="223"/>
      <c r="Q9" s="127"/>
      <c r="R9" s="17"/>
      <c r="S9" s="18"/>
      <c r="T9" s="4"/>
      <c r="U9" s="7"/>
      <c r="V9" s="8"/>
    </row>
    <row r="10" spans="1:22" x14ac:dyDescent="0.2">
      <c r="A10" s="233" t="s">
        <v>4</v>
      </c>
      <c r="B10" s="7">
        <v>57</v>
      </c>
      <c r="C10" s="8">
        <v>2</v>
      </c>
      <c r="D10" s="17"/>
      <c r="E10" s="18"/>
      <c r="F10" s="17"/>
      <c r="G10" s="18"/>
      <c r="H10" s="17"/>
      <c r="I10" s="18"/>
      <c r="J10" s="17"/>
      <c r="K10" s="18"/>
      <c r="L10" s="17"/>
      <c r="M10" s="18"/>
      <c r="N10" s="7"/>
      <c r="O10" s="8"/>
      <c r="P10" s="223"/>
      <c r="Q10" s="127"/>
      <c r="R10" s="247">
        <f t="shared" ref="R10:R39" si="0">B10+D10+F10+H10+J10+L10</f>
        <v>57</v>
      </c>
      <c r="S10" s="248">
        <f t="shared" ref="S10:S39" si="1">C10+E10+G10+I10+K10+M10</f>
        <v>2</v>
      </c>
      <c r="T10" s="249">
        <f t="shared" ref="T10:T39" si="2">+N10+P10+Q10</f>
        <v>0</v>
      </c>
      <c r="U10" s="247">
        <f t="shared" ref="U10:U39" si="3">R10+T10</f>
        <v>57</v>
      </c>
      <c r="V10" s="248">
        <f t="shared" ref="V10:V39" si="4">S10+O10</f>
        <v>2</v>
      </c>
    </row>
    <row r="11" spans="1:22" x14ac:dyDescent="0.2">
      <c r="A11" s="233" t="s">
        <v>34</v>
      </c>
      <c r="B11" s="7">
        <v>58</v>
      </c>
      <c r="C11" s="8">
        <v>2</v>
      </c>
      <c r="D11" s="17">
        <v>59</v>
      </c>
      <c r="E11" s="18">
        <v>2</v>
      </c>
      <c r="F11" s="33"/>
      <c r="G11" s="34"/>
      <c r="H11" s="33"/>
      <c r="I11" s="34"/>
      <c r="J11" s="33"/>
      <c r="K11" s="34"/>
      <c r="L11" s="33"/>
      <c r="M11" s="34"/>
      <c r="N11" s="7"/>
      <c r="O11" s="8"/>
      <c r="P11" s="223"/>
      <c r="Q11" s="127"/>
      <c r="R11" s="247">
        <f t="shared" si="0"/>
        <v>117</v>
      </c>
      <c r="S11" s="248">
        <f t="shared" si="1"/>
        <v>4</v>
      </c>
      <c r="T11" s="249">
        <f t="shared" si="2"/>
        <v>0</v>
      </c>
      <c r="U11" s="247">
        <f t="shared" si="3"/>
        <v>117</v>
      </c>
      <c r="V11" s="248">
        <f t="shared" si="4"/>
        <v>4</v>
      </c>
    </row>
    <row r="12" spans="1:22" x14ac:dyDescent="0.2">
      <c r="A12" s="233" t="s">
        <v>5</v>
      </c>
      <c r="B12" s="17">
        <v>58</v>
      </c>
      <c r="C12" s="18">
        <v>2</v>
      </c>
      <c r="D12" s="33">
        <v>58</v>
      </c>
      <c r="E12" s="34">
        <v>2</v>
      </c>
      <c r="F12" s="20">
        <v>58</v>
      </c>
      <c r="G12" s="16">
        <v>2</v>
      </c>
      <c r="H12" s="20"/>
      <c r="I12" s="16"/>
      <c r="J12" s="20"/>
      <c r="K12" s="16"/>
      <c r="L12" s="20"/>
      <c r="M12" s="16"/>
      <c r="N12" s="17"/>
      <c r="O12" s="18"/>
      <c r="P12" s="223"/>
      <c r="Q12" s="127"/>
      <c r="R12" s="247">
        <f t="shared" si="0"/>
        <v>174</v>
      </c>
      <c r="S12" s="248">
        <f t="shared" si="1"/>
        <v>6</v>
      </c>
      <c r="T12" s="249">
        <f t="shared" si="2"/>
        <v>0</v>
      </c>
      <c r="U12" s="247">
        <f t="shared" si="3"/>
        <v>174</v>
      </c>
      <c r="V12" s="248">
        <f t="shared" si="4"/>
        <v>6</v>
      </c>
    </row>
    <row r="13" spans="1:22" x14ac:dyDescent="0.2">
      <c r="A13" s="233" t="s">
        <v>6</v>
      </c>
      <c r="B13" s="17">
        <v>57</v>
      </c>
      <c r="C13" s="18">
        <v>2</v>
      </c>
      <c r="D13" s="20">
        <v>58</v>
      </c>
      <c r="E13" s="16">
        <v>2</v>
      </c>
      <c r="F13" s="20">
        <v>57</v>
      </c>
      <c r="G13" s="16">
        <v>2</v>
      </c>
      <c r="H13" s="20">
        <v>61</v>
      </c>
      <c r="I13" s="16">
        <v>3</v>
      </c>
      <c r="J13" s="20"/>
      <c r="K13" s="16"/>
      <c r="L13" s="20"/>
      <c r="M13" s="16"/>
      <c r="N13" s="17"/>
      <c r="O13" s="18"/>
      <c r="P13" s="126"/>
      <c r="Q13" s="135"/>
      <c r="R13" s="247">
        <f t="shared" si="0"/>
        <v>233</v>
      </c>
      <c r="S13" s="248">
        <f t="shared" si="1"/>
        <v>9</v>
      </c>
      <c r="T13" s="249">
        <f t="shared" si="2"/>
        <v>0</v>
      </c>
      <c r="U13" s="247">
        <f t="shared" si="3"/>
        <v>233</v>
      </c>
      <c r="V13" s="248">
        <f t="shared" si="4"/>
        <v>9</v>
      </c>
    </row>
    <row r="14" spans="1:22" x14ac:dyDescent="0.2">
      <c r="A14" s="223" t="s">
        <v>36</v>
      </c>
      <c r="B14" s="33">
        <v>58</v>
      </c>
      <c r="C14" s="34">
        <v>2</v>
      </c>
      <c r="D14" s="20">
        <v>58</v>
      </c>
      <c r="E14" s="16">
        <v>2</v>
      </c>
      <c r="F14" s="20">
        <v>57</v>
      </c>
      <c r="G14" s="16">
        <v>2</v>
      </c>
      <c r="H14" s="20">
        <v>60</v>
      </c>
      <c r="I14" s="16">
        <v>3</v>
      </c>
      <c r="J14" s="20">
        <v>65</v>
      </c>
      <c r="K14" s="16">
        <v>3</v>
      </c>
      <c r="L14" s="20"/>
      <c r="M14" s="16"/>
      <c r="N14" s="17"/>
      <c r="O14" s="18"/>
      <c r="P14" s="126"/>
      <c r="Q14" s="135"/>
      <c r="R14" s="247">
        <f t="shared" si="0"/>
        <v>298</v>
      </c>
      <c r="S14" s="248">
        <f t="shared" si="1"/>
        <v>12</v>
      </c>
      <c r="T14" s="249">
        <f t="shared" si="2"/>
        <v>0</v>
      </c>
      <c r="U14" s="247">
        <f t="shared" si="3"/>
        <v>298</v>
      </c>
      <c r="V14" s="248">
        <f t="shared" si="4"/>
        <v>12</v>
      </c>
    </row>
    <row r="15" spans="1:22" x14ac:dyDescent="0.2">
      <c r="A15" s="234" t="s">
        <v>7</v>
      </c>
      <c r="B15" s="20">
        <v>58</v>
      </c>
      <c r="C15" s="16">
        <v>2</v>
      </c>
      <c r="D15" s="20">
        <v>57</v>
      </c>
      <c r="E15" s="16">
        <v>2</v>
      </c>
      <c r="F15" s="20">
        <v>58</v>
      </c>
      <c r="G15" s="16">
        <v>2</v>
      </c>
      <c r="H15" s="20">
        <v>55</v>
      </c>
      <c r="I15" s="16">
        <v>2</v>
      </c>
      <c r="J15" s="20">
        <v>66</v>
      </c>
      <c r="K15" s="16">
        <v>3</v>
      </c>
      <c r="L15" s="20">
        <v>37</v>
      </c>
      <c r="M15" s="16">
        <v>2</v>
      </c>
      <c r="N15" s="147"/>
      <c r="O15" s="148"/>
      <c r="P15" s="126"/>
      <c r="Q15" s="135"/>
      <c r="R15" s="247">
        <f t="shared" si="0"/>
        <v>331</v>
      </c>
      <c r="S15" s="248">
        <f t="shared" si="1"/>
        <v>13</v>
      </c>
      <c r="T15" s="249">
        <f t="shared" si="2"/>
        <v>0</v>
      </c>
      <c r="U15" s="247">
        <f t="shared" si="3"/>
        <v>331</v>
      </c>
      <c r="V15" s="248">
        <f t="shared" si="4"/>
        <v>13</v>
      </c>
    </row>
    <row r="16" spans="1:22" x14ac:dyDescent="0.2">
      <c r="A16" s="234" t="s">
        <v>8</v>
      </c>
      <c r="B16" s="20">
        <v>58</v>
      </c>
      <c r="C16" s="16">
        <v>2</v>
      </c>
      <c r="D16" s="20">
        <v>60</v>
      </c>
      <c r="E16" s="16">
        <v>2</v>
      </c>
      <c r="F16" s="7">
        <v>57</v>
      </c>
      <c r="G16" s="8">
        <v>2</v>
      </c>
      <c r="H16" s="7">
        <v>60</v>
      </c>
      <c r="I16" s="8">
        <v>3</v>
      </c>
      <c r="J16" s="7">
        <v>56</v>
      </c>
      <c r="K16" s="8">
        <v>3</v>
      </c>
      <c r="L16" s="7">
        <v>40</v>
      </c>
      <c r="M16" s="8">
        <v>2</v>
      </c>
      <c r="N16" s="20"/>
      <c r="O16" s="16"/>
      <c r="P16" s="21"/>
      <c r="Q16" s="113"/>
      <c r="R16" s="247">
        <f t="shared" si="0"/>
        <v>331</v>
      </c>
      <c r="S16" s="248">
        <f t="shared" si="1"/>
        <v>14</v>
      </c>
      <c r="T16" s="249">
        <f t="shared" si="2"/>
        <v>0</v>
      </c>
      <c r="U16" s="247">
        <f t="shared" si="3"/>
        <v>331</v>
      </c>
      <c r="V16" s="248">
        <f t="shared" si="4"/>
        <v>14</v>
      </c>
    </row>
    <row r="17" spans="1:22" x14ac:dyDescent="0.2">
      <c r="A17" s="234" t="s">
        <v>9</v>
      </c>
      <c r="B17" s="20">
        <v>60</v>
      </c>
      <c r="C17" s="16">
        <v>2</v>
      </c>
      <c r="D17" s="7">
        <v>60</v>
      </c>
      <c r="E17" s="8">
        <v>2</v>
      </c>
      <c r="F17" s="7">
        <v>63</v>
      </c>
      <c r="G17" s="8">
        <v>3</v>
      </c>
      <c r="H17" s="7">
        <v>67</v>
      </c>
      <c r="I17" s="8">
        <v>3</v>
      </c>
      <c r="J17" s="7">
        <v>70</v>
      </c>
      <c r="K17" s="8">
        <v>3</v>
      </c>
      <c r="L17" s="7">
        <v>26</v>
      </c>
      <c r="M17" s="8">
        <v>1</v>
      </c>
      <c r="N17" s="20"/>
      <c r="O17" s="16"/>
      <c r="P17" s="21"/>
      <c r="Q17" s="113"/>
      <c r="R17" s="247">
        <f t="shared" si="0"/>
        <v>346</v>
      </c>
      <c r="S17" s="248">
        <f t="shared" si="1"/>
        <v>14</v>
      </c>
      <c r="T17" s="249">
        <f t="shared" si="2"/>
        <v>0</v>
      </c>
      <c r="U17" s="247">
        <f t="shared" si="3"/>
        <v>346</v>
      </c>
      <c r="V17" s="248">
        <f t="shared" si="4"/>
        <v>14</v>
      </c>
    </row>
    <row r="18" spans="1:22" x14ac:dyDescent="0.2">
      <c r="A18" s="234" t="s">
        <v>10</v>
      </c>
      <c r="B18" s="20">
        <v>60</v>
      </c>
      <c r="C18" s="16">
        <v>2</v>
      </c>
      <c r="D18" s="7">
        <v>61</v>
      </c>
      <c r="E18" s="8">
        <v>2</v>
      </c>
      <c r="F18" s="17">
        <v>72</v>
      </c>
      <c r="G18" s="18">
        <v>3</v>
      </c>
      <c r="H18" s="17">
        <v>68</v>
      </c>
      <c r="I18" s="18">
        <v>3</v>
      </c>
      <c r="J18" s="17">
        <v>72</v>
      </c>
      <c r="K18" s="18">
        <v>3</v>
      </c>
      <c r="L18" s="17">
        <v>49</v>
      </c>
      <c r="M18" s="18">
        <v>2</v>
      </c>
      <c r="N18" s="20"/>
      <c r="O18" s="16"/>
      <c r="P18" s="21"/>
      <c r="Q18" s="113"/>
      <c r="R18" s="247">
        <f t="shared" si="0"/>
        <v>382</v>
      </c>
      <c r="S18" s="248">
        <f t="shared" si="1"/>
        <v>15</v>
      </c>
      <c r="T18" s="249">
        <f t="shared" si="2"/>
        <v>0</v>
      </c>
      <c r="U18" s="247">
        <f t="shared" si="3"/>
        <v>382</v>
      </c>
      <c r="V18" s="248">
        <f t="shared" si="4"/>
        <v>15</v>
      </c>
    </row>
    <row r="19" spans="1:22" x14ac:dyDescent="0.2">
      <c r="A19" s="234" t="s">
        <v>11</v>
      </c>
      <c r="B19" s="7">
        <v>59</v>
      </c>
      <c r="C19" s="8">
        <v>2</v>
      </c>
      <c r="D19" s="17">
        <v>60</v>
      </c>
      <c r="E19" s="18">
        <v>2</v>
      </c>
      <c r="F19" s="17">
        <v>65</v>
      </c>
      <c r="G19" s="18">
        <v>3</v>
      </c>
      <c r="H19" s="17">
        <v>71</v>
      </c>
      <c r="I19" s="18">
        <v>3</v>
      </c>
      <c r="J19" s="17">
        <v>72</v>
      </c>
      <c r="K19" s="18">
        <v>3</v>
      </c>
      <c r="L19" s="17">
        <v>50</v>
      </c>
      <c r="M19" s="18">
        <v>2</v>
      </c>
      <c r="N19" s="20"/>
      <c r="O19" s="16"/>
      <c r="P19" s="21"/>
      <c r="Q19" s="113"/>
      <c r="R19" s="247">
        <f t="shared" si="0"/>
        <v>377</v>
      </c>
      <c r="S19" s="248">
        <f t="shared" si="1"/>
        <v>15</v>
      </c>
      <c r="T19" s="249">
        <f t="shared" si="2"/>
        <v>0</v>
      </c>
      <c r="U19" s="247">
        <f t="shared" si="3"/>
        <v>377</v>
      </c>
      <c r="V19" s="248">
        <f t="shared" si="4"/>
        <v>15</v>
      </c>
    </row>
    <row r="20" spans="1:22" x14ac:dyDescent="0.2">
      <c r="A20" s="234" t="s">
        <v>12</v>
      </c>
      <c r="B20" s="7">
        <v>59</v>
      </c>
      <c r="C20" s="8">
        <v>2</v>
      </c>
      <c r="D20" s="17">
        <v>58</v>
      </c>
      <c r="E20" s="18">
        <v>2</v>
      </c>
      <c r="F20" s="33">
        <v>68</v>
      </c>
      <c r="G20" s="34">
        <v>3</v>
      </c>
      <c r="H20" s="33">
        <v>62</v>
      </c>
      <c r="I20" s="34">
        <v>3</v>
      </c>
      <c r="J20" s="33">
        <v>75</v>
      </c>
      <c r="K20" s="34">
        <v>3</v>
      </c>
      <c r="L20" s="33">
        <v>49</v>
      </c>
      <c r="M20" s="34">
        <v>2</v>
      </c>
      <c r="N20" s="20"/>
      <c r="O20" s="16"/>
      <c r="P20" s="21"/>
      <c r="Q20" s="113"/>
      <c r="R20" s="247">
        <f t="shared" si="0"/>
        <v>371</v>
      </c>
      <c r="S20" s="248">
        <f t="shared" si="1"/>
        <v>15</v>
      </c>
      <c r="T20" s="249">
        <f t="shared" si="2"/>
        <v>0</v>
      </c>
      <c r="U20" s="247">
        <f t="shared" si="3"/>
        <v>371</v>
      </c>
      <c r="V20" s="248">
        <f t="shared" si="4"/>
        <v>15</v>
      </c>
    </row>
    <row r="21" spans="1:22" x14ac:dyDescent="0.2">
      <c r="A21" s="234" t="s">
        <v>13</v>
      </c>
      <c r="B21" s="17">
        <v>59</v>
      </c>
      <c r="C21" s="18">
        <v>2</v>
      </c>
      <c r="D21" s="33">
        <v>59</v>
      </c>
      <c r="E21" s="34">
        <v>2</v>
      </c>
      <c r="F21" s="20">
        <v>61</v>
      </c>
      <c r="G21" s="16">
        <v>3</v>
      </c>
      <c r="H21" s="20">
        <v>69</v>
      </c>
      <c r="I21" s="16">
        <v>3</v>
      </c>
      <c r="J21" s="20">
        <v>61</v>
      </c>
      <c r="K21" s="16">
        <v>3</v>
      </c>
      <c r="L21" s="20">
        <v>55</v>
      </c>
      <c r="M21" s="16">
        <v>2</v>
      </c>
      <c r="N21" s="20"/>
      <c r="O21" s="16"/>
      <c r="P21" s="21"/>
      <c r="Q21" s="113"/>
      <c r="R21" s="247">
        <f t="shared" si="0"/>
        <v>364</v>
      </c>
      <c r="S21" s="248">
        <f t="shared" si="1"/>
        <v>15</v>
      </c>
      <c r="T21" s="249">
        <f t="shared" si="2"/>
        <v>0</v>
      </c>
      <c r="U21" s="247">
        <f t="shared" si="3"/>
        <v>364</v>
      </c>
      <c r="V21" s="248">
        <f t="shared" si="4"/>
        <v>15</v>
      </c>
    </row>
    <row r="22" spans="1:22" x14ac:dyDescent="0.2">
      <c r="A22" s="223" t="s">
        <v>14</v>
      </c>
      <c r="B22" s="147">
        <v>60</v>
      </c>
      <c r="C22" s="148">
        <v>2</v>
      </c>
      <c r="D22" s="20">
        <v>59</v>
      </c>
      <c r="E22" s="34">
        <v>2</v>
      </c>
      <c r="F22" s="20">
        <v>61</v>
      </c>
      <c r="G22" s="34">
        <v>3</v>
      </c>
      <c r="H22" s="127">
        <v>62</v>
      </c>
      <c r="I22" s="34">
        <v>3</v>
      </c>
      <c r="J22" s="20">
        <v>74</v>
      </c>
      <c r="K22" s="34">
        <v>3</v>
      </c>
      <c r="L22" s="20">
        <v>45</v>
      </c>
      <c r="M22" s="34">
        <v>2</v>
      </c>
      <c r="N22" s="20"/>
      <c r="O22" s="34"/>
      <c r="P22" s="21"/>
      <c r="Q22" s="113"/>
      <c r="R22" s="247">
        <f t="shared" si="0"/>
        <v>361</v>
      </c>
      <c r="S22" s="248">
        <f t="shared" si="1"/>
        <v>15</v>
      </c>
      <c r="T22" s="249">
        <f t="shared" si="2"/>
        <v>0</v>
      </c>
      <c r="U22" s="247">
        <f t="shared" si="3"/>
        <v>361</v>
      </c>
      <c r="V22" s="248">
        <f t="shared" si="4"/>
        <v>15</v>
      </c>
    </row>
    <row r="23" spans="1:22" x14ac:dyDescent="0.2">
      <c r="A23" s="223" t="s">
        <v>15</v>
      </c>
      <c r="B23" s="20">
        <v>60</v>
      </c>
      <c r="C23" s="34">
        <v>2</v>
      </c>
      <c r="D23" s="20">
        <v>57</v>
      </c>
      <c r="E23" s="34">
        <v>2</v>
      </c>
      <c r="F23" s="20">
        <v>62</v>
      </c>
      <c r="G23" s="34">
        <v>3</v>
      </c>
      <c r="H23" s="20">
        <v>63</v>
      </c>
      <c r="I23" s="34">
        <v>3</v>
      </c>
      <c r="J23" s="20">
        <v>64</v>
      </c>
      <c r="K23" s="34">
        <v>3</v>
      </c>
      <c r="L23" s="20">
        <v>48</v>
      </c>
      <c r="M23" s="34">
        <v>2</v>
      </c>
      <c r="N23" s="20"/>
      <c r="O23" s="34"/>
      <c r="P23" s="21"/>
      <c r="Q23" s="113"/>
      <c r="R23" s="247">
        <f t="shared" si="0"/>
        <v>354</v>
      </c>
      <c r="S23" s="248">
        <f t="shared" si="1"/>
        <v>15</v>
      </c>
      <c r="T23" s="249">
        <f t="shared" si="2"/>
        <v>0</v>
      </c>
      <c r="U23" s="247">
        <f t="shared" si="3"/>
        <v>354</v>
      </c>
      <c r="V23" s="248">
        <f t="shared" si="4"/>
        <v>15</v>
      </c>
    </row>
    <row r="24" spans="1:22" x14ac:dyDescent="0.2">
      <c r="A24" s="223" t="s">
        <v>16</v>
      </c>
      <c r="B24" s="268">
        <v>60</v>
      </c>
      <c r="C24" s="270">
        <v>2</v>
      </c>
      <c r="D24" s="20">
        <v>60</v>
      </c>
      <c r="E24" s="34">
        <v>2</v>
      </c>
      <c r="F24" s="20">
        <v>60</v>
      </c>
      <c r="G24" s="34">
        <v>3</v>
      </c>
      <c r="H24" s="20">
        <v>64</v>
      </c>
      <c r="I24" s="34">
        <v>3</v>
      </c>
      <c r="J24" s="20">
        <v>61</v>
      </c>
      <c r="K24" s="34">
        <v>3</v>
      </c>
      <c r="L24" s="20">
        <v>52</v>
      </c>
      <c r="M24" s="34">
        <v>2</v>
      </c>
      <c r="N24" s="20"/>
      <c r="O24" s="34"/>
      <c r="P24" s="21"/>
      <c r="Q24" s="113"/>
      <c r="R24" s="247">
        <f t="shared" si="0"/>
        <v>357</v>
      </c>
      <c r="S24" s="248">
        <f t="shared" si="1"/>
        <v>15</v>
      </c>
      <c r="T24" s="249">
        <f t="shared" si="2"/>
        <v>0</v>
      </c>
      <c r="U24" s="247">
        <f t="shared" si="3"/>
        <v>357</v>
      </c>
      <c r="V24" s="248">
        <f t="shared" si="4"/>
        <v>15</v>
      </c>
    </row>
    <row r="25" spans="1:22" x14ac:dyDescent="0.2">
      <c r="A25" s="223" t="s">
        <v>17</v>
      </c>
      <c r="B25" s="20">
        <v>59</v>
      </c>
      <c r="C25" s="34">
        <v>2</v>
      </c>
      <c r="D25" s="268">
        <v>60</v>
      </c>
      <c r="E25" s="270">
        <v>2</v>
      </c>
      <c r="F25" s="20">
        <v>61</v>
      </c>
      <c r="G25" s="34">
        <v>3</v>
      </c>
      <c r="H25" s="20">
        <v>63</v>
      </c>
      <c r="I25" s="34">
        <v>3</v>
      </c>
      <c r="J25" s="20">
        <v>62</v>
      </c>
      <c r="K25" s="34">
        <v>3</v>
      </c>
      <c r="L25" s="20">
        <v>43</v>
      </c>
      <c r="M25" s="34">
        <v>2</v>
      </c>
      <c r="N25" s="20"/>
      <c r="O25" s="34"/>
      <c r="P25" s="21"/>
      <c r="Q25" s="113"/>
      <c r="R25" s="247">
        <f t="shared" si="0"/>
        <v>348</v>
      </c>
      <c r="S25" s="248">
        <f t="shared" si="1"/>
        <v>15</v>
      </c>
      <c r="T25" s="249">
        <f t="shared" si="2"/>
        <v>0</v>
      </c>
      <c r="U25" s="247">
        <f t="shared" si="3"/>
        <v>348</v>
      </c>
      <c r="V25" s="248">
        <f t="shared" si="4"/>
        <v>15</v>
      </c>
    </row>
    <row r="26" spans="1:22" x14ac:dyDescent="0.2">
      <c r="A26" s="223" t="s">
        <v>18</v>
      </c>
      <c r="B26" s="20">
        <v>60</v>
      </c>
      <c r="C26" s="34">
        <v>2</v>
      </c>
      <c r="D26" s="20">
        <v>57</v>
      </c>
      <c r="E26" s="34">
        <v>2</v>
      </c>
      <c r="F26" s="268">
        <v>59</v>
      </c>
      <c r="G26" s="270">
        <v>3</v>
      </c>
      <c r="H26" s="20">
        <v>62</v>
      </c>
      <c r="I26" s="34">
        <v>3</v>
      </c>
      <c r="J26" s="20">
        <v>63</v>
      </c>
      <c r="K26" s="34">
        <v>3</v>
      </c>
      <c r="L26" s="20">
        <v>38</v>
      </c>
      <c r="M26" s="34">
        <v>2</v>
      </c>
      <c r="N26" s="20">
        <v>0</v>
      </c>
      <c r="O26" s="34">
        <v>0</v>
      </c>
      <c r="P26" s="21">
        <v>0</v>
      </c>
      <c r="Q26" s="113">
        <v>0</v>
      </c>
      <c r="R26" s="247">
        <f t="shared" si="0"/>
        <v>339</v>
      </c>
      <c r="S26" s="248">
        <f t="shared" si="1"/>
        <v>15</v>
      </c>
      <c r="T26" s="249">
        <f t="shared" si="2"/>
        <v>0</v>
      </c>
      <c r="U26" s="247">
        <f t="shared" si="3"/>
        <v>339</v>
      </c>
      <c r="V26" s="248">
        <f t="shared" si="4"/>
        <v>15</v>
      </c>
    </row>
    <row r="27" spans="1:22" x14ac:dyDescent="0.2">
      <c r="A27" s="223" t="s">
        <v>19</v>
      </c>
      <c r="B27" s="20">
        <v>59</v>
      </c>
      <c r="C27" s="34">
        <v>2</v>
      </c>
      <c r="D27" s="20">
        <v>60</v>
      </c>
      <c r="E27" s="34">
        <v>2</v>
      </c>
      <c r="F27" s="20">
        <v>57</v>
      </c>
      <c r="G27" s="34">
        <v>3</v>
      </c>
      <c r="H27" s="268">
        <v>59</v>
      </c>
      <c r="I27" s="270">
        <v>3</v>
      </c>
      <c r="J27" s="20">
        <v>59</v>
      </c>
      <c r="K27" s="34">
        <v>3</v>
      </c>
      <c r="L27" s="20">
        <v>45</v>
      </c>
      <c r="M27" s="34">
        <v>2</v>
      </c>
      <c r="N27" s="20">
        <v>0</v>
      </c>
      <c r="O27" s="34">
        <v>0</v>
      </c>
      <c r="P27" s="21">
        <v>0</v>
      </c>
      <c r="Q27" s="113">
        <v>0</v>
      </c>
      <c r="R27" s="247">
        <f t="shared" si="0"/>
        <v>339</v>
      </c>
      <c r="S27" s="248">
        <f t="shared" si="1"/>
        <v>15</v>
      </c>
      <c r="T27" s="249">
        <f t="shared" si="2"/>
        <v>0</v>
      </c>
      <c r="U27" s="247">
        <f t="shared" si="3"/>
        <v>339</v>
      </c>
      <c r="V27" s="248">
        <f t="shared" si="4"/>
        <v>15</v>
      </c>
    </row>
    <row r="28" spans="1:22" x14ac:dyDescent="0.2">
      <c r="A28" s="223" t="s">
        <v>20</v>
      </c>
      <c r="B28" s="20">
        <v>58</v>
      </c>
      <c r="C28" s="34">
        <v>2</v>
      </c>
      <c r="D28" s="20">
        <v>59</v>
      </c>
      <c r="E28" s="34">
        <v>2</v>
      </c>
      <c r="F28" s="20">
        <v>61</v>
      </c>
      <c r="G28" s="34">
        <v>3</v>
      </c>
      <c r="H28" s="20">
        <v>60</v>
      </c>
      <c r="I28" s="34">
        <v>3</v>
      </c>
      <c r="J28" s="268">
        <v>60</v>
      </c>
      <c r="K28" s="270">
        <v>3</v>
      </c>
      <c r="L28" s="20">
        <v>43</v>
      </c>
      <c r="M28" s="34">
        <v>2</v>
      </c>
      <c r="N28" s="20">
        <v>0</v>
      </c>
      <c r="O28" s="34">
        <v>0</v>
      </c>
      <c r="P28" s="21">
        <v>0</v>
      </c>
      <c r="Q28" s="113">
        <v>0</v>
      </c>
      <c r="R28" s="247">
        <f t="shared" si="0"/>
        <v>341</v>
      </c>
      <c r="S28" s="248">
        <f t="shared" si="1"/>
        <v>15</v>
      </c>
      <c r="T28" s="249">
        <f t="shared" si="2"/>
        <v>0</v>
      </c>
      <c r="U28" s="247">
        <f t="shared" si="3"/>
        <v>341</v>
      </c>
      <c r="V28" s="248">
        <f t="shared" si="4"/>
        <v>15</v>
      </c>
    </row>
    <row r="29" spans="1:22" x14ac:dyDescent="0.2">
      <c r="A29" s="223" t="s">
        <v>21</v>
      </c>
      <c r="B29" s="20">
        <v>67</v>
      </c>
      <c r="C29" s="34">
        <v>3</v>
      </c>
      <c r="D29" s="20">
        <v>58</v>
      </c>
      <c r="E29" s="34">
        <v>2</v>
      </c>
      <c r="F29" s="20">
        <v>61</v>
      </c>
      <c r="G29" s="34">
        <v>3</v>
      </c>
      <c r="H29" s="20">
        <v>65</v>
      </c>
      <c r="I29" s="34">
        <v>3</v>
      </c>
      <c r="J29" s="20">
        <v>66</v>
      </c>
      <c r="K29" s="34">
        <v>3</v>
      </c>
      <c r="L29" s="268">
        <v>39</v>
      </c>
      <c r="M29" s="270">
        <v>2</v>
      </c>
      <c r="N29" s="20">
        <v>0</v>
      </c>
      <c r="O29" s="34">
        <v>0</v>
      </c>
      <c r="P29" s="21">
        <v>0</v>
      </c>
      <c r="Q29" s="113">
        <v>0</v>
      </c>
      <c r="R29" s="33">
        <f t="shared" si="0"/>
        <v>356</v>
      </c>
      <c r="S29" s="34">
        <f t="shared" si="1"/>
        <v>16</v>
      </c>
      <c r="T29" s="127">
        <f t="shared" si="2"/>
        <v>0</v>
      </c>
      <c r="U29" s="33">
        <f t="shared" si="3"/>
        <v>356</v>
      </c>
      <c r="V29" s="34">
        <f t="shared" si="4"/>
        <v>16</v>
      </c>
    </row>
    <row r="30" spans="1:22" x14ac:dyDescent="0.2">
      <c r="A30" s="10" t="s">
        <v>22</v>
      </c>
      <c r="B30" s="117">
        <v>67</v>
      </c>
      <c r="C30" s="12">
        <v>3</v>
      </c>
      <c r="D30" s="117">
        <v>67</v>
      </c>
      <c r="E30" s="12">
        <v>3</v>
      </c>
      <c r="F30" s="117">
        <v>59</v>
      </c>
      <c r="G30" s="12">
        <v>2</v>
      </c>
      <c r="H30" s="117">
        <v>63</v>
      </c>
      <c r="I30" s="12">
        <v>3</v>
      </c>
      <c r="J30" s="117">
        <v>66</v>
      </c>
      <c r="K30" s="12">
        <v>3</v>
      </c>
      <c r="L30" s="117">
        <v>46</v>
      </c>
      <c r="M30" s="12">
        <v>2</v>
      </c>
      <c r="N30" s="117">
        <v>4</v>
      </c>
      <c r="O30" s="12">
        <v>0</v>
      </c>
      <c r="P30" s="118">
        <v>0</v>
      </c>
      <c r="Q30" s="116">
        <v>0</v>
      </c>
      <c r="R30" s="23">
        <f t="shared" si="0"/>
        <v>368</v>
      </c>
      <c r="S30" s="12">
        <f t="shared" si="1"/>
        <v>16</v>
      </c>
      <c r="T30" s="3">
        <f t="shared" si="2"/>
        <v>4</v>
      </c>
      <c r="U30" s="23">
        <f t="shared" si="3"/>
        <v>372</v>
      </c>
      <c r="V30" s="12">
        <f t="shared" si="4"/>
        <v>16</v>
      </c>
    </row>
    <row r="31" spans="1:22" x14ac:dyDescent="0.2">
      <c r="A31" s="10" t="s">
        <v>23</v>
      </c>
      <c r="B31" s="117">
        <v>66</v>
      </c>
      <c r="C31" s="12">
        <v>3</v>
      </c>
      <c r="D31" s="117">
        <v>67</v>
      </c>
      <c r="E31" s="12">
        <v>3</v>
      </c>
      <c r="F31" s="117">
        <v>68</v>
      </c>
      <c r="G31" s="12">
        <v>3</v>
      </c>
      <c r="H31" s="117">
        <v>61</v>
      </c>
      <c r="I31" s="12">
        <v>2</v>
      </c>
      <c r="J31" s="117">
        <v>64</v>
      </c>
      <c r="K31" s="12">
        <v>3</v>
      </c>
      <c r="L31" s="117">
        <v>46</v>
      </c>
      <c r="M31" s="12">
        <v>2</v>
      </c>
      <c r="N31" s="117">
        <v>5</v>
      </c>
      <c r="O31" s="12">
        <v>0</v>
      </c>
      <c r="P31" s="118">
        <v>4</v>
      </c>
      <c r="Q31" s="116">
        <v>0</v>
      </c>
      <c r="R31" s="23">
        <f t="shared" si="0"/>
        <v>372</v>
      </c>
      <c r="S31" s="12">
        <f t="shared" si="1"/>
        <v>16</v>
      </c>
      <c r="T31" s="3">
        <f t="shared" si="2"/>
        <v>9</v>
      </c>
      <c r="U31" s="23">
        <f t="shared" si="3"/>
        <v>381</v>
      </c>
      <c r="V31" s="12">
        <f t="shared" si="4"/>
        <v>16</v>
      </c>
    </row>
    <row r="32" spans="1:22" x14ac:dyDescent="0.2">
      <c r="A32" s="10" t="s">
        <v>24</v>
      </c>
      <c r="B32" s="117">
        <v>65</v>
      </c>
      <c r="C32" s="12">
        <v>3</v>
      </c>
      <c r="D32" s="117">
        <v>66</v>
      </c>
      <c r="E32" s="12">
        <v>3</v>
      </c>
      <c r="F32" s="117">
        <v>68</v>
      </c>
      <c r="G32" s="12">
        <v>3</v>
      </c>
      <c r="H32" s="117">
        <v>71</v>
      </c>
      <c r="I32" s="12">
        <v>3</v>
      </c>
      <c r="J32" s="117">
        <v>62</v>
      </c>
      <c r="K32" s="12">
        <v>2</v>
      </c>
      <c r="L32" s="117">
        <v>45</v>
      </c>
      <c r="M32" s="12">
        <v>2</v>
      </c>
      <c r="N32" s="117">
        <v>5</v>
      </c>
      <c r="O32" s="12">
        <v>0</v>
      </c>
      <c r="P32" s="118">
        <v>5</v>
      </c>
      <c r="Q32" s="116">
        <v>3</v>
      </c>
      <c r="R32" s="23">
        <f t="shared" si="0"/>
        <v>377</v>
      </c>
      <c r="S32" s="12">
        <f t="shared" si="1"/>
        <v>16</v>
      </c>
      <c r="T32" s="3">
        <f t="shared" si="2"/>
        <v>13</v>
      </c>
      <c r="U32" s="23">
        <f t="shared" si="3"/>
        <v>390</v>
      </c>
      <c r="V32" s="12">
        <f t="shared" si="4"/>
        <v>16</v>
      </c>
    </row>
    <row r="33" spans="1:22" x14ac:dyDescent="0.2">
      <c r="A33" s="10" t="s">
        <v>25</v>
      </c>
      <c r="B33" s="117">
        <v>68</v>
      </c>
      <c r="C33" s="12">
        <v>3</v>
      </c>
      <c r="D33" s="117">
        <v>65</v>
      </c>
      <c r="E33" s="12">
        <v>3</v>
      </c>
      <c r="F33" s="117">
        <v>67</v>
      </c>
      <c r="G33" s="12">
        <v>3</v>
      </c>
      <c r="H33" s="117">
        <v>71</v>
      </c>
      <c r="I33" s="12">
        <v>3</v>
      </c>
      <c r="J33" s="117">
        <v>73</v>
      </c>
      <c r="K33" s="12">
        <v>3</v>
      </c>
      <c r="L33" s="117">
        <v>43</v>
      </c>
      <c r="M33" s="12">
        <v>2</v>
      </c>
      <c r="N33" s="117">
        <v>4</v>
      </c>
      <c r="O33" s="12">
        <v>0</v>
      </c>
      <c r="P33" s="117">
        <v>5</v>
      </c>
      <c r="Q33" s="117">
        <v>4</v>
      </c>
      <c r="R33" s="23">
        <f t="shared" si="0"/>
        <v>387</v>
      </c>
      <c r="S33" s="12">
        <f t="shared" si="1"/>
        <v>17</v>
      </c>
      <c r="T33" s="3">
        <f t="shared" si="2"/>
        <v>13</v>
      </c>
      <c r="U33" s="23">
        <f t="shared" si="3"/>
        <v>400</v>
      </c>
      <c r="V33" s="12">
        <f t="shared" si="4"/>
        <v>17</v>
      </c>
    </row>
    <row r="34" spans="1:22" x14ac:dyDescent="0.2">
      <c r="A34" s="10" t="s">
        <v>26</v>
      </c>
      <c r="B34" s="117">
        <v>70</v>
      </c>
      <c r="C34" s="12">
        <v>3</v>
      </c>
      <c r="D34" s="117">
        <v>68</v>
      </c>
      <c r="E34" s="12">
        <v>3</v>
      </c>
      <c r="F34" s="117">
        <v>66</v>
      </c>
      <c r="G34" s="12">
        <v>3</v>
      </c>
      <c r="H34" s="117">
        <v>70</v>
      </c>
      <c r="I34" s="12">
        <v>3</v>
      </c>
      <c r="J34" s="117">
        <v>73</v>
      </c>
      <c r="K34" s="12">
        <v>3</v>
      </c>
      <c r="L34" s="117">
        <v>51</v>
      </c>
      <c r="M34" s="12">
        <v>2</v>
      </c>
      <c r="N34" s="117">
        <v>4</v>
      </c>
      <c r="O34" s="12">
        <v>0</v>
      </c>
      <c r="P34" s="117">
        <v>4</v>
      </c>
      <c r="Q34" s="117">
        <v>4</v>
      </c>
      <c r="R34" s="23">
        <f t="shared" si="0"/>
        <v>398</v>
      </c>
      <c r="S34" s="12">
        <f t="shared" si="1"/>
        <v>17</v>
      </c>
      <c r="T34" s="3">
        <f t="shared" si="2"/>
        <v>12</v>
      </c>
      <c r="U34" s="23">
        <f t="shared" si="3"/>
        <v>410</v>
      </c>
      <c r="V34" s="12">
        <f t="shared" si="4"/>
        <v>17</v>
      </c>
    </row>
    <row r="35" spans="1:22" x14ac:dyDescent="0.2">
      <c r="A35" s="10" t="s">
        <v>27</v>
      </c>
      <c r="B35" s="117">
        <v>66</v>
      </c>
      <c r="C35" s="12">
        <v>3</v>
      </c>
      <c r="D35" s="117">
        <v>70</v>
      </c>
      <c r="E35" s="12">
        <v>3</v>
      </c>
      <c r="F35" s="117">
        <v>69</v>
      </c>
      <c r="G35" s="12">
        <v>3</v>
      </c>
      <c r="H35" s="117">
        <v>69</v>
      </c>
      <c r="I35" s="12">
        <v>3</v>
      </c>
      <c r="J35" s="117">
        <v>72</v>
      </c>
      <c r="K35" s="12">
        <v>3</v>
      </c>
      <c r="L35" s="117">
        <v>51</v>
      </c>
      <c r="M35" s="12">
        <v>2</v>
      </c>
      <c r="N35" s="117">
        <v>5</v>
      </c>
      <c r="O35" s="12">
        <v>0</v>
      </c>
      <c r="P35" s="118">
        <v>4</v>
      </c>
      <c r="Q35" s="117">
        <v>3</v>
      </c>
      <c r="R35" s="23">
        <f t="shared" si="0"/>
        <v>397</v>
      </c>
      <c r="S35" s="12">
        <f t="shared" si="1"/>
        <v>17</v>
      </c>
      <c r="T35" s="3">
        <f t="shared" si="2"/>
        <v>12</v>
      </c>
      <c r="U35" s="23">
        <f t="shared" si="3"/>
        <v>409</v>
      </c>
      <c r="V35" s="12">
        <f t="shared" si="4"/>
        <v>17</v>
      </c>
    </row>
    <row r="36" spans="1:22" x14ac:dyDescent="0.2">
      <c r="A36" s="10" t="s">
        <v>28</v>
      </c>
      <c r="B36" s="117">
        <v>66</v>
      </c>
      <c r="C36" s="12">
        <v>3</v>
      </c>
      <c r="D36" s="117">
        <v>66</v>
      </c>
      <c r="E36" s="12">
        <v>3</v>
      </c>
      <c r="F36" s="117">
        <v>71</v>
      </c>
      <c r="G36" s="12">
        <v>3</v>
      </c>
      <c r="H36" s="117">
        <v>72</v>
      </c>
      <c r="I36" s="12">
        <v>3</v>
      </c>
      <c r="J36" s="117">
        <v>71</v>
      </c>
      <c r="K36" s="12">
        <v>3</v>
      </c>
      <c r="L36" s="117">
        <v>50</v>
      </c>
      <c r="M36" s="12">
        <v>2</v>
      </c>
      <c r="N36" s="117">
        <v>5</v>
      </c>
      <c r="O36" s="12">
        <v>0</v>
      </c>
      <c r="P36" s="118">
        <v>5</v>
      </c>
      <c r="Q36" s="116">
        <v>3</v>
      </c>
      <c r="R36" s="23">
        <f t="shared" si="0"/>
        <v>396</v>
      </c>
      <c r="S36" s="12">
        <f t="shared" si="1"/>
        <v>17</v>
      </c>
      <c r="T36" s="3">
        <f t="shared" si="2"/>
        <v>13</v>
      </c>
      <c r="U36" s="23">
        <f t="shared" si="3"/>
        <v>409</v>
      </c>
      <c r="V36" s="12">
        <f t="shared" si="4"/>
        <v>17</v>
      </c>
    </row>
    <row r="37" spans="1:22" x14ac:dyDescent="0.2">
      <c r="A37" s="10" t="s">
        <v>29</v>
      </c>
      <c r="B37" s="117">
        <v>70</v>
      </c>
      <c r="C37" s="12">
        <v>3</v>
      </c>
      <c r="D37" s="117">
        <v>66</v>
      </c>
      <c r="E37" s="12">
        <v>3</v>
      </c>
      <c r="F37" s="117">
        <v>67</v>
      </c>
      <c r="G37" s="12">
        <v>3</v>
      </c>
      <c r="H37" s="117">
        <v>74</v>
      </c>
      <c r="I37" s="12">
        <v>3</v>
      </c>
      <c r="J37" s="117">
        <v>74</v>
      </c>
      <c r="K37" s="12">
        <v>3</v>
      </c>
      <c r="L37" s="117">
        <v>50</v>
      </c>
      <c r="M37" s="12">
        <v>2</v>
      </c>
      <c r="N37" s="117">
        <v>5</v>
      </c>
      <c r="O37" s="12">
        <v>0</v>
      </c>
      <c r="P37" s="118">
        <v>5</v>
      </c>
      <c r="Q37" s="116">
        <v>4</v>
      </c>
      <c r="R37" s="23">
        <f t="shared" si="0"/>
        <v>401</v>
      </c>
      <c r="S37" s="12">
        <f t="shared" si="1"/>
        <v>17</v>
      </c>
      <c r="T37" s="3">
        <f t="shared" si="2"/>
        <v>14</v>
      </c>
      <c r="U37" s="23">
        <f t="shared" si="3"/>
        <v>415</v>
      </c>
      <c r="V37" s="12">
        <f t="shared" si="4"/>
        <v>17</v>
      </c>
    </row>
    <row r="38" spans="1:22" x14ac:dyDescent="0.2">
      <c r="A38" s="10" t="s">
        <v>30</v>
      </c>
      <c r="B38" s="117">
        <v>70</v>
      </c>
      <c r="C38" s="12">
        <v>3</v>
      </c>
      <c r="D38" s="117">
        <v>70</v>
      </c>
      <c r="E38" s="12">
        <v>3</v>
      </c>
      <c r="F38" s="117">
        <v>67</v>
      </c>
      <c r="G38" s="12">
        <v>3</v>
      </c>
      <c r="H38" s="117">
        <v>70</v>
      </c>
      <c r="I38" s="12">
        <v>3</v>
      </c>
      <c r="J38" s="117">
        <v>76</v>
      </c>
      <c r="K38" s="12">
        <v>3</v>
      </c>
      <c r="L38" s="117">
        <v>52</v>
      </c>
      <c r="M38" s="12">
        <v>2</v>
      </c>
      <c r="N38" s="117">
        <v>5</v>
      </c>
      <c r="O38" s="12">
        <v>0</v>
      </c>
      <c r="P38" s="118">
        <v>5</v>
      </c>
      <c r="Q38" s="116">
        <v>4</v>
      </c>
      <c r="R38" s="23">
        <f t="shared" si="0"/>
        <v>405</v>
      </c>
      <c r="S38" s="12">
        <f t="shared" si="1"/>
        <v>17</v>
      </c>
      <c r="T38" s="3">
        <f t="shared" si="2"/>
        <v>14</v>
      </c>
      <c r="U38" s="23">
        <f t="shared" si="3"/>
        <v>419</v>
      </c>
      <c r="V38" s="12">
        <f t="shared" si="4"/>
        <v>17</v>
      </c>
    </row>
    <row r="39" spans="1:22" x14ac:dyDescent="0.2">
      <c r="A39" s="10" t="s">
        <v>45</v>
      </c>
      <c r="B39" s="117">
        <v>69</v>
      </c>
      <c r="C39" s="12">
        <v>3</v>
      </c>
      <c r="D39" s="117">
        <v>70</v>
      </c>
      <c r="E39" s="12">
        <v>3</v>
      </c>
      <c r="F39" s="117">
        <v>71</v>
      </c>
      <c r="G39" s="12">
        <v>3</v>
      </c>
      <c r="H39" s="117">
        <v>70</v>
      </c>
      <c r="I39" s="12">
        <v>3</v>
      </c>
      <c r="J39" s="117">
        <v>72</v>
      </c>
      <c r="K39" s="12">
        <v>3</v>
      </c>
      <c r="L39" s="117">
        <v>53</v>
      </c>
      <c r="M39" s="12">
        <v>2</v>
      </c>
      <c r="N39" s="117">
        <v>5</v>
      </c>
      <c r="O39" s="12">
        <v>0</v>
      </c>
      <c r="P39" s="118">
        <v>5</v>
      </c>
      <c r="Q39" s="116">
        <v>4</v>
      </c>
      <c r="R39" s="23">
        <f t="shared" si="0"/>
        <v>405</v>
      </c>
      <c r="S39" s="12">
        <f t="shared" si="1"/>
        <v>17</v>
      </c>
      <c r="T39" s="3">
        <f t="shared" si="2"/>
        <v>14</v>
      </c>
      <c r="U39" s="23">
        <f t="shared" si="3"/>
        <v>419</v>
      </c>
      <c r="V39" s="12">
        <f t="shared" si="4"/>
        <v>17</v>
      </c>
    </row>
    <row r="40" spans="1:22" x14ac:dyDescent="0.2">
      <c r="A40" s="10" t="s">
        <v>46</v>
      </c>
      <c r="B40" s="117">
        <v>70</v>
      </c>
      <c r="C40" s="12">
        <v>3</v>
      </c>
      <c r="D40" s="117">
        <v>69</v>
      </c>
      <c r="E40" s="12">
        <v>3</v>
      </c>
      <c r="F40" s="117">
        <v>71</v>
      </c>
      <c r="G40" s="12">
        <v>3</v>
      </c>
      <c r="H40" s="117">
        <v>74</v>
      </c>
      <c r="I40" s="12">
        <v>3</v>
      </c>
      <c r="J40" s="117">
        <v>72</v>
      </c>
      <c r="K40" s="12">
        <v>3</v>
      </c>
      <c r="L40" s="117">
        <v>50</v>
      </c>
      <c r="M40" s="12">
        <v>2</v>
      </c>
      <c r="N40" s="117">
        <v>5</v>
      </c>
      <c r="O40" s="12">
        <v>0</v>
      </c>
      <c r="P40" s="118">
        <v>5</v>
      </c>
      <c r="Q40" s="116">
        <v>4</v>
      </c>
      <c r="R40" s="23">
        <f t="shared" ref="R40:R48" si="5">B40+D40+F40+H40+J40+L40</f>
        <v>406</v>
      </c>
      <c r="S40" s="12">
        <f t="shared" ref="S40:S48" si="6">C40+E40+G40+I40+K40+M40</f>
        <v>17</v>
      </c>
      <c r="T40" s="3">
        <f t="shared" ref="T40:T48" si="7">+N40+P40+Q40</f>
        <v>14</v>
      </c>
      <c r="U40" s="23">
        <f t="shared" ref="U40:U48" si="8">R40+T40</f>
        <v>420</v>
      </c>
      <c r="V40" s="12">
        <f t="shared" ref="V40:V48" si="9">S40+O40</f>
        <v>17</v>
      </c>
    </row>
    <row r="41" spans="1:22" x14ac:dyDescent="0.2">
      <c r="A41" s="10" t="s">
        <v>171</v>
      </c>
      <c r="B41" s="117">
        <v>70</v>
      </c>
      <c r="C41" s="12">
        <v>3</v>
      </c>
      <c r="D41" s="117">
        <v>70</v>
      </c>
      <c r="E41" s="12">
        <v>3</v>
      </c>
      <c r="F41" s="117">
        <v>70</v>
      </c>
      <c r="G41" s="12">
        <v>3</v>
      </c>
      <c r="H41" s="117">
        <v>74</v>
      </c>
      <c r="I41" s="12">
        <v>3</v>
      </c>
      <c r="J41" s="117">
        <v>76</v>
      </c>
      <c r="K41" s="12">
        <v>3</v>
      </c>
      <c r="L41" s="117">
        <v>50</v>
      </c>
      <c r="M41" s="12">
        <v>2</v>
      </c>
      <c r="N41" s="117">
        <v>5</v>
      </c>
      <c r="O41" s="12">
        <v>0</v>
      </c>
      <c r="P41" s="118">
        <v>5</v>
      </c>
      <c r="Q41" s="116">
        <v>4</v>
      </c>
      <c r="R41" s="23">
        <f t="shared" si="5"/>
        <v>410</v>
      </c>
      <c r="S41" s="12">
        <f t="shared" si="6"/>
        <v>17</v>
      </c>
      <c r="T41" s="3">
        <f t="shared" si="7"/>
        <v>14</v>
      </c>
      <c r="U41" s="23">
        <f t="shared" si="8"/>
        <v>424</v>
      </c>
      <c r="V41" s="12">
        <f t="shared" si="9"/>
        <v>17</v>
      </c>
    </row>
    <row r="42" spans="1:22" x14ac:dyDescent="0.2">
      <c r="A42" s="10" t="s">
        <v>172</v>
      </c>
      <c r="B42" s="117">
        <v>70</v>
      </c>
      <c r="C42" s="12">
        <v>3</v>
      </c>
      <c r="D42" s="117">
        <v>70</v>
      </c>
      <c r="E42" s="12">
        <v>3</v>
      </c>
      <c r="F42" s="117">
        <v>71</v>
      </c>
      <c r="G42" s="12">
        <v>3</v>
      </c>
      <c r="H42" s="117">
        <v>73</v>
      </c>
      <c r="I42" s="12">
        <v>3</v>
      </c>
      <c r="J42" s="117">
        <v>76</v>
      </c>
      <c r="K42" s="12">
        <v>3</v>
      </c>
      <c r="L42" s="117">
        <v>53</v>
      </c>
      <c r="M42" s="12">
        <v>2</v>
      </c>
      <c r="N42" s="117">
        <v>5</v>
      </c>
      <c r="O42" s="12">
        <v>0</v>
      </c>
      <c r="P42" s="118">
        <v>5</v>
      </c>
      <c r="Q42" s="116">
        <v>4</v>
      </c>
      <c r="R42" s="23">
        <f t="shared" si="5"/>
        <v>413</v>
      </c>
      <c r="S42" s="12">
        <f t="shared" si="6"/>
        <v>17</v>
      </c>
      <c r="T42" s="3">
        <f t="shared" si="7"/>
        <v>14</v>
      </c>
      <c r="U42" s="23">
        <f t="shared" si="8"/>
        <v>427</v>
      </c>
      <c r="V42" s="12">
        <f t="shared" si="9"/>
        <v>17</v>
      </c>
    </row>
    <row r="43" spans="1:22" x14ac:dyDescent="0.2">
      <c r="A43" s="10" t="s">
        <v>173</v>
      </c>
      <c r="B43" s="117">
        <v>70</v>
      </c>
      <c r="C43" s="12">
        <v>3</v>
      </c>
      <c r="D43" s="117">
        <v>70</v>
      </c>
      <c r="E43" s="12">
        <v>3</v>
      </c>
      <c r="F43" s="117">
        <v>71</v>
      </c>
      <c r="G43" s="12">
        <v>3</v>
      </c>
      <c r="H43" s="117">
        <v>74</v>
      </c>
      <c r="I43" s="12">
        <v>3</v>
      </c>
      <c r="J43" s="117">
        <v>75</v>
      </c>
      <c r="K43" s="12">
        <v>3</v>
      </c>
      <c r="L43" s="117">
        <v>53</v>
      </c>
      <c r="M43" s="12">
        <v>2</v>
      </c>
      <c r="N43" s="117">
        <v>5</v>
      </c>
      <c r="O43" s="12">
        <v>0</v>
      </c>
      <c r="P43" s="118">
        <v>5</v>
      </c>
      <c r="Q43" s="116">
        <v>4</v>
      </c>
      <c r="R43" s="23">
        <f t="shared" si="5"/>
        <v>413</v>
      </c>
      <c r="S43" s="12">
        <f t="shared" si="6"/>
        <v>17</v>
      </c>
      <c r="T43" s="3">
        <f t="shared" si="7"/>
        <v>14</v>
      </c>
      <c r="U43" s="23">
        <f t="shared" si="8"/>
        <v>427</v>
      </c>
      <c r="V43" s="12">
        <f t="shared" si="9"/>
        <v>17</v>
      </c>
    </row>
    <row r="44" spans="1:22" x14ac:dyDescent="0.2">
      <c r="A44" s="10" t="s">
        <v>174</v>
      </c>
      <c r="B44" s="117">
        <v>69</v>
      </c>
      <c r="C44" s="12">
        <v>3</v>
      </c>
      <c r="D44" s="117">
        <v>70</v>
      </c>
      <c r="E44" s="12">
        <v>3</v>
      </c>
      <c r="F44" s="117">
        <v>71</v>
      </c>
      <c r="G44" s="12">
        <v>3</v>
      </c>
      <c r="H44" s="117">
        <v>74</v>
      </c>
      <c r="I44" s="12">
        <v>3</v>
      </c>
      <c r="J44" s="117">
        <v>76</v>
      </c>
      <c r="K44" s="12">
        <v>3</v>
      </c>
      <c r="L44" s="117">
        <v>52</v>
      </c>
      <c r="M44" s="12">
        <v>2</v>
      </c>
      <c r="N44" s="117">
        <v>5</v>
      </c>
      <c r="O44" s="12">
        <v>0</v>
      </c>
      <c r="P44" s="118">
        <v>5</v>
      </c>
      <c r="Q44" s="116">
        <v>4</v>
      </c>
      <c r="R44" s="23">
        <f t="shared" si="5"/>
        <v>412</v>
      </c>
      <c r="S44" s="12">
        <f t="shared" si="6"/>
        <v>17</v>
      </c>
      <c r="T44" s="3">
        <f t="shared" si="7"/>
        <v>14</v>
      </c>
      <c r="U44" s="23">
        <f t="shared" si="8"/>
        <v>426</v>
      </c>
      <c r="V44" s="12">
        <f t="shared" si="9"/>
        <v>17</v>
      </c>
    </row>
    <row r="45" spans="1:22" x14ac:dyDescent="0.2">
      <c r="A45" s="10" t="s">
        <v>175</v>
      </c>
      <c r="B45" s="117">
        <v>69</v>
      </c>
      <c r="C45" s="12">
        <v>3</v>
      </c>
      <c r="D45" s="117">
        <v>69</v>
      </c>
      <c r="E45" s="12">
        <v>3</v>
      </c>
      <c r="F45" s="117">
        <v>71</v>
      </c>
      <c r="G45" s="12">
        <v>3</v>
      </c>
      <c r="H45" s="117">
        <v>74</v>
      </c>
      <c r="I45" s="12">
        <v>3</v>
      </c>
      <c r="J45" s="117">
        <v>76</v>
      </c>
      <c r="K45" s="12">
        <v>3</v>
      </c>
      <c r="L45" s="117">
        <v>53</v>
      </c>
      <c r="M45" s="12">
        <v>2</v>
      </c>
      <c r="N45" s="117">
        <v>5</v>
      </c>
      <c r="O45" s="12">
        <v>0</v>
      </c>
      <c r="P45" s="118">
        <v>5</v>
      </c>
      <c r="Q45" s="116">
        <v>4</v>
      </c>
      <c r="R45" s="23">
        <f t="shared" si="5"/>
        <v>412</v>
      </c>
      <c r="S45" s="12">
        <f t="shared" si="6"/>
        <v>17</v>
      </c>
      <c r="T45" s="3">
        <f t="shared" si="7"/>
        <v>14</v>
      </c>
      <c r="U45" s="23">
        <f t="shared" si="8"/>
        <v>426</v>
      </c>
      <c r="V45" s="12">
        <f t="shared" si="9"/>
        <v>17</v>
      </c>
    </row>
    <row r="46" spans="1:22" x14ac:dyDescent="0.2">
      <c r="A46" s="10" t="s">
        <v>176</v>
      </c>
      <c r="B46" s="117">
        <v>67</v>
      </c>
      <c r="C46" s="12">
        <v>3</v>
      </c>
      <c r="D46" s="117">
        <v>69</v>
      </c>
      <c r="E46" s="12">
        <v>3</v>
      </c>
      <c r="F46" s="117">
        <v>70</v>
      </c>
      <c r="G46" s="12">
        <v>3</v>
      </c>
      <c r="H46" s="117">
        <v>74</v>
      </c>
      <c r="I46" s="12">
        <v>3</v>
      </c>
      <c r="J46" s="117">
        <v>76</v>
      </c>
      <c r="K46" s="12">
        <v>3</v>
      </c>
      <c r="L46" s="117">
        <v>53</v>
      </c>
      <c r="M46" s="12">
        <v>2</v>
      </c>
      <c r="N46" s="117">
        <v>5</v>
      </c>
      <c r="O46" s="12">
        <v>0</v>
      </c>
      <c r="P46" s="118">
        <v>5</v>
      </c>
      <c r="Q46" s="116">
        <v>4</v>
      </c>
      <c r="R46" s="23">
        <f t="shared" si="5"/>
        <v>409</v>
      </c>
      <c r="S46" s="12">
        <f t="shared" si="6"/>
        <v>17</v>
      </c>
      <c r="T46" s="3">
        <f t="shared" si="7"/>
        <v>14</v>
      </c>
      <c r="U46" s="23">
        <f t="shared" si="8"/>
        <v>423</v>
      </c>
      <c r="V46" s="12">
        <f t="shared" si="9"/>
        <v>17</v>
      </c>
    </row>
    <row r="47" spans="1:22" x14ac:dyDescent="0.2">
      <c r="A47" s="10" t="s">
        <v>177</v>
      </c>
      <c r="B47" s="117">
        <v>66</v>
      </c>
      <c r="C47" s="12">
        <v>3</v>
      </c>
      <c r="D47" s="117">
        <v>67</v>
      </c>
      <c r="E47" s="12">
        <v>3</v>
      </c>
      <c r="F47" s="117">
        <v>70</v>
      </c>
      <c r="G47" s="12">
        <v>3</v>
      </c>
      <c r="H47" s="117">
        <v>73</v>
      </c>
      <c r="I47" s="12">
        <v>3</v>
      </c>
      <c r="J47" s="117">
        <v>76</v>
      </c>
      <c r="K47" s="12">
        <v>3</v>
      </c>
      <c r="L47" s="117">
        <v>53</v>
      </c>
      <c r="M47" s="12">
        <v>2</v>
      </c>
      <c r="N47" s="117">
        <v>5</v>
      </c>
      <c r="O47" s="12">
        <v>0</v>
      </c>
      <c r="P47" s="118">
        <v>5</v>
      </c>
      <c r="Q47" s="116">
        <v>4</v>
      </c>
      <c r="R47" s="23">
        <f t="shared" si="5"/>
        <v>405</v>
      </c>
      <c r="S47" s="12">
        <f t="shared" si="6"/>
        <v>17</v>
      </c>
      <c r="T47" s="3">
        <f t="shared" si="7"/>
        <v>14</v>
      </c>
      <c r="U47" s="23">
        <f t="shared" si="8"/>
        <v>419</v>
      </c>
      <c r="V47" s="12">
        <f t="shared" si="9"/>
        <v>17</v>
      </c>
    </row>
    <row r="48" spans="1:22" x14ac:dyDescent="0.2">
      <c r="A48" s="11" t="s">
        <v>178</v>
      </c>
      <c r="B48" s="119">
        <v>65</v>
      </c>
      <c r="C48" s="28">
        <v>3</v>
      </c>
      <c r="D48" s="119">
        <v>66</v>
      </c>
      <c r="E48" s="28">
        <v>3</v>
      </c>
      <c r="F48" s="119">
        <v>68</v>
      </c>
      <c r="G48" s="28">
        <v>3</v>
      </c>
      <c r="H48" s="119">
        <v>73</v>
      </c>
      <c r="I48" s="28">
        <v>3</v>
      </c>
      <c r="J48" s="119">
        <v>75</v>
      </c>
      <c r="K48" s="28">
        <v>3</v>
      </c>
      <c r="L48" s="119">
        <v>53</v>
      </c>
      <c r="M48" s="28">
        <v>2</v>
      </c>
      <c r="N48" s="119">
        <v>5</v>
      </c>
      <c r="O48" s="28">
        <v>0</v>
      </c>
      <c r="P48" s="121">
        <v>5</v>
      </c>
      <c r="Q48" s="120">
        <v>4</v>
      </c>
      <c r="R48" s="24">
        <f t="shared" si="5"/>
        <v>400</v>
      </c>
      <c r="S48" s="28">
        <f t="shared" si="6"/>
        <v>17</v>
      </c>
      <c r="T48" s="40">
        <f t="shared" si="7"/>
        <v>14</v>
      </c>
      <c r="U48" s="24">
        <f t="shared" si="8"/>
        <v>414</v>
      </c>
      <c r="V48" s="28">
        <f t="shared" si="9"/>
        <v>17</v>
      </c>
    </row>
    <row r="49" spans="1:22" x14ac:dyDescent="0.2">
      <c r="A49" s="78" t="s">
        <v>47</v>
      </c>
      <c r="B49" s="79" t="s">
        <v>214</v>
      </c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 t="s">
        <v>48</v>
      </c>
      <c r="T49" s="80"/>
      <c r="U49" s="80"/>
      <c r="V49" s="80"/>
    </row>
    <row r="50" spans="1:22" x14ac:dyDescent="0.2">
      <c r="A50" s="81"/>
      <c r="B50" s="79" t="s">
        <v>215</v>
      </c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0"/>
      <c r="T50" s="80"/>
      <c r="U50" s="80"/>
      <c r="V50" s="80"/>
    </row>
    <row r="51" spans="1:22" x14ac:dyDescent="0.2">
      <c r="A51" s="27"/>
      <c r="B51" s="82"/>
      <c r="C51" s="27"/>
      <c r="D51" s="27"/>
      <c r="E51" s="27"/>
      <c r="F51" s="27"/>
      <c r="G51" s="27"/>
      <c r="H51" s="27"/>
      <c r="I51" s="27"/>
      <c r="J51" s="27"/>
      <c r="K51" s="27"/>
      <c r="L51" s="1"/>
      <c r="M51" s="1"/>
      <c r="N51" s="1"/>
      <c r="O51" s="1"/>
      <c r="P51" s="1"/>
      <c r="Q51" s="1"/>
      <c r="R51" s="1"/>
      <c r="S51" s="1"/>
      <c r="T51" s="1"/>
      <c r="U51" s="1"/>
      <c r="V51" s="44"/>
    </row>
    <row r="52" spans="1:22" x14ac:dyDescent="0.2">
      <c r="A52" s="83" t="s">
        <v>49</v>
      </c>
      <c r="B52" s="84"/>
      <c r="C52" s="85"/>
      <c r="D52" s="85"/>
      <c r="E52" s="85"/>
      <c r="F52" s="86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7"/>
    </row>
    <row r="53" spans="1:22" x14ac:dyDescent="0.2">
      <c r="A53" s="88" t="s">
        <v>50</v>
      </c>
      <c r="B53" s="89"/>
      <c r="C53" s="90"/>
      <c r="D53" s="90"/>
      <c r="E53" s="90"/>
      <c r="F53" s="19"/>
      <c r="G53" s="90"/>
      <c r="H53" s="90"/>
      <c r="I53" s="90"/>
      <c r="J53" s="90"/>
      <c r="K53" s="90"/>
      <c r="L53" s="3"/>
      <c r="M53" s="3"/>
      <c r="N53" s="3"/>
      <c r="O53" s="3"/>
      <c r="P53" s="3"/>
      <c r="Q53" s="3"/>
      <c r="R53" s="3"/>
      <c r="S53" s="3"/>
      <c r="T53" s="3"/>
      <c r="U53" s="3"/>
      <c r="V53" s="12"/>
    </row>
    <row r="54" spans="1:22" x14ac:dyDescent="0.2">
      <c r="A54" s="91" t="s">
        <v>58</v>
      </c>
      <c r="B54" s="89"/>
      <c r="C54" s="90"/>
      <c r="D54" s="90"/>
      <c r="E54" s="90"/>
      <c r="F54" s="19"/>
      <c r="G54" s="90"/>
      <c r="H54" s="90"/>
      <c r="I54" s="90"/>
      <c r="J54" s="90"/>
      <c r="K54" s="90"/>
      <c r="L54" s="3"/>
      <c r="M54" s="3"/>
      <c r="N54" s="3"/>
      <c r="O54" s="3"/>
      <c r="P54" s="3"/>
      <c r="Q54" s="3"/>
      <c r="R54" s="3"/>
      <c r="S54" s="3"/>
      <c r="T54" s="3"/>
      <c r="U54" s="3"/>
      <c r="V54" s="12"/>
    </row>
    <row r="55" spans="1:22" x14ac:dyDescent="0.2">
      <c r="A55" s="91" t="s">
        <v>59</v>
      </c>
      <c r="B55" s="89"/>
      <c r="C55" s="90"/>
      <c r="D55" s="90"/>
      <c r="E55" s="90"/>
      <c r="F55" s="19"/>
      <c r="G55" s="90"/>
      <c r="H55" s="90"/>
      <c r="I55" s="90"/>
      <c r="J55" s="90"/>
      <c r="K55" s="90"/>
      <c r="L55" s="3"/>
      <c r="M55" s="3"/>
      <c r="N55" s="3"/>
      <c r="O55" s="3"/>
      <c r="P55" s="3"/>
      <c r="Q55" s="3"/>
      <c r="R55" s="3"/>
      <c r="S55" s="3"/>
      <c r="T55" s="3"/>
      <c r="U55" s="3"/>
      <c r="V55" s="12"/>
    </row>
    <row r="56" spans="1:22" x14ac:dyDescent="0.2">
      <c r="A56" s="91" t="s">
        <v>38</v>
      </c>
      <c r="B56" s="89"/>
      <c r="C56" s="90"/>
      <c r="D56" s="90"/>
      <c r="E56" s="90"/>
      <c r="F56" s="19"/>
      <c r="G56" s="90"/>
      <c r="H56" s="90"/>
      <c r="I56" s="90"/>
      <c r="J56" s="90"/>
      <c r="K56" s="90"/>
      <c r="L56" s="3"/>
      <c r="M56" s="3"/>
      <c r="N56" s="3"/>
      <c r="O56" s="3"/>
      <c r="P56" s="3"/>
      <c r="Q56" s="3"/>
      <c r="R56" s="3"/>
      <c r="S56" s="3"/>
      <c r="T56" s="3"/>
      <c r="U56" s="3"/>
      <c r="V56" s="12"/>
    </row>
    <row r="57" spans="1:22" x14ac:dyDescent="0.2">
      <c r="A57" s="92" t="s">
        <v>51</v>
      </c>
      <c r="B57" s="93"/>
      <c r="C57" s="94"/>
      <c r="D57" s="94"/>
      <c r="E57" s="94"/>
      <c r="F57" s="95"/>
      <c r="G57" s="106"/>
      <c r="H57" s="94"/>
      <c r="I57" s="94"/>
      <c r="J57" s="94"/>
      <c r="K57" s="94"/>
      <c r="L57" s="237" t="s">
        <v>132</v>
      </c>
      <c r="M57" s="96"/>
      <c r="N57" s="96"/>
      <c r="O57" s="99"/>
      <c r="P57" s="220"/>
      <c r="Q57" s="220"/>
      <c r="R57" s="94"/>
      <c r="S57" s="94"/>
      <c r="T57" s="94"/>
      <c r="U57" s="94"/>
      <c r="V57" s="97"/>
    </row>
    <row r="58" spans="1:22" x14ac:dyDescent="0.2">
      <c r="A58" s="98"/>
      <c r="B58" s="93"/>
      <c r="C58" s="94"/>
      <c r="D58" s="94"/>
      <c r="E58" s="94"/>
      <c r="F58" s="95"/>
      <c r="G58" s="106"/>
      <c r="H58" s="94"/>
      <c r="I58" s="94"/>
      <c r="J58" s="94"/>
      <c r="K58" s="94"/>
      <c r="L58" s="96"/>
      <c r="M58" s="94"/>
      <c r="N58" s="94"/>
      <c r="O58" s="99"/>
      <c r="P58" s="94"/>
      <c r="Q58" s="94"/>
      <c r="R58" s="94"/>
      <c r="S58" s="94"/>
      <c r="T58" s="94"/>
      <c r="U58" s="94"/>
      <c r="V58" s="97"/>
    </row>
    <row r="59" spans="1:22" x14ac:dyDescent="0.2">
      <c r="A59" s="92" t="s">
        <v>131</v>
      </c>
      <c r="B59" s="93"/>
      <c r="C59" s="94"/>
      <c r="D59" s="94"/>
      <c r="E59" s="94"/>
      <c r="F59" s="95"/>
      <c r="G59" s="106"/>
      <c r="H59" s="94"/>
      <c r="I59" s="94"/>
      <c r="J59" s="94"/>
      <c r="K59" s="94"/>
      <c r="L59" s="99"/>
      <c r="M59" s="94"/>
      <c r="N59" s="94"/>
      <c r="O59" s="94"/>
      <c r="P59" s="94"/>
      <c r="Q59" s="94"/>
      <c r="R59" s="94"/>
      <c r="S59" s="94"/>
      <c r="T59" s="94"/>
      <c r="U59" s="94"/>
      <c r="V59" s="97"/>
    </row>
    <row r="60" spans="1:22" x14ac:dyDescent="0.2">
      <c r="A60" s="100" t="s">
        <v>60</v>
      </c>
      <c r="B60" s="93"/>
      <c r="C60" s="94"/>
      <c r="D60" s="94"/>
      <c r="E60" s="94"/>
      <c r="F60" s="94"/>
      <c r="G60" s="106"/>
      <c r="H60" s="94"/>
      <c r="I60" s="94"/>
      <c r="J60" s="94"/>
      <c r="K60" s="94"/>
      <c r="L60" s="96" t="s">
        <v>61</v>
      </c>
      <c r="M60" s="94"/>
      <c r="N60" s="94"/>
      <c r="O60" s="94"/>
      <c r="P60" s="94"/>
      <c r="Q60" s="94"/>
      <c r="R60" s="94"/>
      <c r="S60" s="94"/>
      <c r="T60" s="94"/>
      <c r="U60" s="94"/>
      <c r="V60" s="97"/>
    </row>
    <row r="61" spans="1:22" x14ac:dyDescent="0.2">
      <c r="A61" s="92"/>
      <c r="B61" s="93"/>
      <c r="C61" s="94"/>
      <c r="D61" s="94"/>
      <c r="E61" s="94"/>
      <c r="F61" s="94"/>
      <c r="G61" s="106"/>
      <c r="H61" s="94"/>
      <c r="I61" s="94"/>
      <c r="J61" s="94"/>
      <c r="K61" s="94"/>
      <c r="L61" s="99" t="s">
        <v>62</v>
      </c>
      <c r="M61" s="94"/>
      <c r="N61" s="94"/>
      <c r="O61" s="94"/>
      <c r="P61" s="94"/>
      <c r="Q61" s="94"/>
      <c r="R61" s="94"/>
      <c r="S61" s="94"/>
      <c r="T61" s="94"/>
      <c r="U61" s="94"/>
      <c r="V61" s="97"/>
    </row>
    <row r="62" spans="1:22" x14ac:dyDescent="0.2">
      <c r="A62" s="101"/>
      <c r="B62" s="102"/>
      <c r="C62" s="103"/>
      <c r="D62" s="103"/>
      <c r="E62" s="103"/>
      <c r="F62" s="103"/>
      <c r="G62" s="107"/>
      <c r="H62" s="103"/>
      <c r="I62" s="103"/>
      <c r="J62" s="103"/>
      <c r="K62" s="103"/>
      <c r="L62" s="104" t="s">
        <v>63</v>
      </c>
      <c r="M62" s="103"/>
      <c r="N62" s="103"/>
      <c r="O62" s="103"/>
      <c r="P62" s="103"/>
      <c r="Q62" s="103"/>
      <c r="R62" s="103"/>
      <c r="S62" s="103"/>
      <c r="T62" s="103"/>
      <c r="U62" s="103"/>
      <c r="V62" s="105"/>
    </row>
    <row r="63" spans="1:22" x14ac:dyDescent="0.2">
      <c r="B63" s="2"/>
      <c r="C63" s="3"/>
      <c r="D63" s="2"/>
      <c r="E63" s="3"/>
      <c r="F63" s="2"/>
      <c r="G63" s="3"/>
      <c r="H63" s="2"/>
      <c r="I63" s="3"/>
      <c r="J63" s="2"/>
      <c r="K63" s="3"/>
      <c r="L63" s="2"/>
      <c r="M63" s="3"/>
      <c r="N63" s="2"/>
      <c r="O63" s="3"/>
      <c r="P63" s="2"/>
    </row>
    <row r="64" spans="1:22" x14ac:dyDescent="0.2"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</row>
  </sheetData>
  <mergeCells count="2">
    <mergeCell ref="B4:V4"/>
    <mergeCell ref="N5:O5"/>
  </mergeCells>
  <hyperlinks>
    <hyperlink ref="V1" location="Inhalt!A1" display="Inhalt"/>
  </hyperlinks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Footer>&amp;L&amp;8Ministerium für Bildung und Kultur, Referat B4&amp;R&amp;8Februar 2016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 enableFormatConditionsCalculation="0">
    <tabColor indexed="43"/>
  </sheetPr>
  <dimension ref="A1:AI65"/>
  <sheetViews>
    <sheetView zoomScale="85" zoomScaleNormal="85" workbookViewId="0">
      <selection activeCell="X18" sqref="X18"/>
    </sheetView>
  </sheetViews>
  <sheetFormatPr baseColWidth="10" defaultColWidth="9.140625" defaultRowHeight="12.75" x14ac:dyDescent="0.2"/>
  <cols>
    <col min="1" max="1" width="9.7109375" customWidth="1"/>
    <col min="2" max="22" width="6.7109375" customWidth="1"/>
    <col min="23" max="23" width="9.140625" customWidth="1"/>
    <col min="24" max="24" width="9.28515625" customWidth="1"/>
    <col min="25" max="35" width="7.28515625" customWidth="1"/>
  </cols>
  <sheetData>
    <row r="1" spans="1:35" ht="18" x14ac:dyDescent="0.25">
      <c r="A1" s="42" t="s">
        <v>31</v>
      </c>
      <c r="B1" s="3"/>
      <c r="C1" s="3"/>
      <c r="D1" s="3"/>
      <c r="E1" s="3"/>
      <c r="F1" s="3"/>
      <c r="G1" s="3"/>
      <c r="H1" s="3"/>
      <c r="V1" s="43" t="s">
        <v>37</v>
      </c>
      <c r="W1" s="137"/>
    </row>
    <row r="2" spans="1:35" ht="15" customHeight="1" x14ac:dyDescent="0.2">
      <c r="A2" s="57" t="s">
        <v>81</v>
      </c>
      <c r="B2" s="57"/>
      <c r="C2" s="3"/>
      <c r="H2" s="3"/>
      <c r="J2" s="110" t="s">
        <v>66</v>
      </c>
      <c r="K2" s="110"/>
      <c r="L2" s="110"/>
      <c r="M2" s="110"/>
      <c r="N2" s="110">
        <v>6</v>
      </c>
    </row>
    <row r="3" spans="1:35" ht="15.75" customHeight="1" x14ac:dyDescent="0.2">
      <c r="A3" s="154"/>
      <c r="B3" s="154"/>
      <c r="X3" s="3"/>
    </row>
    <row r="4" spans="1:35" x14ac:dyDescent="0.2">
      <c r="A4" s="52"/>
      <c r="B4" s="72" t="s">
        <v>32</v>
      </c>
      <c r="C4" s="73"/>
      <c r="D4" s="74"/>
      <c r="E4" s="74"/>
      <c r="F4" s="74"/>
      <c r="G4" s="74"/>
      <c r="H4" s="74"/>
      <c r="I4" s="74"/>
      <c r="J4" s="75"/>
      <c r="K4" s="75"/>
      <c r="L4" s="75"/>
      <c r="M4" s="75"/>
      <c r="N4" s="76"/>
      <c r="O4" s="75"/>
      <c r="P4" s="75"/>
      <c r="Q4" s="75"/>
      <c r="R4" s="75"/>
      <c r="S4" s="75"/>
      <c r="T4" s="75"/>
      <c r="U4" s="75"/>
      <c r="V4" s="77"/>
      <c r="W4" s="2"/>
    </row>
    <row r="5" spans="1:35" x14ac:dyDescent="0.2">
      <c r="A5" s="53" t="s">
        <v>0</v>
      </c>
      <c r="B5" s="74">
        <v>5</v>
      </c>
      <c r="C5" s="138"/>
      <c r="D5" s="74">
        <v>6</v>
      </c>
      <c r="E5" s="74"/>
      <c r="F5" s="72">
        <v>7</v>
      </c>
      <c r="G5" s="45"/>
      <c r="H5" s="74">
        <v>8</v>
      </c>
      <c r="I5" s="74"/>
      <c r="J5" s="72">
        <v>9</v>
      </c>
      <c r="K5" s="45"/>
      <c r="L5" s="74">
        <v>10</v>
      </c>
      <c r="M5" s="74"/>
      <c r="N5" s="511" t="s">
        <v>39</v>
      </c>
      <c r="O5" s="510"/>
      <c r="P5" s="48" t="s">
        <v>40</v>
      </c>
      <c r="Q5" s="142" t="s">
        <v>41</v>
      </c>
      <c r="R5" s="139" t="s">
        <v>64</v>
      </c>
      <c r="S5" s="77"/>
      <c r="T5" s="142" t="s">
        <v>42</v>
      </c>
      <c r="U5" s="143" t="s">
        <v>43</v>
      </c>
      <c r="V5" s="77"/>
      <c r="W5" s="2"/>
    </row>
    <row r="6" spans="1:35" x14ac:dyDescent="0.2">
      <c r="A6" s="54"/>
      <c r="B6" s="50" t="s">
        <v>1</v>
      </c>
      <c r="C6" s="48" t="s">
        <v>33</v>
      </c>
      <c r="D6" s="50" t="s">
        <v>1</v>
      </c>
      <c r="E6" s="48" t="s">
        <v>33</v>
      </c>
      <c r="F6" s="50" t="s">
        <v>1</v>
      </c>
      <c r="G6" s="48" t="s">
        <v>33</v>
      </c>
      <c r="H6" s="50" t="s">
        <v>1</v>
      </c>
      <c r="I6" s="48" t="s">
        <v>33</v>
      </c>
      <c r="J6" s="50" t="s">
        <v>1</v>
      </c>
      <c r="K6" s="48" t="s">
        <v>33</v>
      </c>
      <c r="L6" s="50" t="s">
        <v>1</v>
      </c>
      <c r="M6" s="48" t="s">
        <v>33</v>
      </c>
      <c r="N6" s="50" t="s">
        <v>1</v>
      </c>
      <c r="O6" s="48" t="s">
        <v>33</v>
      </c>
      <c r="P6" s="50" t="s">
        <v>1</v>
      </c>
      <c r="Q6" s="50" t="s">
        <v>1</v>
      </c>
      <c r="R6" s="50" t="s">
        <v>1</v>
      </c>
      <c r="S6" s="48" t="s">
        <v>33</v>
      </c>
      <c r="T6" s="50" t="s">
        <v>1</v>
      </c>
      <c r="U6" s="50" t="s">
        <v>1</v>
      </c>
      <c r="V6" s="48" t="s">
        <v>33</v>
      </c>
      <c r="W6" s="2"/>
    </row>
    <row r="7" spans="1:35" x14ac:dyDescent="0.2">
      <c r="A7" s="50">
        <v>100</v>
      </c>
      <c r="B7" s="59">
        <v>101</v>
      </c>
      <c r="C7" s="59">
        <v>102</v>
      </c>
      <c r="D7" s="59">
        <v>103</v>
      </c>
      <c r="E7" s="59">
        <v>104</v>
      </c>
      <c r="F7" s="59">
        <v>105</v>
      </c>
      <c r="G7" s="59">
        <v>106</v>
      </c>
      <c r="H7" s="59">
        <v>107</v>
      </c>
      <c r="I7" s="59">
        <v>108</v>
      </c>
      <c r="J7" s="59">
        <v>109</v>
      </c>
      <c r="K7" s="59">
        <v>110</v>
      </c>
      <c r="L7" s="59">
        <v>111</v>
      </c>
      <c r="M7" s="59">
        <v>112</v>
      </c>
      <c r="N7" s="59">
        <v>115</v>
      </c>
      <c r="O7" s="59">
        <v>116</v>
      </c>
      <c r="P7" s="59">
        <v>117</v>
      </c>
      <c r="Q7" s="59">
        <v>118</v>
      </c>
      <c r="R7" s="59">
        <v>113</v>
      </c>
      <c r="S7" s="59">
        <v>114</v>
      </c>
      <c r="T7" s="59">
        <v>119</v>
      </c>
      <c r="U7" s="59">
        <v>120</v>
      </c>
      <c r="V7" s="59">
        <v>121</v>
      </c>
      <c r="W7" s="2"/>
    </row>
    <row r="8" spans="1:35" x14ac:dyDescent="0.2">
      <c r="A8" s="5" t="s">
        <v>2</v>
      </c>
      <c r="B8" s="243">
        <v>177</v>
      </c>
      <c r="C8" s="244">
        <v>6</v>
      </c>
      <c r="D8" s="243">
        <v>173</v>
      </c>
      <c r="E8" s="244">
        <v>6</v>
      </c>
      <c r="F8" s="243">
        <v>174</v>
      </c>
      <c r="G8" s="244">
        <v>6</v>
      </c>
      <c r="H8" s="245">
        <v>172</v>
      </c>
      <c r="I8" s="245">
        <v>6</v>
      </c>
      <c r="J8" s="243">
        <v>196</v>
      </c>
      <c r="K8" s="244">
        <v>7</v>
      </c>
      <c r="L8" s="245">
        <v>71</v>
      </c>
      <c r="M8" s="245">
        <v>4</v>
      </c>
      <c r="N8" s="243">
        <v>30</v>
      </c>
      <c r="O8" s="244">
        <v>2</v>
      </c>
      <c r="P8" s="246">
        <v>16</v>
      </c>
      <c r="Q8" s="245">
        <v>23</v>
      </c>
      <c r="R8" s="247">
        <f t="shared" ref="R8:R34" si="0">B8+D8+F8+H8+J8+L8</f>
        <v>963</v>
      </c>
      <c r="S8" s="248">
        <f t="shared" ref="S8:S34" si="1">C8+E8+G8+I8+K8+M8</f>
        <v>35</v>
      </c>
      <c r="T8" s="249">
        <f t="shared" ref="T8:T34" si="2">+N8+P8+Q8</f>
        <v>69</v>
      </c>
      <c r="U8" s="247">
        <f t="shared" ref="U8:U34" si="3">R8+T8</f>
        <v>1032</v>
      </c>
      <c r="V8" s="248">
        <f t="shared" ref="V8:V34" si="4">S8+O8</f>
        <v>37</v>
      </c>
      <c r="W8" s="2"/>
    </row>
    <row r="9" spans="1:35" x14ac:dyDescent="0.2">
      <c r="A9" s="7" t="s">
        <v>3</v>
      </c>
      <c r="B9" s="250">
        <v>204</v>
      </c>
      <c r="C9" s="251">
        <v>7</v>
      </c>
      <c r="D9" s="250">
        <v>178</v>
      </c>
      <c r="E9" s="251">
        <v>6</v>
      </c>
      <c r="F9" s="250">
        <v>171</v>
      </c>
      <c r="G9" s="251">
        <v>6</v>
      </c>
      <c r="H9" s="252">
        <v>167</v>
      </c>
      <c r="I9" s="252">
        <v>6</v>
      </c>
      <c r="J9" s="250">
        <v>170</v>
      </c>
      <c r="K9" s="251">
        <v>6</v>
      </c>
      <c r="L9" s="252">
        <v>90</v>
      </c>
      <c r="M9" s="252">
        <v>4</v>
      </c>
      <c r="N9" s="250">
        <v>24</v>
      </c>
      <c r="O9" s="251">
        <v>1</v>
      </c>
      <c r="P9" s="253">
        <v>38</v>
      </c>
      <c r="Q9" s="252">
        <v>14</v>
      </c>
      <c r="R9" s="247">
        <f t="shared" si="0"/>
        <v>980</v>
      </c>
      <c r="S9" s="248">
        <f t="shared" si="1"/>
        <v>35</v>
      </c>
      <c r="T9" s="249">
        <f t="shared" si="2"/>
        <v>76</v>
      </c>
      <c r="U9" s="247">
        <f t="shared" si="3"/>
        <v>1056</v>
      </c>
      <c r="V9" s="248">
        <f t="shared" si="4"/>
        <v>36</v>
      </c>
      <c r="W9" s="2"/>
    </row>
    <row r="10" spans="1:35" x14ac:dyDescent="0.2">
      <c r="A10" s="7" t="s">
        <v>4</v>
      </c>
      <c r="B10" s="250">
        <v>178</v>
      </c>
      <c r="C10" s="251">
        <v>6</v>
      </c>
      <c r="D10" s="250">
        <v>184</v>
      </c>
      <c r="E10" s="251">
        <v>7</v>
      </c>
      <c r="F10" s="250">
        <v>175</v>
      </c>
      <c r="G10" s="251">
        <v>6</v>
      </c>
      <c r="H10" s="252">
        <v>166</v>
      </c>
      <c r="I10" s="252">
        <v>6</v>
      </c>
      <c r="J10" s="250">
        <v>171</v>
      </c>
      <c r="K10" s="251">
        <v>6</v>
      </c>
      <c r="L10" s="252">
        <v>92</v>
      </c>
      <c r="M10" s="252">
        <v>4</v>
      </c>
      <c r="N10" s="250">
        <v>31</v>
      </c>
      <c r="O10" s="251">
        <v>2</v>
      </c>
      <c r="P10" s="253">
        <v>25</v>
      </c>
      <c r="Q10" s="252">
        <v>34</v>
      </c>
      <c r="R10" s="247">
        <f t="shared" si="0"/>
        <v>966</v>
      </c>
      <c r="S10" s="248">
        <f t="shared" si="1"/>
        <v>35</v>
      </c>
      <c r="T10" s="249">
        <f t="shared" si="2"/>
        <v>90</v>
      </c>
      <c r="U10" s="247">
        <f t="shared" si="3"/>
        <v>1056</v>
      </c>
      <c r="V10" s="248">
        <f t="shared" si="4"/>
        <v>37</v>
      </c>
      <c r="W10" s="2"/>
    </row>
    <row r="11" spans="1:35" x14ac:dyDescent="0.2">
      <c r="A11" s="7" t="s">
        <v>34</v>
      </c>
      <c r="B11" s="254">
        <v>176</v>
      </c>
      <c r="C11" s="255">
        <v>6</v>
      </c>
      <c r="D11" s="254">
        <v>174</v>
      </c>
      <c r="E11" s="255">
        <v>6</v>
      </c>
      <c r="F11" s="254">
        <v>183</v>
      </c>
      <c r="G11" s="255">
        <v>7</v>
      </c>
      <c r="H11" s="256">
        <v>172</v>
      </c>
      <c r="I11" s="256">
        <v>6</v>
      </c>
      <c r="J11" s="254">
        <v>163</v>
      </c>
      <c r="K11" s="255">
        <v>6</v>
      </c>
      <c r="L11" s="256">
        <v>88</v>
      </c>
      <c r="M11" s="256">
        <v>4</v>
      </c>
      <c r="N11" s="250">
        <v>39</v>
      </c>
      <c r="O11" s="251">
        <v>2</v>
      </c>
      <c r="P11" s="253">
        <v>38</v>
      </c>
      <c r="Q11" s="252">
        <v>24</v>
      </c>
      <c r="R11" s="247">
        <f t="shared" si="0"/>
        <v>956</v>
      </c>
      <c r="S11" s="248">
        <f t="shared" si="1"/>
        <v>35</v>
      </c>
      <c r="T11" s="249">
        <f t="shared" si="2"/>
        <v>101</v>
      </c>
      <c r="U11" s="247">
        <f t="shared" si="3"/>
        <v>1057</v>
      </c>
      <c r="V11" s="248">
        <f t="shared" si="4"/>
        <v>37</v>
      </c>
      <c r="W11" s="2"/>
      <c r="X11" s="110"/>
    </row>
    <row r="12" spans="1:35" x14ac:dyDescent="0.2">
      <c r="A12" s="7" t="s">
        <v>35</v>
      </c>
      <c r="B12" s="254">
        <v>166</v>
      </c>
      <c r="C12" s="255">
        <v>6</v>
      </c>
      <c r="D12" s="254">
        <v>173</v>
      </c>
      <c r="E12" s="255">
        <v>6</v>
      </c>
      <c r="F12" s="254">
        <v>176</v>
      </c>
      <c r="G12" s="255">
        <v>6</v>
      </c>
      <c r="H12" s="256">
        <v>179</v>
      </c>
      <c r="I12" s="256">
        <v>7</v>
      </c>
      <c r="J12" s="254">
        <v>173</v>
      </c>
      <c r="K12" s="255">
        <v>6</v>
      </c>
      <c r="L12" s="256">
        <v>65</v>
      </c>
      <c r="M12" s="256">
        <v>3</v>
      </c>
      <c r="N12" s="254">
        <v>33</v>
      </c>
      <c r="O12" s="255">
        <v>2</v>
      </c>
      <c r="P12" s="257">
        <v>51</v>
      </c>
      <c r="Q12" s="256">
        <v>36</v>
      </c>
      <c r="R12" s="247">
        <f t="shared" si="0"/>
        <v>932</v>
      </c>
      <c r="S12" s="248">
        <f t="shared" si="1"/>
        <v>34</v>
      </c>
      <c r="T12" s="249">
        <f t="shared" si="2"/>
        <v>120</v>
      </c>
      <c r="U12" s="247">
        <f t="shared" si="3"/>
        <v>1052</v>
      </c>
      <c r="V12" s="248">
        <f t="shared" si="4"/>
        <v>36</v>
      </c>
      <c r="W12" s="2"/>
      <c r="AC12" s="26"/>
      <c r="AD12" s="26"/>
    </row>
    <row r="13" spans="1:35" x14ac:dyDescent="0.2">
      <c r="A13" s="7" t="s">
        <v>65</v>
      </c>
      <c r="B13" s="254">
        <v>192</v>
      </c>
      <c r="C13" s="255">
        <v>7</v>
      </c>
      <c r="D13" s="254">
        <v>164</v>
      </c>
      <c r="E13" s="255">
        <v>6</v>
      </c>
      <c r="F13" s="254">
        <v>171</v>
      </c>
      <c r="G13" s="255">
        <v>6</v>
      </c>
      <c r="H13" s="256">
        <v>175</v>
      </c>
      <c r="I13" s="256">
        <v>6</v>
      </c>
      <c r="J13" s="254">
        <v>174</v>
      </c>
      <c r="K13" s="255">
        <v>7</v>
      </c>
      <c r="L13" s="256">
        <v>88</v>
      </c>
      <c r="M13" s="256">
        <v>3</v>
      </c>
      <c r="N13" s="254">
        <v>19</v>
      </c>
      <c r="O13" s="255">
        <v>1</v>
      </c>
      <c r="P13" s="257">
        <v>34</v>
      </c>
      <c r="Q13" s="256">
        <v>43</v>
      </c>
      <c r="R13" s="247">
        <f t="shared" si="0"/>
        <v>964</v>
      </c>
      <c r="S13" s="248">
        <f t="shared" si="1"/>
        <v>35</v>
      </c>
      <c r="T13" s="249">
        <f t="shared" si="2"/>
        <v>96</v>
      </c>
      <c r="U13" s="247">
        <f t="shared" si="3"/>
        <v>1060</v>
      </c>
      <c r="V13" s="248">
        <f t="shared" si="4"/>
        <v>36</v>
      </c>
      <c r="W13" s="2"/>
      <c r="AC13" s="125"/>
      <c r="AD13" s="125"/>
    </row>
    <row r="14" spans="1:35" x14ac:dyDescent="0.2">
      <c r="A14" s="7" t="s">
        <v>36</v>
      </c>
      <c r="B14" s="250">
        <v>178</v>
      </c>
      <c r="C14" s="251">
        <v>6</v>
      </c>
      <c r="D14" s="250">
        <v>188</v>
      </c>
      <c r="E14" s="251">
        <v>7</v>
      </c>
      <c r="F14" s="250">
        <v>164</v>
      </c>
      <c r="G14" s="251">
        <v>6</v>
      </c>
      <c r="H14" s="252">
        <v>168</v>
      </c>
      <c r="I14" s="252">
        <v>6</v>
      </c>
      <c r="J14" s="250">
        <v>177</v>
      </c>
      <c r="K14" s="251">
        <v>6</v>
      </c>
      <c r="L14" s="252">
        <v>71</v>
      </c>
      <c r="M14" s="252">
        <v>3</v>
      </c>
      <c r="N14" s="254">
        <v>32</v>
      </c>
      <c r="O14" s="255">
        <v>2</v>
      </c>
      <c r="P14" s="257">
        <v>29</v>
      </c>
      <c r="Q14" s="256">
        <v>32</v>
      </c>
      <c r="R14" s="247">
        <f t="shared" si="0"/>
        <v>946</v>
      </c>
      <c r="S14" s="248">
        <f t="shared" si="1"/>
        <v>34</v>
      </c>
      <c r="T14" s="249">
        <f t="shared" si="2"/>
        <v>93</v>
      </c>
      <c r="U14" s="247">
        <f t="shared" si="3"/>
        <v>1039</v>
      </c>
      <c r="V14" s="248">
        <f t="shared" si="4"/>
        <v>36</v>
      </c>
      <c r="W14" s="2"/>
      <c r="AB14" s="82"/>
    </row>
    <row r="15" spans="1:35" x14ac:dyDescent="0.2">
      <c r="A15" s="13" t="s">
        <v>7</v>
      </c>
      <c r="B15" s="247">
        <v>174</v>
      </c>
      <c r="C15" s="248">
        <v>6</v>
      </c>
      <c r="D15" s="247">
        <v>173</v>
      </c>
      <c r="E15" s="248">
        <v>6</v>
      </c>
      <c r="F15" s="247">
        <v>198</v>
      </c>
      <c r="G15" s="248">
        <v>7</v>
      </c>
      <c r="H15" s="249">
        <v>168</v>
      </c>
      <c r="I15" s="249">
        <v>6</v>
      </c>
      <c r="J15" s="247">
        <v>171</v>
      </c>
      <c r="K15" s="248">
        <v>6</v>
      </c>
      <c r="L15" s="249">
        <v>90</v>
      </c>
      <c r="M15" s="249">
        <v>4</v>
      </c>
      <c r="N15" s="258">
        <v>25</v>
      </c>
      <c r="O15" s="259">
        <v>1</v>
      </c>
      <c r="P15" s="260">
        <v>42</v>
      </c>
      <c r="Q15" s="261">
        <v>27</v>
      </c>
      <c r="R15" s="247">
        <f t="shared" si="0"/>
        <v>974</v>
      </c>
      <c r="S15" s="248">
        <f t="shared" si="1"/>
        <v>35</v>
      </c>
      <c r="T15" s="249">
        <f t="shared" si="2"/>
        <v>94</v>
      </c>
      <c r="U15" s="247">
        <f t="shared" si="3"/>
        <v>1068</v>
      </c>
      <c r="V15" s="248">
        <f t="shared" si="4"/>
        <v>36</v>
      </c>
      <c r="W15" s="2"/>
    </row>
    <row r="16" spans="1:35" x14ac:dyDescent="0.2">
      <c r="A16" s="13" t="s">
        <v>8</v>
      </c>
      <c r="B16" s="262">
        <v>204</v>
      </c>
      <c r="C16" s="263">
        <v>7</v>
      </c>
      <c r="D16" s="262">
        <v>171</v>
      </c>
      <c r="E16" s="263">
        <v>6</v>
      </c>
      <c r="F16" s="262">
        <v>170</v>
      </c>
      <c r="G16" s="263">
        <v>6</v>
      </c>
      <c r="H16" s="264">
        <v>195</v>
      </c>
      <c r="I16" s="265">
        <v>7</v>
      </c>
      <c r="J16" s="262">
        <v>162</v>
      </c>
      <c r="K16" s="263">
        <v>6</v>
      </c>
      <c r="L16" s="264">
        <v>73</v>
      </c>
      <c r="M16" s="265">
        <v>3</v>
      </c>
      <c r="N16" s="262">
        <v>47</v>
      </c>
      <c r="O16" s="263">
        <v>2</v>
      </c>
      <c r="P16" s="266">
        <v>30</v>
      </c>
      <c r="Q16" s="264">
        <v>29</v>
      </c>
      <c r="R16" s="247">
        <f t="shared" si="0"/>
        <v>975</v>
      </c>
      <c r="S16" s="248">
        <f t="shared" si="1"/>
        <v>35</v>
      </c>
      <c r="T16" s="249">
        <f t="shared" si="2"/>
        <v>106</v>
      </c>
      <c r="U16" s="247">
        <f t="shared" si="3"/>
        <v>1081</v>
      </c>
      <c r="V16" s="248">
        <f t="shared" si="4"/>
        <v>37</v>
      </c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</row>
    <row r="17" spans="1:23" x14ac:dyDescent="0.2">
      <c r="A17" s="13" t="s">
        <v>9</v>
      </c>
      <c r="B17" s="262">
        <v>179</v>
      </c>
      <c r="C17" s="263">
        <v>6</v>
      </c>
      <c r="D17" s="262">
        <v>204</v>
      </c>
      <c r="E17" s="263">
        <v>7</v>
      </c>
      <c r="F17" s="262">
        <v>170</v>
      </c>
      <c r="G17" s="263">
        <v>6</v>
      </c>
      <c r="H17" s="264">
        <v>166</v>
      </c>
      <c r="I17" s="265">
        <v>6</v>
      </c>
      <c r="J17" s="262">
        <v>189</v>
      </c>
      <c r="K17" s="263">
        <v>7</v>
      </c>
      <c r="L17" s="264">
        <v>68</v>
      </c>
      <c r="M17" s="265">
        <v>3</v>
      </c>
      <c r="N17" s="262">
        <v>45</v>
      </c>
      <c r="O17" s="263">
        <v>2</v>
      </c>
      <c r="P17" s="266">
        <v>45</v>
      </c>
      <c r="Q17" s="264">
        <v>29</v>
      </c>
      <c r="R17" s="247">
        <f t="shared" si="0"/>
        <v>976</v>
      </c>
      <c r="S17" s="248">
        <f t="shared" si="1"/>
        <v>35</v>
      </c>
      <c r="T17" s="249">
        <f t="shared" si="2"/>
        <v>119</v>
      </c>
      <c r="U17" s="247">
        <f t="shared" si="3"/>
        <v>1095</v>
      </c>
      <c r="V17" s="248">
        <f t="shared" si="4"/>
        <v>37</v>
      </c>
    </row>
    <row r="18" spans="1:23" x14ac:dyDescent="0.2">
      <c r="A18" s="13" t="s">
        <v>10</v>
      </c>
      <c r="B18" s="262">
        <v>191</v>
      </c>
      <c r="C18" s="263">
        <v>7</v>
      </c>
      <c r="D18" s="262">
        <v>176</v>
      </c>
      <c r="E18" s="263">
        <v>6</v>
      </c>
      <c r="F18" s="262">
        <v>207</v>
      </c>
      <c r="G18" s="263">
        <v>7</v>
      </c>
      <c r="H18" s="264">
        <v>174</v>
      </c>
      <c r="I18" s="265">
        <v>6</v>
      </c>
      <c r="J18" s="262">
        <v>176</v>
      </c>
      <c r="K18" s="263">
        <v>6</v>
      </c>
      <c r="L18" s="264">
        <v>110</v>
      </c>
      <c r="M18" s="265">
        <v>4</v>
      </c>
      <c r="N18" s="262">
        <v>51</v>
      </c>
      <c r="O18" s="263">
        <v>2</v>
      </c>
      <c r="P18" s="266">
        <v>53</v>
      </c>
      <c r="Q18" s="264">
        <v>39</v>
      </c>
      <c r="R18" s="247">
        <f t="shared" si="0"/>
        <v>1034</v>
      </c>
      <c r="S18" s="248">
        <f t="shared" si="1"/>
        <v>36</v>
      </c>
      <c r="T18" s="249">
        <f t="shared" si="2"/>
        <v>143</v>
      </c>
      <c r="U18" s="247">
        <f t="shared" si="3"/>
        <v>1177</v>
      </c>
      <c r="V18" s="248">
        <f t="shared" si="4"/>
        <v>38</v>
      </c>
      <c r="W18" s="82"/>
    </row>
    <row r="19" spans="1:23" x14ac:dyDescent="0.2">
      <c r="A19" s="13" t="s">
        <v>11</v>
      </c>
      <c r="B19" s="262">
        <v>180</v>
      </c>
      <c r="C19" s="263">
        <v>6</v>
      </c>
      <c r="D19" s="262">
        <v>192</v>
      </c>
      <c r="E19" s="263">
        <v>7</v>
      </c>
      <c r="F19" s="262">
        <v>178</v>
      </c>
      <c r="G19" s="263">
        <v>6</v>
      </c>
      <c r="H19" s="264">
        <v>206</v>
      </c>
      <c r="I19" s="265">
        <v>7</v>
      </c>
      <c r="J19" s="262">
        <v>175</v>
      </c>
      <c r="K19" s="263">
        <v>6</v>
      </c>
      <c r="L19" s="264">
        <v>92</v>
      </c>
      <c r="M19" s="265">
        <v>4</v>
      </c>
      <c r="N19" s="262">
        <v>55</v>
      </c>
      <c r="O19" s="263">
        <v>2</v>
      </c>
      <c r="P19" s="266">
        <v>60</v>
      </c>
      <c r="Q19" s="264">
        <v>49</v>
      </c>
      <c r="R19" s="247">
        <f t="shared" si="0"/>
        <v>1023</v>
      </c>
      <c r="S19" s="248">
        <f t="shared" si="1"/>
        <v>36</v>
      </c>
      <c r="T19" s="249">
        <f t="shared" si="2"/>
        <v>164</v>
      </c>
      <c r="U19" s="247">
        <f t="shared" si="3"/>
        <v>1187</v>
      </c>
      <c r="V19" s="248">
        <f t="shared" si="4"/>
        <v>38</v>
      </c>
    </row>
    <row r="20" spans="1:23" x14ac:dyDescent="0.2">
      <c r="A20" s="13" t="s">
        <v>12</v>
      </c>
      <c r="B20" s="262">
        <v>183</v>
      </c>
      <c r="C20" s="263">
        <v>6</v>
      </c>
      <c r="D20" s="262">
        <v>174</v>
      </c>
      <c r="E20" s="263">
        <v>6</v>
      </c>
      <c r="F20" s="262">
        <v>201</v>
      </c>
      <c r="G20" s="263">
        <v>7</v>
      </c>
      <c r="H20" s="264">
        <v>172</v>
      </c>
      <c r="I20" s="265">
        <v>6</v>
      </c>
      <c r="J20" s="262">
        <v>201</v>
      </c>
      <c r="K20" s="263">
        <v>7</v>
      </c>
      <c r="L20" s="264">
        <v>82</v>
      </c>
      <c r="M20" s="265">
        <v>3</v>
      </c>
      <c r="N20" s="262">
        <v>62</v>
      </c>
      <c r="O20" s="263">
        <v>2</v>
      </c>
      <c r="P20" s="266">
        <v>56</v>
      </c>
      <c r="Q20" s="264">
        <v>52</v>
      </c>
      <c r="R20" s="247">
        <f t="shared" si="0"/>
        <v>1013</v>
      </c>
      <c r="S20" s="248">
        <f t="shared" si="1"/>
        <v>35</v>
      </c>
      <c r="T20" s="249">
        <f t="shared" si="2"/>
        <v>170</v>
      </c>
      <c r="U20" s="247">
        <f t="shared" si="3"/>
        <v>1183</v>
      </c>
      <c r="V20" s="248">
        <f t="shared" si="4"/>
        <v>37</v>
      </c>
    </row>
    <row r="21" spans="1:23" x14ac:dyDescent="0.2">
      <c r="A21" s="13" t="s">
        <v>13</v>
      </c>
      <c r="B21" s="262">
        <v>182</v>
      </c>
      <c r="C21" s="263">
        <v>6</v>
      </c>
      <c r="D21" s="262">
        <v>183</v>
      </c>
      <c r="E21" s="263">
        <v>6</v>
      </c>
      <c r="F21" s="262">
        <v>176</v>
      </c>
      <c r="G21" s="263">
        <v>6</v>
      </c>
      <c r="H21" s="264">
        <v>204</v>
      </c>
      <c r="I21" s="265">
        <v>7</v>
      </c>
      <c r="J21" s="262">
        <v>169</v>
      </c>
      <c r="K21" s="263">
        <v>6</v>
      </c>
      <c r="L21" s="264">
        <v>92</v>
      </c>
      <c r="M21" s="265">
        <v>4</v>
      </c>
      <c r="N21" s="262">
        <v>51</v>
      </c>
      <c r="O21" s="263">
        <v>2</v>
      </c>
      <c r="P21" s="266">
        <v>65</v>
      </c>
      <c r="Q21" s="264">
        <v>52</v>
      </c>
      <c r="R21" s="247">
        <f t="shared" si="0"/>
        <v>1006</v>
      </c>
      <c r="S21" s="248">
        <f t="shared" si="1"/>
        <v>35</v>
      </c>
      <c r="T21" s="249">
        <f t="shared" si="2"/>
        <v>168</v>
      </c>
      <c r="U21" s="247">
        <f t="shared" si="3"/>
        <v>1174</v>
      </c>
      <c r="V21" s="248">
        <f t="shared" si="4"/>
        <v>37</v>
      </c>
    </row>
    <row r="22" spans="1:23" x14ac:dyDescent="0.2">
      <c r="A22" s="33" t="s">
        <v>14</v>
      </c>
      <c r="B22" s="262">
        <v>172</v>
      </c>
      <c r="C22" s="267">
        <v>6</v>
      </c>
      <c r="D22" s="262">
        <v>173</v>
      </c>
      <c r="E22" s="248">
        <v>6</v>
      </c>
      <c r="F22" s="262">
        <v>182</v>
      </c>
      <c r="G22" s="248">
        <v>6</v>
      </c>
      <c r="H22" s="264">
        <v>175</v>
      </c>
      <c r="I22" s="249">
        <v>6</v>
      </c>
      <c r="J22" s="262">
        <v>191</v>
      </c>
      <c r="K22" s="248">
        <v>7</v>
      </c>
      <c r="L22" s="264">
        <v>69</v>
      </c>
      <c r="M22" s="249">
        <v>3</v>
      </c>
      <c r="N22" s="262">
        <v>48</v>
      </c>
      <c r="O22" s="248">
        <v>2</v>
      </c>
      <c r="P22" s="266">
        <v>56</v>
      </c>
      <c r="Q22" s="264">
        <v>56</v>
      </c>
      <c r="R22" s="247">
        <f t="shared" si="0"/>
        <v>962</v>
      </c>
      <c r="S22" s="248">
        <f t="shared" si="1"/>
        <v>34</v>
      </c>
      <c r="T22" s="249">
        <f t="shared" si="2"/>
        <v>160</v>
      </c>
      <c r="U22" s="247">
        <f t="shared" si="3"/>
        <v>1122</v>
      </c>
      <c r="V22" s="248">
        <f t="shared" si="4"/>
        <v>36</v>
      </c>
    </row>
    <row r="23" spans="1:23" x14ac:dyDescent="0.2">
      <c r="A23" s="13" t="s">
        <v>15</v>
      </c>
      <c r="B23" s="262">
        <v>157</v>
      </c>
      <c r="C23" s="267">
        <v>6</v>
      </c>
      <c r="D23" s="262">
        <v>170</v>
      </c>
      <c r="E23" s="248">
        <v>6</v>
      </c>
      <c r="F23" s="262">
        <v>171</v>
      </c>
      <c r="G23" s="248">
        <v>6</v>
      </c>
      <c r="H23" s="264">
        <v>187</v>
      </c>
      <c r="I23" s="249">
        <v>6</v>
      </c>
      <c r="J23" s="262">
        <v>172</v>
      </c>
      <c r="K23" s="248">
        <v>6</v>
      </c>
      <c r="L23" s="264">
        <v>129</v>
      </c>
      <c r="M23" s="249">
        <v>5</v>
      </c>
      <c r="N23" s="262">
        <v>51</v>
      </c>
      <c r="O23" s="248">
        <v>2</v>
      </c>
      <c r="P23" s="266">
        <v>52</v>
      </c>
      <c r="Q23" s="264">
        <v>50</v>
      </c>
      <c r="R23" s="247">
        <f t="shared" si="0"/>
        <v>986</v>
      </c>
      <c r="S23" s="248">
        <f t="shared" si="1"/>
        <v>35</v>
      </c>
      <c r="T23" s="249">
        <f t="shared" si="2"/>
        <v>153</v>
      </c>
      <c r="U23" s="247">
        <f t="shared" si="3"/>
        <v>1139</v>
      </c>
      <c r="V23" s="248">
        <f t="shared" si="4"/>
        <v>37</v>
      </c>
    </row>
    <row r="24" spans="1:23" x14ac:dyDescent="0.2">
      <c r="A24" s="13" t="s">
        <v>16</v>
      </c>
      <c r="B24" s="268">
        <v>163</v>
      </c>
      <c r="C24" s="269">
        <v>6</v>
      </c>
      <c r="D24" s="262">
        <v>152</v>
      </c>
      <c r="E24" s="248">
        <v>6</v>
      </c>
      <c r="F24" s="262">
        <v>169</v>
      </c>
      <c r="G24" s="248">
        <v>6</v>
      </c>
      <c r="H24" s="264">
        <v>164</v>
      </c>
      <c r="I24" s="249">
        <v>6</v>
      </c>
      <c r="J24" s="262">
        <v>186</v>
      </c>
      <c r="K24" s="248">
        <v>6</v>
      </c>
      <c r="L24" s="264">
        <v>109</v>
      </c>
      <c r="M24" s="249">
        <v>4</v>
      </c>
      <c r="N24" s="262">
        <v>65</v>
      </c>
      <c r="O24" s="248">
        <v>3</v>
      </c>
      <c r="P24" s="266">
        <v>56</v>
      </c>
      <c r="Q24" s="264">
        <v>52</v>
      </c>
      <c r="R24" s="247">
        <f t="shared" si="0"/>
        <v>943</v>
      </c>
      <c r="S24" s="248">
        <f t="shared" si="1"/>
        <v>34</v>
      </c>
      <c r="T24" s="249">
        <f t="shared" si="2"/>
        <v>173</v>
      </c>
      <c r="U24" s="247">
        <f t="shared" si="3"/>
        <v>1116</v>
      </c>
      <c r="V24" s="248">
        <f t="shared" si="4"/>
        <v>37</v>
      </c>
    </row>
    <row r="25" spans="1:23" s="1" customFormat="1" x14ac:dyDescent="0.2">
      <c r="A25" s="33" t="s">
        <v>17</v>
      </c>
      <c r="B25" s="262">
        <v>159</v>
      </c>
      <c r="C25" s="267">
        <v>6</v>
      </c>
      <c r="D25" s="268">
        <v>162</v>
      </c>
      <c r="E25" s="270">
        <v>6</v>
      </c>
      <c r="F25" s="262">
        <v>151</v>
      </c>
      <c r="G25" s="248">
        <v>6</v>
      </c>
      <c r="H25" s="264">
        <v>162</v>
      </c>
      <c r="I25" s="249">
        <v>6</v>
      </c>
      <c r="J25" s="262">
        <v>163</v>
      </c>
      <c r="K25" s="248">
        <v>6</v>
      </c>
      <c r="L25" s="264">
        <v>108</v>
      </c>
      <c r="M25" s="249">
        <v>4</v>
      </c>
      <c r="N25" s="262">
        <v>68</v>
      </c>
      <c r="O25" s="248">
        <v>3</v>
      </c>
      <c r="P25" s="266">
        <v>69</v>
      </c>
      <c r="Q25" s="264">
        <v>49</v>
      </c>
      <c r="R25" s="247">
        <f t="shared" si="0"/>
        <v>905</v>
      </c>
      <c r="S25" s="248">
        <f t="shared" si="1"/>
        <v>34</v>
      </c>
      <c r="T25" s="249">
        <f t="shared" si="2"/>
        <v>186</v>
      </c>
      <c r="U25" s="247">
        <f t="shared" si="3"/>
        <v>1091</v>
      </c>
      <c r="V25" s="248">
        <f t="shared" si="4"/>
        <v>37</v>
      </c>
    </row>
    <row r="26" spans="1:23" x14ac:dyDescent="0.2">
      <c r="A26" s="13" t="s">
        <v>18</v>
      </c>
      <c r="B26" s="262">
        <v>156</v>
      </c>
      <c r="C26" s="267">
        <v>6</v>
      </c>
      <c r="D26" s="262">
        <v>143</v>
      </c>
      <c r="E26" s="248">
        <v>6</v>
      </c>
      <c r="F26" s="268">
        <v>165</v>
      </c>
      <c r="G26" s="270">
        <v>6</v>
      </c>
      <c r="H26" s="264">
        <v>141</v>
      </c>
      <c r="I26" s="249">
        <v>6</v>
      </c>
      <c r="J26" s="262">
        <v>154</v>
      </c>
      <c r="K26" s="248">
        <v>6</v>
      </c>
      <c r="L26" s="264">
        <v>95</v>
      </c>
      <c r="M26" s="249">
        <v>4</v>
      </c>
      <c r="N26" s="262">
        <v>67</v>
      </c>
      <c r="O26" s="248">
        <v>3</v>
      </c>
      <c r="P26" s="266">
        <v>72</v>
      </c>
      <c r="Q26" s="264">
        <v>66</v>
      </c>
      <c r="R26" s="247">
        <f t="shared" si="0"/>
        <v>854</v>
      </c>
      <c r="S26" s="248">
        <f t="shared" si="1"/>
        <v>34</v>
      </c>
      <c r="T26" s="249">
        <f t="shared" si="2"/>
        <v>205</v>
      </c>
      <c r="U26" s="247">
        <f t="shared" si="3"/>
        <v>1059</v>
      </c>
      <c r="V26" s="248">
        <f t="shared" si="4"/>
        <v>37</v>
      </c>
    </row>
    <row r="27" spans="1:23" x14ac:dyDescent="0.2">
      <c r="A27" s="13" t="s">
        <v>19</v>
      </c>
      <c r="B27" s="262">
        <v>145</v>
      </c>
      <c r="C27" s="267">
        <v>6</v>
      </c>
      <c r="D27" s="262">
        <v>165</v>
      </c>
      <c r="E27" s="248">
        <v>6</v>
      </c>
      <c r="F27" s="262">
        <v>149</v>
      </c>
      <c r="G27" s="248">
        <v>6</v>
      </c>
      <c r="H27" s="268">
        <v>159</v>
      </c>
      <c r="I27" s="270">
        <v>6</v>
      </c>
      <c r="J27" s="262">
        <v>149</v>
      </c>
      <c r="K27" s="248">
        <v>6</v>
      </c>
      <c r="L27" s="264">
        <v>94</v>
      </c>
      <c r="M27" s="249">
        <v>4</v>
      </c>
      <c r="N27" s="262">
        <v>59</v>
      </c>
      <c r="O27" s="248">
        <v>3</v>
      </c>
      <c r="P27" s="266">
        <v>67</v>
      </c>
      <c r="Q27" s="264">
        <v>66</v>
      </c>
      <c r="R27" s="247">
        <f t="shared" si="0"/>
        <v>861</v>
      </c>
      <c r="S27" s="248">
        <f t="shared" si="1"/>
        <v>34</v>
      </c>
      <c r="T27" s="249">
        <f t="shared" si="2"/>
        <v>192</v>
      </c>
      <c r="U27" s="247">
        <f t="shared" si="3"/>
        <v>1053</v>
      </c>
      <c r="V27" s="248">
        <f t="shared" si="4"/>
        <v>37</v>
      </c>
    </row>
    <row r="28" spans="1:23" x14ac:dyDescent="0.2">
      <c r="A28" s="13" t="s">
        <v>20</v>
      </c>
      <c r="B28" s="262">
        <v>155</v>
      </c>
      <c r="C28" s="267">
        <v>6</v>
      </c>
      <c r="D28" s="262">
        <v>159</v>
      </c>
      <c r="E28" s="248">
        <v>6</v>
      </c>
      <c r="F28" s="262">
        <v>163</v>
      </c>
      <c r="G28" s="248">
        <v>6</v>
      </c>
      <c r="H28" s="264">
        <v>157</v>
      </c>
      <c r="I28" s="249">
        <v>6</v>
      </c>
      <c r="J28" s="268">
        <v>160</v>
      </c>
      <c r="K28" s="270">
        <v>6</v>
      </c>
      <c r="L28" s="264">
        <v>104</v>
      </c>
      <c r="M28" s="249">
        <v>4</v>
      </c>
      <c r="N28" s="262">
        <v>76</v>
      </c>
      <c r="O28" s="248">
        <v>3</v>
      </c>
      <c r="P28" s="266">
        <v>66</v>
      </c>
      <c r="Q28" s="264">
        <v>63</v>
      </c>
      <c r="R28" s="247">
        <f t="shared" si="0"/>
        <v>898</v>
      </c>
      <c r="S28" s="248">
        <f t="shared" si="1"/>
        <v>34</v>
      </c>
      <c r="T28" s="249">
        <f t="shared" si="2"/>
        <v>205</v>
      </c>
      <c r="U28" s="247">
        <f t="shared" si="3"/>
        <v>1103</v>
      </c>
      <c r="V28" s="248">
        <f t="shared" si="4"/>
        <v>37</v>
      </c>
    </row>
    <row r="29" spans="1:23" x14ac:dyDescent="0.2">
      <c r="A29" s="13" t="s">
        <v>21</v>
      </c>
      <c r="B29" s="20">
        <v>152</v>
      </c>
      <c r="C29" s="144">
        <v>6</v>
      </c>
      <c r="D29" s="20">
        <v>154</v>
      </c>
      <c r="E29" s="34">
        <v>6</v>
      </c>
      <c r="F29" s="20">
        <v>155</v>
      </c>
      <c r="G29" s="34">
        <v>6</v>
      </c>
      <c r="H29" s="113">
        <v>156</v>
      </c>
      <c r="I29" s="127">
        <v>6</v>
      </c>
      <c r="J29" s="20">
        <v>147</v>
      </c>
      <c r="K29" s="34">
        <v>6</v>
      </c>
      <c r="L29" s="268">
        <v>87</v>
      </c>
      <c r="M29" s="270">
        <v>4</v>
      </c>
      <c r="N29" s="20">
        <v>71</v>
      </c>
      <c r="O29" s="34">
        <v>3</v>
      </c>
      <c r="P29" s="21">
        <v>74</v>
      </c>
      <c r="Q29" s="113">
        <v>65</v>
      </c>
      <c r="R29" s="33">
        <f t="shared" si="0"/>
        <v>851</v>
      </c>
      <c r="S29" s="34">
        <f t="shared" si="1"/>
        <v>34</v>
      </c>
      <c r="T29" s="127">
        <f t="shared" si="2"/>
        <v>210</v>
      </c>
      <c r="U29" s="33">
        <f t="shared" si="3"/>
        <v>1061</v>
      </c>
      <c r="V29" s="34">
        <f t="shared" si="4"/>
        <v>37</v>
      </c>
    </row>
    <row r="30" spans="1:23" x14ac:dyDescent="0.2">
      <c r="A30" s="109" t="s">
        <v>22</v>
      </c>
      <c r="B30" s="117">
        <v>166</v>
      </c>
      <c r="C30" s="145">
        <v>6</v>
      </c>
      <c r="D30" s="117">
        <v>159</v>
      </c>
      <c r="E30" s="12">
        <v>6</v>
      </c>
      <c r="F30" s="117">
        <v>154</v>
      </c>
      <c r="G30" s="12">
        <v>6</v>
      </c>
      <c r="H30" s="116">
        <v>153</v>
      </c>
      <c r="I30" s="3">
        <v>6</v>
      </c>
      <c r="J30" s="117">
        <v>156</v>
      </c>
      <c r="K30" s="12">
        <v>6</v>
      </c>
      <c r="L30" s="116">
        <v>90</v>
      </c>
      <c r="M30" s="3">
        <v>4</v>
      </c>
      <c r="N30" s="117">
        <v>61</v>
      </c>
      <c r="O30" s="12">
        <v>3</v>
      </c>
      <c r="P30" s="118">
        <v>73</v>
      </c>
      <c r="Q30" s="116">
        <v>70</v>
      </c>
      <c r="R30" s="23">
        <f t="shared" si="0"/>
        <v>878</v>
      </c>
      <c r="S30" s="12">
        <f t="shared" si="1"/>
        <v>34</v>
      </c>
      <c r="T30" s="3">
        <f t="shared" si="2"/>
        <v>204</v>
      </c>
      <c r="U30" s="23">
        <f t="shared" si="3"/>
        <v>1082</v>
      </c>
      <c r="V30" s="12">
        <f t="shared" si="4"/>
        <v>37</v>
      </c>
    </row>
    <row r="31" spans="1:23" x14ac:dyDescent="0.2">
      <c r="A31" s="108" t="s">
        <v>23</v>
      </c>
      <c r="B31" s="117">
        <v>158</v>
      </c>
      <c r="C31" s="145">
        <v>6</v>
      </c>
      <c r="D31" s="117">
        <v>174</v>
      </c>
      <c r="E31" s="12">
        <v>6</v>
      </c>
      <c r="F31" s="117">
        <v>159</v>
      </c>
      <c r="G31" s="12">
        <v>6</v>
      </c>
      <c r="H31" s="116">
        <v>152</v>
      </c>
      <c r="I31" s="3">
        <v>6</v>
      </c>
      <c r="J31" s="117">
        <v>153</v>
      </c>
      <c r="K31" s="12">
        <v>6</v>
      </c>
      <c r="L31" s="116">
        <v>96</v>
      </c>
      <c r="M31" s="3">
        <v>4</v>
      </c>
      <c r="N31" s="117">
        <v>63</v>
      </c>
      <c r="O31" s="12">
        <v>3</v>
      </c>
      <c r="P31" s="118">
        <v>63</v>
      </c>
      <c r="Q31" s="116">
        <v>69</v>
      </c>
      <c r="R31" s="23">
        <f t="shared" si="0"/>
        <v>892</v>
      </c>
      <c r="S31" s="12">
        <f t="shared" si="1"/>
        <v>34</v>
      </c>
      <c r="T31" s="3">
        <f t="shared" si="2"/>
        <v>195</v>
      </c>
      <c r="U31" s="23">
        <f t="shared" si="3"/>
        <v>1087</v>
      </c>
      <c r="V31" s="12">
        <f t="shared" si="4"/>
        <v>37</v>
      </c>
    </row>
    <row r="32" spans="1:23" x14ac:dyDescent="0.2">
      <c r="A32" s="109" t="s">
        <v>24</v>
      </c>
      <c r="B32" s="117">
        <v>166</v>
      </c>
      <c r="C32" s="145">
        <v>6</v>
      </c>
      <c r="D32" s="117">
        <v>166</v>
      </c>
      <c r="E32" s="12">
        <v>6</v>
      </c>
      <c r="F32" s="117">
        <v>174</v>
      </c>
      <c r="G32" s="12">
        <v>6</v>
      </c>
      <c r="H32" s="116">
        <v>157</v>
      </c>
      <c r="I32" s="3">
        <v>6</v>
      </c>
      <c r="J32" s="117">
        <v>152</v>
      </c>
      <c r="K32" s="12">
        <v>6</v>
      </c>
      <c r="L32" s="116">
        <v>94</v>
      </c>
      <c r="M32" s="3">
        <v>4</v>
      </c>
      <c r="N32" s="117">
        <v>67</v>
      </c>
      <c r="O32" s="12">
        <v>3</v>
      </c>
      <c r="P32" s="118">
        <v>65</v>
      </c>
      <c r="Q32" s="116">
        <v>60</v>
      </c>
      <c r="R32" s="23">
        <f t="shared" si="0"/>
        <v>909</v>
      </c>
      <c r="S32" s="12">
        <f t="shared" si="1"/>
        <v>34</v>
      </c>
      <c r="T32" s="3">
        <f t="shared" si="2"/>
        <v>192</v>
      </c>
      <c r="U32" s="23">
        <f t="shared" si="3"/>
        <v>1101</v>
      </c>
      <c r="V32" s="12">
        <f t="shared" si="4"/>
        <v>37</v>
      </c>
    </row>
    <row r="33" spans="1:22" x14ac:dyDescent="0.2">
      <c r="A33" s="108" t="s">
        <v>25</v>
      </c>
      <c r="B33" s="117">
        <v>169</v>
      </c>
      <c r="C33" s="145">
        <v>6</v>
      </c>
      <c r="D33" s="117">
        <v>174</v>
      </c>
      <c r="E33" s="12">
        <v>6</v>
      </c>
      <c r="F33" s="117">
        <v>166</v>
      </c>
      <c r="G33" s="12">
        <v>6</v>
      </c>
      <c r="H33" s="116">
        <v>172</v>
      </c>
      <c r="I33" s="3">
        <v>6</v>
      </c>
      <c r="J33" s="117">
        <v>157</v>
      </c>
      <c r="K33" s="12">
        <v>6</v>
      </c>
      <c r="L33" s="116">
        <v>94</v>
      </c>
      <c r="M33" s="3">
        <v>4</v>
      </c>
      <c r="N33" s="117">
        <v>66</v>
      </c>
      <c r="O33" s="12">
        <v>3</v>
      </c>
      <c r="P33" s="118">
        <v>69</v>
      </c>
      <c r="Q33" s="116">
        <v>62</v>
      </c>
      <c r="R33" s="23">
        <f t="shared" si="0"/>
        <v>932</v>
      </c>
      <c r="S33" s="12">
        <f t="shared" si="1"/>
        <v>34</v>
      </c>
      <c r="T33" s="3">
        <f t="shared" si="2"/>
        <v>197</v>
      </c>
      <c r="U33" s="23">
        <f t="shared" si="3"/>
        <v>1129</v>
      </c>
      <c r="V33" s="12">
        <f t="shared" si="4"/>
        <v>37</v>
      </c>
    </row>
    <row r="34" spans="1:22" x14ac:dyDescent="0.2">
      <c r="A34" s="109" t="s">
        <v>26</v>
      </c>
      <c r="B34" s="117">
        <v>174</v>
      </c>
      <c r="C34" s="145">
        <v>6</v>
      </c>
      <c r="D34" s="117">
        <v>177</v>
      </c>
      <c r="E34" s="12">
        <v>6</v>
      </c>
      <c r="F34" s="117">
        <v>174</v>
      </c>
      <c r="G34" s="12">
        <v>6</v>
      </c>
      <c r="H34" s="116">
        <v>164</v>
      </c>
      <c r="I34" s="3">
        <v>6</v>
      </c>
      <c r="J34" s="117">
        <v>172</v>
      </c>
      <c r="K34" s="12">
        <v>6</v>
      </c>
      <c r="L34" s="116">
        <v>97</v>
      </c>
      <c r="M34" s="3">
        <v>4</v>
      </c>
      <c r="N34" s="117">
        <v>66</v>
      </c>
      <c r="O34" s="12">
        <v>3</v>
      </c>
      <c r="P34" s="118">
        <v>68</v>
      </c>
      <c r="Q34" s="116">
        <v>65</v>
      </c>
      <c r="R34" s="23">
        <f t="shared" si="0"/>
        <v>958</v>
      </c>
      <c r="S34" s="12">
        <f t="shared" si="1"/>
        <v>34</v>
      </c>
      <c r="T34" s="3">
        <f t="shared" si="2"/>
        <v>199</v>
      </c>
      <c r="U34" s="23">
        <f t="shared" si="3"/>
        <v>1157</v>
      </c>
      <c r="V34" s="12">
        <f t="shared" si="4"/>
        <v>37</v>
      </c>
    </row>
    <row r="35" spans="1:22" x14ac:dyDescent="0.2">
      <c r="A35" s="108" t="s">
        <v>27</v>
      </c>
      <c r="B35" s="117">
        <v>173</v>
      </c>
      <c r="C35" s="145">
        <v>6</v>
      </c>
      <c r="D35" s="117">
        <v>182</v>
      </c>
      <c r="E35" s="12">
        <v>6</v>
      </c>
      <c r="F35" s="117">
        <v>177</v>
      </c>
      <c r="G35" s="12">
        <v>6</v>
      </c>
      <c r="H35" s="116">
        <v>172</v>
      </c>
      <c r="I35" s="3">
        <v>6</v>
      </c>
      <c r="J35" s="117">
        <v>164</v>
      </c>
      <c r="K35" s="12">
        <v>6</v>
      </c>
      <c r="L35" s="116">
        <v>106</v>
      </c>
      <c r="M35" s="3">
        <v>4</v>
      </c>
      <c r="N35" s="117">
        <v>68</v>
      </c>
      <c r="O35" s="12">
        <v>3</v>
      </c>
      <c r="P35" s="118">
        <v>68</v>
      </c>
      <c r="Q35" s="116">
        <v>64</v>
      </c>
      <c r="R35" s="23">
        <f t="shared" ref="R35:S38" si="5">B35+D35+F35+H35+J35+L35</f>
        <v>974</v>
      </c>
      <c r="S35" s="12">
        <f t="shared" si="5"/>
        <v>34</v>
      </c>
      <c r="T35" s="3">
        <f>+N35+P35+Q35</f>
        <v>200</v>
      </c>
      <c r="U35" s="23">
        <f>R35+T35</f>
        <v>1174</v>
      </c>
      <c r="V35" s="12">
        <f>S35+O35</f>
        <v>37</v>
      </c>
    </row>
    <row r="36" spans="1:22" x14ac:dyDescent="0.2">
      <c r="A36" s="109" t="s">
        <v>28</v>
      </c>
      <c r="B36" s="117">
        <v>173</v>
      </c>
      <c r="C36" s="145">
        <v>6</v>
      </c>
      <c r="D36" s="117">
        <v>181</v>
      </c>
      <c r="E36" s="12">
        <v>6</v>
      </c>
      <c r="F36" s="117">
        <v>182</v>
      </c>
      <c r="G36" s="12">
        <v>6</v>
      </c>
      <c r="H36" s="116">
        <v>175</v>
      </c>
      <c r="I36" s="3">
        <v>6</v>
      </c>
      <c r="J36" s="117">
        <v>172</v>
      </c>
      <c r="K36" s="12">
        <v>6</v>
      </c>
      <c r="L36" s="116">
        <v>101</v>
      </c>
      <c r="M36" s="3">
        <v>4</v>
      </c>
      <c r="N36" s="117">
        <v>75</v>
      </c>
      <c r="O36" s="12">
        <v>3</v>
      </c>
      <c r="P36" s="118">
        <v>70</v>
      </c>
      <c r="Q36" s="116">
        <v>64</v>
      </c>
      <c r="R36" s="23">
        <f t="shared" si="5"/>
        <v>984</v>
      </c>
      <c r="S36" s="12">
        <f t="shared" si="5"/>
        <v>34</v>
      </c>
      <c r="T36" s="3">
        <f>+N36+P36+Q36</f>
        <v>209</v>
      </c>
      <c r="U36" s="23">
        <f>R36+T36</f>
        <v>1193</v>
      </c>
      <c r="V36" s="12">
        <f>S36+O36</f>
        <v>37</v>
      </c>
    </row>
    <row r="37" spans="1:22" x14ac:dyDescent="0.2">
      <c r="A37" s="108" t="s">
        <v>29</v>
      </c>
      <c r="B37" s="117">
        <v>174</v>
      </c>
      <c r="C37" s="145">
        <v>6</v>
      </c>
      <c r="D37" s="117">
        <v>181</v>
      </c>
      <c r="E37" s="12">
        <v>6</v>
      </c>
      <c r="F37" s="117">
        <v>181</v>
      </c>
      <c r="G37" s="12">
        <v>6</v>
      </c>
      <c r="H37" s="116">
        <v>180</v>
      </c>
      <c r="I37" s="3">
        <v>6</v>
      </c>
      <c r="J37" s="117">
        <v>175</v>
      </c>
      <c r="K37" s="12">
        <v>6</v>
      </c>
      <c r="L37" s="116">
        <v>106</v>
      </c>
      <c r="M37" s="3">
        <v>4</v>
      </c>
      <c r="N37" s="117">
        <v>71</v>
      </c>
      <c r="O37" s="12">
        <v>3</v>
      </c>
      <c r="P37" s="118">
        <v>77</v>
      </c>
      <c r="Q37" s="116">
        <v>66</v>
      </c>
      <c r="R37" s="23">
        <f t="shared" si="5"/>
        <v>997</v>
      </c>
      <c r="S37" s="12">
        <f t="shared" si="5"/>
        <v>34</v>
      </c>
      <c r="T37" s="3">
        <f>+N37+P37+Q37</f>
        <v>214</v>
      </c>
      <c r="U37" s="23">
        <f>R37+T37</f>
        <v>1211</v>
      </c>
      <c r="V37" s="12">
        <f>S37+O37</f>
        <v>37</v>
      </c>
    </row>
    <row r="38" spans="1:22" x14ac:dyDescent="0.2">
      <c r="A38" s="108" t="s">
        <v>30</v>
      </c>
      <c r="B38" s="117">
        <v>174</v>
      </c>
      <c r="C38" s="145">
        <v>6</v>
      </c>
      <c r="D38" s="117">
        <v>182</v>
      </c>
      <c r="E38" s="12">
        <v>6</v>
      </c>
      <c r="F38" s="117">
        <v>181</v>
      </c>
      <c r="G38" s="12">
        <v>6</v>
      </c>
      <c r="H38" s="116">
        <v>179</v>
      </c>
      <c r="I38" s="3">
        <v>6</v>
      </c>
      <c r="J38" s="117">
        <v>180</v>
      </c>
      <c r="K38" s="12">
        <v>6</v>
      </c>
      <c r="L38" s="116">
        <v>108</v>
      </c>
      <c r="M38" s="3">
        <v>4</v>
      </c>
      <c r="N38" s="117">
        <v>75</v>
      </c>
      <c r="O38" s="12">
        <v>3</v>
      </c>
      <c r="P38" s="118">
        <v>73</v>
      </c>
      <c r="Q38" s="116">
        <v>73</v>
      </c>
      <c r="R38" s="23">
        <f t="shared" si="5"/>
        <v>1004</v>
      </c>
      <c r="S38" s="12">
        <f t="shared" si="5"/>
        <v>34</v>
      </c>
      <c r="T38" s="3">
        <f>+N38+P38+Q38</f>
        <v>221</v>
      </c>
      <c r="U38" s="23">
        <f>R38+T38</f>
        <v>1225</v>
      </c>
      <c r="V38" s="12">
        <f>S38+O38</f>
        <v>37</v>
      </c>
    </row>
    <row r="39" spans="1:22" x14ac:dyDescent="0.2">
      <c r="A39" s="108" t="s">
        <v>45</v>
      </c>
      <c r="B39" s="117">
        <v>174</v>
      </c>
      <c r="C39" s="145">
        <v>6</v>
      </c>
      <c r="D39" s="117">
        <v>182</v>
      </c>
      <c r="E39" s="12">
        <v>6</v>
      </c>
      <c r="F39" s="117">
        <v>182</v>
      </c>
      <c r="G39" s="12">
        <v>6</v>
      </c>
      <c r="H39" s="116">
        <v>179</v>
      </c>
      <c r="I39" s="3">
        <v>6</v>
      </c>
      <c r="J39" s="117">
        <v>179</v>
      </c>
      <c r="K39" s="12">
        <v>6</v>
      </c>
      <c r="L39" s="116">
        <v>111</v>
      </c>
      <c r="M39" s="3">
        <v>4</v>
      </c>
      <c r="N39" s="117">
        <v>76</v>
      </c>
      <c r="O39" s="12">
        <v>3</v>
      </c>
      <c r="P39" s="118">
        <v>77</v>
      </c>
      <c r="Q39" s="116">
        <v>69</v>
      </c>
      <c r="R39" s="23">
        <f t="shared" ref="R39:R48" si="6">B39+D39+F39+H39+J39+L39</f>
        <v>1007</v>
      </c>
      <c r="S39" s="12">
        <f t="shared" ref="S39:S48" si="7">C39+E39+G39+I39+K39+M39</f>
        <v>34</v>
      </c>
      <c r="T39" s="3">
        <f t="shared" ref="T39:T48" si="8">+N39+P39+Q39</f>
        <v>222</v>
      </c>
      <c r="U39" s="23">
        <f t="shared" ref="U39:U48" si="9">R39+T39</f>
        <v>1229</v>
      </c>
      <c r="V39" s="12">
        <f t="shared" ref="V39:V48" si="10">S39+O39</f>
        <v>37</v>
      </c>
    </row>
    <row r="40" spans="1:22" x14ac:dyDescent="0.2">
      <c r="A40" s="108" t="s">
        <v>46</v>
      </c>
      <c r="B40" s="117">
        <v>174</v>
      </c>
      <c r="C40" s="145">
        <v>6</v>
      </c>
      <c r="D40" s="117">
        <v>182</v>
      </c>
      <c r="E40" s="12">
        <v>6</v>
      </c>
      <c r="F40" s="117">
        <v>182</v>
      </c>
      <c r="G40" s="12">
        <v>6</v>
      </c>
      <c r="H40" s="116">
        <v>180</v>
      </c>
      <c r="I40" s="3">
        <v>6</v>
      </c>
      <c r="J40" s="117">
        <v>179</v>
      </c>
      <c r="K40" s="12">
        <v>6</v>
      </c>
      <c r="L40" s="116">
        <v>110</v>
      </c>
      <c r="M40" s="3">
        <v>4</v>
      </c>
      <c r="N40" s="117">
        <v>78</v>
      </c>
      <c r="O40" s="12">
        <v>3</v>
      </c>
      <c r="P40" s="118">
        <v>78</v>
      </c>
      <c r="Q40" s="116">
        <v>73</v>
      </c>
      <c r="R40" s="23">
        <f t="shared" si="6"/>
        <v>1007</v>
      </c>
      <c r="S40" s="12">
        <f t="shared" si="7"/>
        <v>34</v>
      </c>
      <c r="T40" s="3">
        <f t="shared" si="8"/>
        <v>229</v>
      </c>
      <c r="U40" s="23">
        <f t="shared" si="9"/>
        <v>1236</v>
      </c>
      <c r="V40" s="12">
        <f t="shared" si="10"/>
        <v>37</v>
      </c>
    </row>
    <row r="41" spans="1:22" x14ac:dyDescent="0.2">
      <c r="A41" s="108" t="s">
        <v>171</v>
      </c>
      <c r="B41" s="117">
        <v>174</v>
      </c>
      <c r="C41" s="145">
        <v>6</v>
      </c>
      <c r="D41" s="117">
        <v>182</v>
      </c>
      <c r="E41" s="12">
        <v>6</v>
      </c>
      <c r="F41" s="117">
        <v>182</v>
      </c>
      <c r="G41" s="12">
        <v>6</v>
      </c>
      <c r="H41" s="116">
        <v>180</v>
      </c>
      <c r="I41" s="3">
        <v>6</v>
      </c>
      <c r="J41" s="117">
        <v>180</v>
      </c>
      <c r="K41" s="12">
        <v>6</v>
      </c>
      <c r="L41" s="116">
        <v>110</v>
      </c>
      <c r="M41" s="3">
        <v>4</v>
      </c>
      <c r="N41" s="117">
        <v>77</v>
      </c>
      <c r="O41" s="12">
        <v>3</v>
      </c>
      <c r="P41" s="118">
        <v>80</v>
      </c>
      <c r="Q41" s="116">
        <v>74</v>
      </c>
      <c r="R41" s="23">
        <f t="shared" si="6"/>
        <v>1008</v>
      </c>
      <c r="S41" s="12">
        <f t="shared" si="7"/>
        <v>34</v>
      </c>
      <c r="T41" s="3">
        <f t="shared" si="8"/>
        <v>231</v>
      </c>
      <c r="U41" s="23">
        <f t="shared" si="9"/>
        <v>1239</v>
      </c>
      <c r="V41" s="12">
        <f t="shared" si="10"/>
        <v>37</v>
      </c>
    </row>
    <row r="42" spans="1:22" x14ac:dyDescent="0.2">
      <c r="A42" s="108" t="s">
        <v>172</v>
      </c>
      <c r="B42" s="117">
        <v>174</v>
      </c>
      <c r="C42" s="145">
        <v>6</v>
      </c>
      <c r="D42" s="117">
        <v>182</v>
      </c>
      <c r="E42" s="12">
        <v>6</v>
      </c>
      <c r="F42" s="117">
        <v>182</v>
      </c>
      <c r="G42" s="12">
        <v>6</v>
      </c>
      <c r="H42" s="116">
        <v>180</v>
      </c>
      <c r="I42" s="3">
        <v>6</v>
      </c>
      <c r="J42" s="117">
        <v>180</v>
      </c>
      <c r="K42" s="12">
        <v>6</v>
      </c>
      <c r="L42" s="116">
        <v>111</v>
      </c>
      <c r="M42" s="3">
        <v>4</v>
      </c>
      <c r="N42" s="117">
        <v>77</v>
      </c>
      <c r="O42" s="12">
        <v>3</v>
      </c>
      <c r="P42" s="118">
        <v>79</v>
      </c>
      <c r="Q42" s="116">
        <v>76</v>
      </c>
      <c r="R42" s="23">
        <f t="shared" si="6"/>
        <v>1009</v>
      </c>
      <c r="S42" s="12">
        <f t="shared" si="7"/>
        <v>34</v>
      </c>
      <c r="T42" s="3">
        <f t="shared" si="8"/>
        <v>232</v>
      </c>
      <c r="U42" s="23">
        <f t="shared" si="9"/>
        <v>1241</v>
      </c>
      <c r="V42" s="12">
        <f t="shared" si="10"/>
        <v>37</v>
      </c>
    </row>
    <row r="43" spans="1:22" x14ac:dyDescent="0.2">
      <c r="A43" s="108" t="s">
        <v>173</v>
      </c>
      <c r="B43" s="117">
        <v>174</v>
      </c>
      <c r="C43" s="145">
        <v>6</v>
      </c>
      <c r="D43" s="117">
        <v>182</v>
      </c>
      <c r="E43" s="12">
        <v>6</v>
      </c>
      <c r="F43" s="117">
        <v>182</v>
      </c>
      <c r="G43" s="12">
        <v>6</v>
      </c>
      <c r="H43" s="116">
        <v>180</v>
      </c>
      <c r="I43" s="3">
        <v>6</v>
      </c>
      <c r="J43" s="117">
        <v>180</v>
      </c>
      <c r="K43" s="12">
        <v>6</v>
      </c>
      <c r="L43" s="116">
        <v>111</v>
      </c>
      <c r="M43" s="3">
        <v>4</v>
      </c>
      <c r="N43" s="117">
        <v>78</v>
      </c>
      <c r="O43" s="12">
        <v>3</v>
      </c>
      <c r="P43" s="118">
        <v>79</v>
      </c>
      <c r="Q43" s="116">
        <v>75</v>
      </c>
      <c r="R43" s="23">
        <f t="shared" si="6"/>
        <v>1009</v>
      </c>
      <c r="S43" s="12">
        <f t="shared" si="7"/>
        <v>34</v>
      </c>
      <c r="T43" s="3">
        <f t="shared" si="8"/>
        <v>232</v>
      </c>
      <c r="U43" s="23">
        <f t="shared" si="9"/>
        <v>1241</v>
      </c>
      <c r="V43" s="12">
        <f t="shared" si="10"/>
        <v>37</v>
      </c>
    </row>
    <row r="44" spans="1:22" x14ac:dyDescent="0.2">
      <c r="A44" s="108" t="s">
        <v>174</v>
      </c>
      <c r="B44" s="117">
        <v>174</v>
      </c>
      <c r="C44" s="145">
        <v>6</v>
      </c>
      <c r="D44" s="117">
        <v>182</v>
      </c>
      <c r="E44" s="12">
        <v>6</v>
      </c>
      <c r="F44" s="117">
        <v>182</v>
      </c>
      <c r="G44" s="12">
        <v>6</v>
      </c>
      <c r="H44" s="116">
        <v>180</v>
      </c>
      <c r="I44" s="3">
        <v>6</v>
      </c>
      <c r="J44" s="117">
        <v>180</v>
      </c>
      <c r="K44" s="12">
        <v>6</v>
      </c>
      <c r="L44" s="116">
        <v>111</v>
      </c>
      <c r="M44" s="3">
        <v>4</v>
      </c>
      <c r="N44" s="117">
        <v>78</v>
      </c>
      <c r="O44" s="12">
        <v>3</v>
      </c>
      <c r="P44" s="118">
        <v>80</v>
      </c>
      <c r="Q44" s="116">
        <v>75</v>
      </c>
      <c r="R44" s="23">
        <f t="shared" si="6"/>
        <v>1009</v>
      </c>
      <c r="S44" s="12">
        <f t="shared" si="7"/>
        <v>34</v>
      </c>
      <c r="T44" s="3">
        <f t="shared" si="8"/>
        <v>233</v>
      </c>
      <c r="U44" s="23">
        <f t="shared" si="9"/>
        <v>1242</v>
      </c>
      <c r="V44" s="12">
        <f t="shared" si="10"/>
        <v>37</v>
      </c>
    </row>
    <row r="45" spans="1:22" x14ac:dyDescent="0.2">
      <c r="A45" s="108" t="s">
        <v>175</v>
      </c>
      <c r="B45" s="117">
        <v>174</v>
      </c>
      <c r="C45" s="145">
        <v>6</v>
      </c>
      <c r="D45" s="117">
        <v>182</v>
      </c>
      <c r="E45" s="12">
        <v>6</v>
      </c>
      <c r="F45" s="117">
        <v>182</v>
      </c>
      <c r="G45" s="12">
        <v>6</v>
      </c>
      <c r="H45" s="116">
        <v>180</v>
      </c>
      <c r="I45" s="3">
        <v>6</v>
      </c>
      <c r="J45" s="117">
        <v>180</v>
      </c>
      <c r="K45" s="12">
        <v>6</v>
      </c>
      <c r="L45" s="116">
        <v>111</v>
      </c>
      <c r="M45" s="3">
        <v>4</v>
      </c>
      <c r="N45" s="117">
        <v>78</v>
      </c>
      <c r="O45" s="12">
        <v>3</v>
      </c>
      <c r="P45" s="118">
        <v>80</v>
      </c>
      <c r="Q45" s="116">
        <v>76</v>
      </c>
      <c r="R45" s="23">
        <f t="shared" si="6"/>
        <v>1009</v>
      </c>
      <c r="S45" s="12">
        <f t="shared" si="7"/>
        <v>34</v>
      </c>
      <c r="T45" s="3">
        <f t="shared" si="8"/>
        <v>234</v>
      </c>
      <c r="U45" s="23">
        <f t="shared" si="9"/>
        <v>1243</v>
      </c>
      <c r="V45" s="12">
        <f t="shared" si="10"/>
        <v>37</v>
      </c>
    </row>
    <row r="46" spans="1:22" x14ac:dyDescent="0.2">
      <c r="A46" s="108" t="s">
        <v>176</v>
      </c>
      <c r="B46" s="117">
        <v>174</v>
      </c>
      <c r="C46" s="145">
        <v>6</v>
      </c>
      <c r="D46" s="117">
        <v>182</v>
      </c>
      <c r="E46" s="12">
        <v>6</v>
      </c>
      <c r="F46" s="117">
        <v>182</v>
      </c>
      <c r="G46" s="12">
        <v>6</v>
      </c>
      <c r="H46" s="116">
        <v>180</v>
      </c>
      <c r="I46" s="3">
        <v>6</v>
      </c>
      <c r="J46" s="117">
        <v>180</v>
      </c>
      <c r="K46" s="12">
        <v>6</v>
      </c>
      <c r="L46" s="116">
        <v>111</v>
      </c>
      <c r="M46" s="3">
        <v>4</v>
      </c>
      <c r="N46" s="117">
        <v>78</v>
      </c>
      <c r="O46" s="12">
        <v>3</v>
      </c>
      <c r="P46" s="118">
        <v>80</v>
      </c>
      <c r="Q46" s="116">
        <v>76</v>
      </c>
      <c r="R46" s="23">
        <f t="shared" si="6"/>
        <v>1009</v>
      </c>
      <c r="S46" s="12">
        <f t="shared" si="7"/>
        <v>34</v>
      </c>
      <c r="T46" s="3">
        <f t="shared" si="8"/>
        <v>234</v>
      </c>
      <c r="U46" s="23">
        <f t="shared" si="9"/>
        <v>1243</v>
      </c>
      <c r="V46" s="12">
        <f t="shared" si="10"/>
        <v>37</v>
      </c>
    </row>
    <row r="47" spans="1:22" x14ac:dyDescent="0.2">
      <c r="A47" s="108" t="s">
        <v>177</v>
      </c>
      <c r="B47" s="117">
        <v>174</v>
      </c>
      <c r="C47" s="145">
        <v>6</v>
      </c>
      <c r="D47" s="117">
        <v>182</v>
      </c>
      <c r="E47" s="12">
        <v>6</v>
      </c>
      <c r="F47" s="117">
        <v>182</v>
      </c>
      <c r="G47" s="12">
        <v>6</v>
      </c>
      <c r="H47" s="116">
        <v>180</v>
      </c>
      <c r="I47" s="3">
        <v>6</v>
      </c>
      <c r="J47" s="117">
        <v>180</v>
      </c>
      <c r="K47" s="12">
        <v>6</v>
      </c>
      <c r="L47" s="116">
        <v>111</v>
      </c>
      <c r="M47" s="3">
        <v>4</v>
      </c>
      <c r="N47" s="117">
        <v>78</v>
      </c>
      <c r="O47" s="12">
        <v>3</v>
      </c>
      <c r="P47" s="118">
        <v>80</v>
      </c>
      <c r="Q47" s="116">
        <v>76</v>
      </c>
      <c r="R47" s="23">
        <f t="shared" si="6"/>
        <v>1009</v>
      </c>
      <c r="S47" s="12">
        <f t="shared" si="7"/>
        <v>34</v>
      </c>
      <c r="T47" s="3">
        <f t="shared" si="8"/>
        <v>234</v>
      </c>
      <c r="U47" s="23">
        <f t="shared" si="9"/>
        <v>1243</v>
      </c>
      <c r="V47" s="12">
        <f t="shared" si="10"/>
        <v>37</v>
      </c>
    </row>
    <row r="48" spans="1:22" x14ac:dyDescent="0.2">
      <c r="A48" s="240" t="s">
        <v>178</v>
      </c>
      <c r="B48" s="119">
        <v>174</v>
      </c>
      <c r="C48" s="146">
        <v>6</v>
      </c>
      <c r="D48" s="119">
        <v>182</v>
      </c>
      <c r="E48" s="28">
        <v>6</v>
      </c>
      <c r="F48" s="119">
        <v>182</v>
      </c>
      <c r="G48" s="28">
        <v>6</v>
      </c>
      <c r="H48" s="120">
        <v>180</v>
      </c>
      <c r="I48" s="40">
        <v>6</v>
      </c>
      <c r="J48" s="119">
        <v>180</v>
      </c>
      <c r="K48" s="28">
        <v>6</v>
      </c>
      <c r="L48" s="120">
        <v>111</v>
      </c>
      <c r="M48" s="40">
        <v>4</v>
      </c>
      <c r="N48" s="119">
        <v>78</v>
      </c>
      <c r="O48" s="28">
        <v>3</v>
      </c>
      <c r="P48" s="121">
        <v>80</v>
      </c>
      <c r="Q48" s="120">
        <v>76</v>
      </c>
      <c r="R48" s="24">
        <f t="shared" si="6"/>
        <v>1009</v>
      </c>
      <c r="S48" s="28">
        <f t="shared" si="7"/>
        <v>34</v>
      </c>
      <c r="T48" s="40">
        <f t="shared" si="8"/>
        <v>234</v>
      </c>
      <c r="U48" s="24">
        <f t="shared" si="9"/>
        <v>1243</v>
      </c>
      <c r="V48" s="28">
        <f t="shared" si="10"/>
        <v>37</v>
      </c>
    </row>
    <row r="49" spans="1:24" x14ac:dyDescent="0.2">
      <c r="A49" s="78" t="s">
        <v>47</v>
      </c>
      <c r="B49" s="79" t="s">
        <v>214</v>
      </c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 t="s">
        <v>48</v>
      </c>
      <c r="T49" s="80"/>
      <c r="U49" s="80"/>
      <c r="V49" s="80"/>
      <c r="X49" s="1"/>
    </row>
    <row r="50" spans="1:24" x14ac:dyDescent="0.2">
      <c r="A50" s="81"/>
      <c r="B50" s="79" t="s">
        <v>215</v>
      </c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0"/>
      <c r="T50" s="80"/>
      <c r="U50" s="80"/>
      <c r="V50" s="80"/>
      <c r="X50" s="1"/>
    </row>
    <row r="51" spans="1:24" x14ac:dyDescent="0.2">
      <c r="A51" s="27"/>
      <c r="B51" s="82"/>
      <c r="C51" s="27"/>
      <c r="D51" s="27"/>
      <c r="E51" s="27"/>
      <c r="F51" s="27"/>
      <c r="G51" s="27"/>
      <c r="H51" s="27"/>
      <c r="I51" s="27"/>
      <c r="J51" s="27"/>
      <c r="K51" s="27"/>
      <c r="L51" s="1"/>
      <c r="M51" s="1"/>
      <c r="N51" s="1"/>
      <c r="O51" s="1"/>
      <c r="P51" s="1"/>
      <c r="Q51" s="1"/>
      <c r="R51" s="1"/>
      <c r="S51" s="1"/>
      <c r="T51" s="1"/>
      <c r="U51" s="1"/>
      <c r="V51" s="44"/>
      <c r="X51" s="1"/>
    </row>
    <row r="52" spans="1:24" x14ac:dyDescent="0.2">
      <c r="A52" s="83" t="s">
        <v>49</v>
      </c>
      <c r="B52" s="84"/>
      <c r="C52" s="85"/>
      <c r="D52" s="85"/>
      <c r="E52" s="85"/>
      <c r="F52" s="86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7"/>
      <c r="X52" s="1"/>
    </row>
    <row r="53" spans="1:24" x14ac:dyDescent="0.2">
      <c r="A53" s="88" t="s">
        <v>50</v>
      </c>
      <c r="B53" s="89"/>
      <c r="C53" s="90"/>
      <c r="D53" s="90"/>
      <c r="E53" s="90"/>
      <c r="F53" s="19"/>
      <c r="G53" s="90"/>
      <c r="H53" s="90"/>
      <c r="I53" s="90"/>
      <c r="J53" s="90"/>
      <c r="K53" s="90"/>
      <c r="L53" s="3"/>
      <c r="M53" s="3"/>
      <c r="N53" s="3"/>
      <c r="O53" s="3"/>
      <c r="P53" s="3"/>
      <c r="Q53" s="3"/>
      <c r="R53" s="3"/>
      <c r="S53" s="3"/>
      <c r="T53" s="3"/>
      <c r="U53" s="3"/>
      <c r="V53" s="12"/>
    </row>
    <row r="54" spans="1:24" x14ac:dyDescent="0.2">
      <c r="A54" s="91" t="s">
        <v>58</v>
      </c>
      <c r="B54" s="89"/>
      <c r="C54" s="90"/>
      <c r="D54" s="90"/>
      <c r="E54" s="90"/>
      <c r="F54" s="19"/>
      <c r="G54" s="90"/>
      <c r="H54" s="90"/>
      <c r="I54" s="90"/>
      <c r="J54" s="90"/>
      <c r="K54" s="90"/>
      <c r="L54" s="3"/>
      <c r="M54" s="3"/>
      <c r="N54" s="3"/>
      <c r="O54" s="3"/>
      <c r="P54" s="3"/>
      <c r="Q54" s="3"/>
      <c r="R54" s="3"/>
      <c r="S54" s="3"/>
      <c r="T54" s="3"/>
      <c r="U54" s="3"/>
      <c r="V54" s="12"/>
    </row>
    <row r="55" spans="1:24" x14ac:dyDescent="0.2">
      <c r="A55" s="91" t="s">
        <v>59</v>
      </c>
      <c r="B55" s="89"/>
      <c r="C55" s="90"/>
      <c r="D55" s="90"/>
      <c r="E55" s="90"/>
      <c r="F55" s="19"/>
      <c r="G55" s="90"/>
      <c r="H55" s="90"/>
      <c r="I55" s="90"/>
      <c r="J55" s="90"/>
      <c r="K55" s="90"/>
      <c r="L55" s="3"/>
      <c r="M55" s="3"/>
      <c r="N55" s="3"/>
      <c r="O55" s="3"/>
      <c r="P55" s="3"/>
      <c r="Q55" s="3"/>
      <c r="R55" s="3"/>
      <c r="S55" s="3"/>
      <c r="T55" s="3"/>
      <c r="U55" s="3"/>
      <c r="V55" s="12"/>
    </row>
    <row r="56" spans="1:24" x14ac:dyDescent="0.2">
      <c r="A56" s="91" t="s">
        <v>38</v>
      </c>
      <c r="B56" s="89"/>
      <c r="C56" s="90"/>
      <c r="D56" s="90"/>
      <c r="E56" s="90"/>
      <c r="F56" s="19"/>
      <c r="G56" s="90"/>
      <c r="H56" s="90"/>
      <c r="I56" s="90"/>
      <c r="J56" s="90"/>
      <c r="K56" s="90"/>
      <c r="L56" s="3"/>
      <c r="M56" s="3"/>
      <c r="N56" s="3"/>
      <c r="O56" s="3"/>
      <c r="P56" s="3"/>
      <c r="Q56" s="3"/>
      <c r="R56" s="3"/>
      <c r="S56" s="3"/>
      <c r="T56" s="3"/>
      <c r="U56" s="3"/>
      <c r="V56" s="12"/>
    </row>
    <row r="57" spans="1:24" x14ac:dyDescent="0.2">
      <c r="A57" s="92" t="s">
        <v>51</v>
      </c>
      <c r="B57" s="93"/>
      <c r="C57" s="94"/>
      <c r="D57" s="94"/>
      <c r="E57" s="94"/>
      <c r="F57" s="95"/>
      <c r="G57" s="106"/>
      <c r="H57" s="94"/>
      <c r="I57" s="94"/>
      <c r="J57" s="94"/>
      <c r="K57" s="94"/>
      <c r="L57" s="237" t="s">
        <v>132</v>
      </c>
      <c r="M57" s="96"/>
      <c r="N57" s="96"/>
      <c r="O57" s="99"/>
      <c r="P57" s="220"/>
      <c r="Q57" s="220"/>
      <c r="R57" s="94"/>
      <c r="S57" s="94"/>
      <c r="T57" s="94"/>
      <c r="U57" s="94"/>
      <c r="V57" s="97"/>
    </row>
    <row r="58" spans="1:24" x14ac:dyDescent="0.2">
      <c r="A58" s="98"/>
      <c r="B58" s="93"/>
      <c r="C58" s="94"/>
      <c r="D58" s="94"/>
      <c r="E58" s="94"/>
      <c r="F58" s="95"/>
      <c r="G58" s="106"/>
      <c r="H58" s="94"/>
      <c r="I58" s="94"/>
      <c r="J58" s="94"/>
      <c r="K58" s="94"/>
      <c r="L58" s="96"/>
      <c r="M58" s="94"/>
      <c r="N58" s="94"/>
      <c r="O58" s="99"/>
      <c r="P58" s="94"/>
      <c r="Q58" s="94"/>
      <c r="R58" s="94"/>
      <c r="S58" s="94"/>
      <c r="T58" s="94"/>
      <c r="U58" s="94"/>
      <c r="V58" s="97"/>
    </row>
    <row r="59" spans="1:24" x14ac:dyDescent="0.2">
      <c r="A59" s="92" t="s">
        <v>131</v>
      </c>
      <c r="B59" s="93"/>
      <c r="C59" s="94"/>
      <c r="D59" s="94"/>
      <c r="E59" s="94"/>
      <c r="F59" s="95"/>
      <c r="G59" s="106"/>
      <c r="H59" s="94"/>
      <c r="I59" s="94"/>
      <c r="J59" s="94"/>
      <c r="K59" s="94"/>
      <c r="L59" s="99"/>
      <c r="M59" s="94"/>
      <c r="N59" s="94"/>
      <c r="O59" s="94"/>
      <c r="P59" s="94"/>
      <c r="Q59" s="94"/>
      <c r="R59" s="94"/>
      <c r="S59" s="94"/>
      <c r="T59" s="94"/>
      <c r="U59" s="94"/>
      <c r="V59" s="97"/>
    </row>
    <row r="60" spans="1:24" x14ac:dyDescent="0.2">
      <c r="A60" s="100" t="s">
        <v>60</v>
      </c>
      <c r="B60" s="93"/>
      <c r="C60" s="94"/>
      <c r="D60" s="94"/>
      <c r="E60" s="94"/>
      <c r="F60" s="94"/>
      <c r="G60" s="106"/>
      <c r="H60" s="94"/>
      <c r="I60" s="94"/>
      <c r="J60" s="94"/>
      <c r="K60" s="94"/>
      <c r="L60" s="96" t="s">
        <v>61</v>
      </c>
      <c r="M60" s="94"/>
      <c r="N60" s="94"/>
      <c r="O60" s="94"/>
      <c r="P60" s="94"/>
      <c r="Q60" s="94"/>
      <c r="R60" s="94"/>
      <c r="S60" s="94"/>
      <c r="T60" s="94"/>
      <c r="U60" s="94"/>
      <c r="V60" s="97"/>
    </row>
    <row r="61" spans="1:24" x14ac:dyDescent="0.2">
      <c r="A61" s="92"/>
      <c r="B61" s="93"/>
      <c r="C61" s="94"/>
      <c r="D61" s="94"/>
      <c r="E61" s="94"/>
      <c r="F61" s="94"/>
      <c r="G61" s="106"/>
      <c r="H61" s="94"/>
      <c r="I61" s="94"/>
      <c r="J61" s="94"/>
      <c r="K61" s="94"/>
      <c r="L61" s="99" t="s">
        <v>62</v>
      </c>
      <c r="M61" s="94"/>
      <c r="N61" s="94"/>
      <c r="O61" s="94"/>
      <c r="P61" s="94"/>
      <c r="Q61" s="94"/>
      <c r="R61" s="94"/>
      <c r="S61" s="94"/>
      <c r="T61" s="94"/>
      <c r="U61" s="94"/>
      <c r="V61" s="97"/>
    </row>
    <row r="62" spans="1:24" x14ac:dyDescent="0.2">
      <c r="A62" s="101"/>
      <c r="B62" s="102"/>
      <c r="C62" s="103"/>
      <c r="D62" s="103"/>
      <c r="E62" s="103"/>
      <c r="F62" s="103"/>
      <c r="G62" s="107"/>
      <c r="H62" s="103"/>
      <c r="I62" s="103"/>
      <c r="J62" s="103"/>
      <c r="K62" s="103"/>
      <c r="L62" s="104" t="s">
        <v>63</v>
      </c>
      <c r="M62" s="103"/>
      <c r="N62" s="103"/>
      <c r="O62" s="103"/>
      <c r="P62" s="103"/>
      <c r="Q62" s="103"/>
      <c r="R62" s="103"/>
      <c r="S62" s="103"/>
      <c r="T62" s="103"/>
      <c r="U62" s="103"/>
      <c r="V62" s="105"/>
    </row>
    <row r="63" spans="1:24" x14ac:dyDescent="0.2">
      <c r="A63" s="122"/>
      <c r="B63" s="122"/>
      <c r="C63" s="122"/>
    </row>
    <row r="64" spans="1:24" x14ac:dyDescent="0.2">
      <c r="A64" s="122"/>
      <c r="B64" s="122"/>
      <c r="C64" s="122"/>
    </row>
    <row r="65" spans="1:3" x14ac:dyDescent="0.2">
      <c r="A65" s="122"/>
      <c r="B65" s="122"/>
      <c r="C65" s="122"/>
    </row>
  </sheetData>
  <mergeCells count="1">
    <mergeCell ref="N5:O5"/>
  </mergeCells>
  <phoneticPr fontId="3" type="noConversion"/>
  <hyperlinks>
    <hyperlink ref="V1" location="Inhalt!A1" display="Inhalt"/>
  </hyperlinks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Footer>&amp;L&amp;8Ministerium für Bildung und Kultur, Referat B4&amp;R&amp;8Februar 2016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2" enableFormatConditionsCalculation="0">
    <tabColor indexed="43"/>
  </sheetPr>
  <dimension ref="A1:V62"/>
  <sheetViews>
    <sheetView zoomScale="85" zoomScaleNormal="85" workbookViewId="0">
      <selection activeCell="X18" sqref="X18"/>
    </sheetView>
  </sheetViews>
  <sheetFormatPr baseColWidth="10" defaultColWidth="9.140625" defaultRowHeight="12.75" x14ac:dyDescent="0.2"/>
  <cols>
    <col min="1" max="1" width="10.140625" customWidth="1"/>
    <col min="2" max="22" width="6.7109375" customWidth="1"/>
  </cols>
  <sheetData>
    <row r="1" spans="1:22" ht="18" x14ac:dyDescent="0.25">
      <c r="A1" s="55" t="s">
        <v>31</v>
      </c>
      <c r="P1" s="27"/>
      <c r="V1" s="229" t="s">
        <v>37</v>
      </c>
    </row>
    <row r="2" spans="1:22" ht="15" x14ac:dyDescent="0.2">
      <c r="A2" s="57" t="s">
        <v>139</v>
      </c>
      <c r="B2" s="1"/>
      <c r="J2" s="110" t="s">
        <v>66</v>
      </c>
      <c r="K2" s="110"/>
      <c r="L2" s="110"/>
      <c r="M2" s="110"/>
      <c r="N2" s="110">
        <v>6</v>
      </c>
    </row>
    <row r="3" spans="1:22" ht="15.75" x14ac:dyDescent="0.25">
      <c r="A3" s="56"/>
      <c r="B3" s="3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22" x14ac:dyDescent="0.2">
      <c r="A4" s="52"/>
      <c r="B4" s="511" t="s">
        <v>32</v>
      </c>
      <c r="C4" s="512"/>
      <c r="D4" s="512"/>
      <c r="E4" s="512"/>
      <c r="F4" s="512"/>
      <c r="G4" s="512"/>
      <c r="H4" s="512"/>
      <c r="I4" s="512"/>
      <c r="J4" s="512"/>
      <c r="K4" s="512"/>
      <c r="L4" s="512"/>
      <c r="M4" s="512"/>
      <c r="N4" s="512"/>
      <c r="O4" s="512"/>
      <c r="P4" s="512"/>
      <c r="Q4" s="512"/>
      <c r="R4" s="512"/>
      <c r="S4" s="512"/>
      <c r="T4" s="512"/>
      <c r="U4" s="512"/>
      <c r="V4" s="510"/>
    </row>
    <row r="5" spans="1:22" x14ac:dyDescent="0.2">
      <c r="A5" s="53" t="s">
        <v>0</v>
      </c>
      <c r="B5" s="45">
        <v>5</v>
      </c>
      <c r="C5" s="46"/>
      <c r="D5" s="47">
        <v>6</v>
      </c>
      <c r="E5" s="47"/>
      <c r="F5" s="47">
        <v>7</v>
      </c>
      <c r="G5" s="46"/>
      <c r="H5" s="47">
        <v>8</v>
      </c>
      <c r="I5" s="46"/>
      <c r="J5" s="47">
        <v>9</v>
      </c>
      <c r="K5" s="46"/>
      <c r="L5" s="47">
        <v>10</v>
      </c>
      <c r="M5" s="47"/>
      <c r="N5" s="511" t="s">
        <v>39</v>
      </c>
      <c r="O5" s="510"/>
      <c r="P5" s="48" t="s">
        <v>40</v>
      </c>
      <c r="Q5" s="142" t="s">
        <v>41</v>
      </c>
      <c r="R5" s="230" t="s">
        <v>64</v>
      </c>
      <c r="S5" s="231"/>
      <c r="T5" s="142" t="s">
        <v>42</v>
      </c>
      <c r="U5" s="143" t="s">
        <v>43</v>
      </c>
      <c r="V5" s="77"/>
    </row>
    <row r="6" spans="1:22" x14ac:dyDescent="0.2">
      <c r="A6" s="54"/>
      <c r="B6" s="49" t="s">
        <v>1</v>
      </c>
      <c r="C6" s="48" t="s">
        <v>33</v>
      </c>
      <c r="D6" s="50" t="s">
        <v>1</v>
      </c>
      <c r="E6" s="48" t="s">
        <v>33</v>
      </c>
      <c r="F6" s="50" t="s">
        <v>1</v>
      </c>
      <c r="G6" s="48" t="s">
        <v>33</v>
      </c>
      <c r="H6" s="50" t="s">
        <v>1</v>
      </c>
      <c r="I6" s="48" t="s">
        <v>33</v>
      </c>
      <c r="J6" s="50" t="s">
        <v>1</v>
      </c>
      <c r="K6" s="48" t="s">
        <v>33</v>
      </c>
      <c r="L6" s="50" t="s">
        <v>1</v>
      </c>
      <c r="M6" s="48" t="s">
        <v>33</v>
      </c>
      <c r="N6" s="50" t="s">
        <v>1</v>
      </c>
      <c r="O6" s="48" t="s">
        <v>33</v>
      </c>
      <c r="P6" s="50" t="s">
        <v>1</v>
      </c>
      <c r="Q6" s="50" t="s">
        <v>1</v>
      </c>
      <c r="R6" s="50" t="s">
        <v>1</v>
      </c>
      <c r="S6" s="48" t="s">
        <v>33</v>
      </c>
      <c r="T6" s="50" t="s">
        <v>1</v>
      </c>
      <c r="U6" s="50" t="s">
        <v>1</v>
      </c>
      <c r="V6" s="48" t="s">
        <v>33</v>
      </c>
    </row>
    <row r="7" spans="1:22" x14ac:dyDescent="0.2">
      <c r="A7" s="50">
        <v>100</v>
      </c>
      <c r="B7" s="59">
        <v>101</v>
      </c>
      <c r="C7" s="59">
        <v>102</v>
      </c>
      <c r="D7" s="59">
        <v>103</v>
      </c>
      <c r="E7" s="59">
        <v>104</v>
      </c>
      <c r="F7" s="59">
        <v>109</v>
      </c>
      <c r="G7" s="59">
        <v>110</v>
      </c>
      <c r="H7" s="59">
        <v>115</v>
      </c>
      <c r="I7" s="59">
        <v>116</v>
      </c>
      <c r="J7" s="59">
        <v>121</v>
      </c>
      <c r="K7" s="59">
        <v>122</v>
      </c>
      <c r="L7" s="59">
        <v>123</v>
      </c>
      <c r="M7" s="59">
        <v>124</v>
      </c>
      <c r="N7" s="59">
        <v>115</v>
      </c>
      <c r="O7" s="59">
        <v>116</v>
      </c>
      <c r="P7" s="59">
        <v>117</v>
      </c>
      <c r="Q7" s="59">
        <v>118</v>
      </c>
      <c r="R7" s="59">
        <v>125</v>
      </c>
      <c r="S7" s="59">
        <v>126</v>
      </c>
      <c r="T7" s="59">
        <v>119</v>
      </c>
      <c r="U7" s="59">
        <v>120</v>
      </c>
      <c r="V7" s="59">
        <v>121</v>
      </c>
    </row>
    <row r="8" spans="1:22" x14ac:dyDescent="0.2">
      <c r="A8" s="232" t="s">
        <v>2</v>
      </c>
      <c r="B8" s="5"/>
      <c r="C8" s="6"/>
      <c r="D8" s="29"/>
      <c r="E8" s="6"/>
      <c r="F8" s="7"/>
      <c r="G8" s="8"/>
      <c r="H8" s="7"/>
      <c r="I8" s="8"/>
      <c r="J8" s="7"/>
      <c r="K8" s="8"/>
      <c r="L8" s="7"/>
      <c r="M8" s="8"/>
      <c r="N8" s="5"/>
      <c r="O8" s="6"/>
      <c r="P8" s="222"/>
      <c r="Q8" s="226"/>
      <c r="R8" s="7"/>
      <c r="S8" s="8"/>
      <c r="T8" s="4"/>
      <c r="U8" s="5"/>
      <c r="V8" s="6"/>
    </row>
    <row r="9" spans="1:22" x14ac:dyDescent="0.2">
      <c r="A9" s="233" t="s">
        <v>3</v>
      </c>
      <c r="B9" s="7"/>
      <c r="C9" s="8"/>
      <c r="D9" s="7"/>
      <c r="E9" s="8"/>
      <c r="F9" s="17"/>
      <c r="G9" s="18"/>
      <c r="H9" s="17"/>
      <c r="I9" s="18"/>
      <c r="J9" s="17"/>
      <c r="K9" s="18"/>
      <c r="L9" s="17"/>
      <c r="M9" s="18"/>
      <c r="N9" s="7"/>
      <c r="O9" s="8"/>
      <c r="P9" s="223"/>
      <c r="Q9" s="127"/>
      <c r="R9" s="17"/>
      <c r="S9" s="18"/>
      <c r="T9" s="4"/>
      <c r="U9" s="7"/>
      <c r="V9" s="8"/>
    </row>
    <row r="10" spans="1:22" x14ac:dyDescent="0.2">
      <c r="A10" s="233" t="s">
        <v>4</v>
      </c>
      <c r="B10" s="7">
        <v>83</v>
      </c>
      <c r="C10" s="8">
        <v>3</v>
      </c>
      <c r="D10" s="17"/>
      <c r="E10" s="18"/>
      <c r="F10" s="17"/>
      <c r="G10" s="18"/>
      <c r="H10" s="17"/>
      <c r="I10" s="18"/>
      <c r="J10" s="17"/>
      <c r="K10" s="18"/>
      <c r="L10" s="17"/>
      <c r="M10" s="18"/>
      <c r="N10" s="7"/>
      <c r="O10" s="8"/>
      <c r="P10" s="223"/>
      <c r="Q10" s="127"/>
      <c r="R10" s="247">
        <f t="shared" ref="R10:R38" si="0">B10+D10+F10+H10+J10+L10</f>
        <v>83</v>
      </c>
      <c r="S10" s="248">
        <f t="shared" ref="S10:S38" si="1">C10+E10+G10+I10+K10+M10</f>
        <v>3</v>
      </c>
      <c r="T10" s="249">
        <f t="shared" ref="T10:T38" si="2">+N10+P10+Q10</f>
        <v>0</v>
      </c>
      <c r="U10" s="247">
        <f t="shared" ref="U10:U38" si="3">R10+T10</f>
        <v>83</v>
      </c>
      <c r="V10" s="248">
        <f t="shared" ref="V10:V38" si="4">S10+O10</f>
        <v>3</v>
      </c>
    </row>
    <row r="11" spans="1:22" x14ac:dyDescent="0.2">
      <c r="A11" s="233" t="s">
        <v>34</v>
      </c>
      <c r="B11" s="7">
        <v>87</v>
      </c>
      <c r="C11" s="8">
        <v>3</v>
      </c>
      <c r="D11" s="17">
        <v>95</v>
      </c>
      <c r="E11" s="18">
        <v>3</v>
      </c>
      <c r="F11" s="33"/>
      <c r="G11" s="34"/>
      <c r="H11" s="33"/>
      <c r="I11" s="34"/>
      <c r="J11" s="33"/>
      <c r="K11" s="34"/>
      <c r="L11" s="33"/>
      <c r="M11" s="34"/>
      <c r="N11" s="7"/>
      <c r="O11" s="8"/>
      <c r="P11" s="223"/>
      <c r="Q11" s="127"/>
      <c r="R11" s="247">
        <f t="shared" si="0"/>
        <v>182</v>
      </c>
      <c r="S11" s="248">
        <f t="shared" si="1"/>
        <v>6</v>
      </c>
      <c r="T11" s="249">
        <f t="shared" si="2"/>
        <v>0</v>
      </c>
      <c r="U11" s="247">
        <f t="shared" si="3"/>
        <v>182</v>
      </c>
      <c r="V11" s="248">
        <f t="shared" si="4"/>
        <v>6</v>
      </c>
    </row>
    <row r="12" spans="1:22" x14ac:dyDescent="0.2">
      <c r="A12" s="233" t="s">
        <v>5</v>
      </c>
      <c r="B12" s="17">
        <v>71</v>
      </c>
      <c r="C12" s="18">
        <v>3</v>
      </c>
      <c r="D12" s="33">
        <v>88</v>
      </c>
      <c r="E12" s="34">
        <v>3</v>
      </c>
      <c r="F12" s="20">
        <v>104</v>
      </c>
      <c r="G12" s="16">
        <v>4</v>
      </c>
      <c r="H12" s="20"/>
      <c r="I12" s="16"/>
      <c r="J12" s="20"/>
      <c r="K12" s="16"/>
      <c r="L12" s="20"/>
      <c r="M12" s="16"/>
      <c r="N12" s="17"/>
      <c r="O12" s="18"/>
      <c r="P12" s="223"/>
      <c r="Q12" s="127"/>
      <c r="R12" s="247">
        <f t="shared" si="0"/>
        <v>263</v>
      </c>
      <c r="S12" s="248">
        <f t="shared" si="1"/>
        <v>10</v>
      </c>
      <c r="T12" s="249">
        <f t="shared" si="2"/>
        <v>0</v>
      </c>
      <c r="U12" s="247">
        <f t="shared" si="3"/>
        <v>263</v>
      </c>
      <c r="V12" s="248">
        <f t="shared" si="4"/>
        <v>10</v>
      </c>
    </row>
    <row r="13" spans="1:22" x14ac:dyDescent="0.2">
      <c r="A13" s="233" t="s">
        <v>6</v>
      </c>
      <c r="B13" s="17">
        <v>68</v>
      </c>
      <c r="C13" s="18">
        <v>3</v>
      </c>
      <c r="D13" s="20">
        <v>69</v>
      </c>
      <c r="E13" s="16">
        <v>3</v>
      </c>
      <c r="F13" s="20">
        <v>98</v>
      </c>
      <c r="G13" s="16">
        <v>4</v>
      </c>
      <c r="H13" s="20">
        <v>103</v>
      </c>
      <c r="I13" s="16">
        <v>4</v>
      </c>
      <c r="J13" s="20"/>
      <c r="K13" s="16"/>
      <c r="L13" s="20"/>
      <c r="M13" s="16"/>
      <c r="N13" s="17"/>
      <c r="O13" s="18"/>
      <c r="P13" s="126"/>
      <c r="Q13" s="135"/>
      <c r="R13" s="247">
        <f t="shared" si="0"/>
        <v>338</v>
      </c>
      <c r="S13" s="248">
        <f t="shared" si="1"/>
        <v>14</v>
      </c>
      <c r="T13" s="249">
        <f t="shared" si="2"/>
        <v>0</v>
      </c>
      <c r="U13" s="247">
        <f t="shared" si="3"/>
        <v>338</v>
      </c>
      <c r="V13" s="248">
        <f t="shared" si="4"/>
        <v>14</v>
      </c>
    </row>
    <row r="14" spans="1:22" x14ac:dyDescent="0.2">
      <c r="A14" s="223" t="s">
        <v>36</v>
      </c>
      <c r="B14" s="33">
        <v>67</v>
      </c>
      <c r="C14" s="34">
        <v>3</v>
      </c>
      <c r="D14" s="20">
        <v>70</v>
      </c>
      <c r="E14" s="16">
        <v>3</v>
      </c>
      <c r="F14" s="20">
        <v>72</v>
      </c>
      <c r="G14" s="16">
        <v>4</v>
      </c>
      <c r="H14" s="20">
        <v>101</v>
      </c>
      <c r="I14" s="16">
        <v>4</v>
      </c>
      <c r="J14" s="20">
        <v>95</v>
      </c>
      <c r="K14" s="16">
        <v>4</v>
      </c>
      <c r="L14" s="20">
        <v>0</v>
      </c>
      <c r="M14" s="16">
        <v>0</v>
      </c>
      <c r="N14" s="17"/>
      <c r="O14" s="18"/>
      <c r="P14" s="126"/>
      <c r="Q14" s="135"/>
      <c r="R14" s="247">
        <f t="shared" si="0"/>
        <v>405</v>
      </c>
      <c r="S14" s="248">
        <f t="shared" si="1"/>
        <v>18</v>
      </c>
      <c r="T14" s="249">
        <f t="shared" si="2"/>
        <v>0</v>
      </c>
      <c r="U14" s="247">
        <f t="shared" si="3"/>
        <v>405</v>
      </c>
      <c r="V14" s="248">
        <f t="shared" si="4"/>
        <v>18</v>
      </c>
    </row>
    <row r="15" spans="1:22" x14ac:dyDescent="0.2">
      <c r="A15" s="234" t="s">
        <v>7</v>
      </c>
      <c r="B15" s="20">
        <v>65</v>
      </c>
      <c r="C15" s="16">
        <v>3</v>
      </c>
      <c r="D15" s="20">
        <v>68</v>
      </c>
      <c r="E15" s="16">
        <v>3</v>
      </c>
      <c r="F15" s="20">
        <v>71</v>
      </c>
      <c r="G15" s="16">
        <v>4</v>
      </c>
      <c r="H15" s="20">
        <v>72</v>
      </c>
      <c r="I15" s="16">
        <v>4</v>
      </c>
      <c r="J15" s="20">
        <v>88</v>
      </c>
      <c r="K15" s="16">
        <v>4</v>
      </c>
      <c r="L15" s="20">
        <v>58</v>
      </c>
      <c r="M15" s="16">
        <v>2</v>
      </c>
      <c r="N15" s="147"/>
      <c r="O15" s="148"/>
      <c r="P15" s="126"/>
      <c r="Q15" s="135"/>
      <c r="R15" s="247">
        <f t="shared" si="0"/>
        <v>422</v>
      </c>
      <c r="S15" s="248">
        <f t="shared" si="1"/>
        <v>20</v>
      </c>
      <c r="T15" s="249">
        <f t="shared" si="2"/>
        <v>0</v>
      </c>
      <c r="U15" s="247">
        <f t="shared" si="3"/>
        <v>422</v>
      </c>
      <c r="V15" s="248">
        <f t="shared" si="4"/>
        <v>20</v>
      </c>
    </row>
    <row r="16" spans="1:22" x14ac:dyDescent="0.2">
      <c r="A16" s="234" t="s">
        <v>8</v>
      </c>
      <c r="B16" s="20">
        <v>63</v>
      </c>
      <c r="C16" s="16">
        <v>3</v>
      </c>
      <c r="D16" s="20">
        <v>62</v>
      </c>
      <c r="E16" s="16">
        <v>3</v>
      </c>
      <c r="F16" s="7">
        <v>76</v>
      </c>
      <c r="G16" s="8">
        <v>4</v>
      </c>
      <c r="H16" s="7">
        <v>70</v>
      </c>
      <c r="I16" s="8">
        <v>3</v>
      </c>
      <c r="J16" s="7">
        <v>69</v>
      </c>
      <c r="K16" s="8">
        <v>4</v>
      </c>
      <c r="L16" s="7">
        <v>49</v>
      </c>
      <c r="M16" s="8">
        <v>2</v>
      </c>
      <c r="N16" s="20"/>
      <c r="O16" s="16"/>
      <c r="P16" s="21"/>
      <c r="Q16" s="113"/>
      <c r="R16" s="247">
        <f t="shared" si="0"/>
        <v>389</v>
      </c>
      <c r="S16" s="248">
        <f t="shared" si="1"/>
        <v>19</v>
      </c>
      <c r="T16" s="249">
        <f t="shared" si="2"/>
        <v>0</v>
      </c>
      <c r="U16" s="247">
        <f t="shared" si="3"/>
        <v>389</v>
      </c>
      <c r="V16" s="248">
        <f t="shared" si="4"/>
        <v>19</v>
      </c>
    </row>
    <row r="17" spans="1:22" x14ac:dyDescent="0.2">
      <c r="A17" s="234" t="s">
        <v>9</v>
      </c>
      <c r="B17" s="20">
        <v>67</v>
      </c>
      <c r="C17" s="16">
        <v>3</v>
      </c>
      <c r="D17" s="7">
        <v>66</v>
      </c>
      <c r="E17" s="8">
        <v>3</v>
      </c>
      <c r="F17" s="7">
        <v>64</v>
      </c>
      <c r="G17" s="8">
        <v>3</v>
      </c>
      <c r="H17" s="7">
        <v>83</v>
      </c>
      <c r="I17" s="8">
        <v>4</v>
      </c>
      <c r="J17" s="7">
        <v>69</v>
      </c>
      <c r="K17" s="8">
        <v>3</v>
      </c>
      <c r="L17" s="7">
        <v>30</v>
      </c>
      <c r="M17" s="8">
        <v>2</v>
      </c>
      <c r="N17" s="20"/>
      <c r="O17" s="16"/>
      <c r="P17" s="21"/>
      <c r="Q17" s="113"/>
      <c r="R17" s="247">
        <f t="shared" si="0"/>
        <v>379</v>
      </c>
      <c r="S17" s="248">
        <f t="shared" si="1"/>
        <v>18</v>
      </c>
      <c r="T17" s="249">
        <f t="shared" si="2"/>
        <v>0</v>
      </c>
      <c r="U17" s="247">
        <f t="shared" si="3"/>
        <v>379</v>
      </c>
      <c r="V17" s="248">
        <f t="shared" si="4"/>
        <v>18</v>
      </c>
    </row>
    <row r="18" spans="1:22" x14ac:dyDescent="0.2">
      <c r="A18" s="234" t="s">
        <v>10</v>
      </c>
      <c r="B18" s="20">
        <v>65</v>
      </c>
      <c r="C18" s="16">
        <v>3</v>
      </c>
      <c r="D18" s="7">
        <v>63</v>
      </c>
      <c r="E18" s="8">
        <v>3</v>
      </c>
      <c r="F18" s="17">
        <v>69</v>
      </c>
      <c r="G18" s="18">
        <v>4</v>
      </c>
      <c r="H18" s="17">
        <v>68</v>
      </c>
      <c r="I18" s="18">
        <v>4</v>
      </c>
      <c r="J18" s="17">
        <v>82</v>
      </c>
      <c r="K18" s="18">
        <v>4</v>
      </c>
      <c r="L18" s="17">
        <v>44</v>
      </c>
      <c r="M18" s="18">
        <v>2</v>
      </c>
      <c r="N18" s="20"/>
      <c r="O18" s="16"/>
      <c r="P18" s="21"/>
      <c r="Q18" s="113"/>
      <c r="R18" s="247">
        <f t="shared" si="0"/>
        <v>391</v>
      </c>
      <c r="S18" s="248">
        <f t="shared" si="1"/>
        <v>20</v>
      </c>
      <c r="T18" s="249">
        <f t="shared" si="2"/>
        <v>0</v>
      </c>
      <c r="U18" s="247">
        <f t="shared" si="3"/>
        <v>391</v>
      </c>
      <c r="V18" s="248">
        <f t="shared" si="4"/>
        <v>20</v>
      </c>
    </row>
    <row r="19" spans="1:22" x14ac:dyDescent="0.2">
      <c r="A19" s="234" t="s">
        <v>11</v>
      </c>
      <c r="B19" s="7">
        <v>52</v>
      </c>
      <c r="C19" s="8">
        <v>2</v>
      </c>
      <c r="D19" s="17">
        <v>59</v>
      </c>
      <c r="E19" s="18">
        <v>3</v>
      </c>
      <c r="F19" s="17">
        <v>72</v>
      </c>
      <c r="G19" s="18">
        <v>4</v>
      </c>
      <c r="H19" s="17">
        <v>74</v>
      </c>
      <c r="I19" s="18">
        <v>4</v>
      </c>
      <c r="J19" s="17">
        <v>67</v>
      </c>
      <c r="K19" s="18">
        <v>4</v>
      </c>
      <c r="L19" s="17">
        <v>46</v>
      </c>
      <c r="M19" s="18">
        <v>2</v>
      </c>
      <c r="N19" s="20"/>
      <c r="O19" s="16"/>
      <c r="P19" s="21"/>
      <c r="Q19" s="113"/>
      <c r="R19" s="247">
        <f t="shared" si="0"/>
        <v>370</v>
      </c>
      <c r="S19" s="248">
        <f t="shared" si="1"/>
        <v>19</v>
      </c>
      <c r="T19" s="249">
        <f t="shared" si="2"/>
        <v>0</v>
      </c>
      <c r="U19" s="247">
        <f t="shared" si="3"/>
        <v>370</v>
      </c>
      <c r="V19" s="248">
        <f t="shared" si="4"/>
        <v>19</v>
      </c>
    </row>
    <row r="20" spans="1:22" x14ac:dyDescent="0.2">
      <c r="A20" s="234" t="s">
        <v>12</v>
      </c>
      <c r="B20" s="7">
        <v>70</v>
      </c>
      <c r="C20" s="8">
        <v>3</v>
      </c>
      <c r="D20" s="17">
        <v>50</v>
      </c>
      <c r="E20" s="18">
        <v>2</v>
      </c>
      <c r="F20" s="33">
        <v>58</v>
      </c>
      <c r="G20" s="34">
        <v>3</v>
      </c>
      <c r="H20" s="33">
        <v>70</v>
      </c>
      <c r="I20" s="34">
        <v>4</v>
      </c>
      <c r="J20" s="33">
        <v>70</v>
      </c>
      <c r="K20" s="34">
        <v>4</v>
      </c>
      <c r="L20" s="33">
        <v>42</v>
      </c>
      <c r="M20" s="34">
        <v>2</v>
      </c>
      <c r="N20" s="20"/>
      <c r="O20" s="16"/>
      <c r="P20" s="21"/>
      <c r="Q20" s="113"/>
      <c r="R20" s="247">
        <f t="shared" si="0"/>
        <v>360</v>
      </c>
      <c r="S20" s="248">
        <f t="shared" si="1"/>
        <v>18</v>
      </c>
      <c r="T20" s="249">
        <f t="shared" si="2"/>
        <v>0</v>
      </c>
      <c r="U20" s="247">
        <f t="shared" si="3"/>
        <v>360</v>
      </c>
      <c r="V20" s="248">
        <f t="shared" si="4"/>
        <v>18</v>
      </c>
    </row>
    <row r="21" spans="1:22" x14ac:dyDescent="0.2">
      <c r="A21" s="234" t="s">
        <v>13</v>
      </c>
      <c r="B21" s="17">
        <v>64</v>
      </c>
      <c r="C21" s="18">
        <v>3</v>
      </c>
      <c r="D21" s="33">
        <v>66</v>
      </c>
      <c r="E21" s="34">
        <v>3</v>
      </c>
      <c r="F21" s="20">
        <v>58</v>
      </c>
      <c r="G21" s="16">
        <v>3</v>
      </c>
      <c r="H21" s="20">
        <v>57</v>
      </c>
      <c r="I21" s="16">
        <v>3</v>
      </c>
      <c r="J21" s="20">
        <v>71</v>
      </c>
      <c r="K21" s="16">
        <v>4</v>
      </c>
      <c r="L21" s="20">
        <v>40</v>
      </c>
      <c r="M21" s="16">
        <v>2</v>
      </c>
      <c r="N21" s="20"/>
      <c r="O21" s="16"/>
      <c r="P21" s="21"/>
      <c r="Q21" s="113"/>
      <c r="R21" s="247">
        <f t="shared" si="0"/>
        <v>356</v>
      </c>
      <c r="S21" s="248">
        <f t="shared" si="1"/>
        <v>18</v>
      </c>
      <c r="T21" s="249">
        <f t="shared" si="2"/>
        <v>0</v>
      </c>
      <c r="U21" s="247">
        <f t="shared" si="3"/>
        <v>356</v>
      </c>
      <c r="V21" s="248">
        <f t="shared" si="4"/>
        <v>18</v>
      </c>
    </row>
    <row r="22" spans="1:22" x14ac:dyDescent="0.2">
      <c r="A22" s="223" t="s">
        <v>14</v>
      </c>
      <c r="B22" s="147">
        <v>59</v>
      </c>
      <c r="C22" s="148">
        <v>3</v>
      </c>
      <c r="D22" s="20">
        <v>61</v>
      </c>
      <c r="E22" s="34">
        <v>3</v>
      </c>
      <c r="F22" s="20">
        <v>67</v>
      </c>
      <c r="G22" s="34">
        <v>4</v>
      </c>
      <c r="H22" s="127">
        <v>55</v>
      </c>
      <c r="I22" s="34">
        <v>3</v>
      </c>
      <c r="J22" s="20">
        <v>58</v>
      </c>
      <c r="K22" s="34">
        <v>3</v>
      </c>
      <c r="L22" s="20">
        <v>45</v>
      </c>
      <c r="M22" s="34">
        <v>2</v>
      </c>
      <c r="N22" s="20"/>
      <c r="O22" s="34"/>
      <c r="P22" s="21"/>
      <c r="Q22" s="113"/>
      <c r="R22" s="247">
        <f t="shared" si="0"/>
        <v>345</v>
      </c>
      <c r="S22" s="248">
        <f t="shared" si="1"/>
        <v>18</v>
      </c>
      <c r="T22" s="249">
        <f t="shared" si="2"/>
        <v>0</v>
      </c>
      <c r="U22" s="247">
        <f t="shared" si="3"/>
        <v>345</v>
      </c>
      <c r="V22" s="248">
        <f t="shared" si="4"/>
        <v>18</v>
      </c>
    </row>
    <row r="23" spans="1:22" x14ac:dyDescent="0.2">
      <c r="A23" s="223" t="s">
        <v>15</v>
      </c>
      <c r="B23" s="20">
        <v>66</v>
      </c>
      <c r="C23" s="34">
        <v>3</v>
      </c>
      <c r="D23" s="20">
        <v>59</v>
      </c>
      <c r="E23" s="34">
        <v>3</v>
      </c>
      <c r="F23" s="20">
        <v>72</v>
      </c>
      <c r="G23" s="34">
        <v>3</v>
      </c>
      <c r="H23" s="20">
        <v>68</v>
      </c>
      <c r="I23" s="34">
        <v>4</v>
      </c>
      <c r="J23" s="20">
        <v>62</v>
      </c>
      <c r="K23" s="34">
        <v>3</v>
      </c>
      <c r="L23" s="20">
        <v>22</v>
      </c>
      <c r="M23" s="34">
        <v>1</v>
      </c>
      <c r="N23" s="20"/>
      <c r="O23" s="34"/>
      <c r="P23" s="21"/>
      <c r="Q23" s="113"/>
      <c r="R23" s="247">
        <f t="shared" si="0"/>
        <v>349</v>
      </c>
      <c r="S23" s="248">
        <f t="shared" si="1"/>
        <v>17</v>
      </c>
      <c r="T23" s="249">
        <f t="shared" si="2"/>
        <v>0</v>
      </c>
      <c r="U23" s="247">
        <f t="shared" si="3"/>
        <v>349</v>
      </c>
      <c r="V23" s="248">
        <f t="shared" si="4"/>
        <v>17</v>
      </c>
    </row>
    <row r="24" spans="1:22" x14ac:dyDescent="0.2">
      <c r="A24" s="223" t="s">
        <v>16</v>
      </c>
      <c r="B24" s="268">
        <v>69</v>
      </c>
      <c r="C24" s="270">
        <v>3</v>
      </c>
      <c r="D24" s="20">
        <v>62</v>
      </c>
      <c r="E24" s="34">
        <v>3</v>
      </c>
      <c r="F24" s="20">
        <v>65</v>
      </c>
      <c r="G24" s="34">
        <v>4</v>
      </c>
      <c r="H24" s="20">
        <v>69</v>
      </c>
      <c r="I24" s="34">
        <v>3</v>
      </c>
      <c r="J24" s="20">
        <v>68</v>
      </c>
      <c r="K24" s="34">
        <v>3</v>
      </c>
      <c r="L24" s="20">
        <v>38</v>
      </c>
      <c r="M24" s="34">
        <v>2</v>
      </c>
      <c r="N24" s="20"/>
      <c r="O24" s="34"/>
      <c r="P24" s="21"/>
      <c r="Q24" s="113"/>
      <c r="R24" s="247">
        <f t="shared" si="0"/>
        <v>371</v>
      </c>
      <c r="S24" s="248">
        <f t="shared" si="1"/>
        <v>18</v>
      </c>
      <c r="T24" s="249">
        <f t="shared" si="2"/>
        <v>0</v>
      </c>
      <c r="U24" s="247">
        <f t="shared" si="3"/>
        <v>371</v>
      </c>
      <c r="V24" s="248">
        <f t="shared" si="4"/>
        <v>18</v>
      </c>
    </row>
    <row r="25" spans="1:22" x14ac:dyDescent="0.2">
      <c r="A25" s="223" t="s">
        <v>17</v>
      </c>
      <c r="B25" s="20">
        <v>78</v>
      </c>
      <c r="C25" s="34">
        <v>3</v>
      </c>
      <c r="D25" s="268">
        <v>71</v>
      </c>
      <c r="E25" s="270">
        <v>3</v>
      </c>
      <c r="F25" s="20">
        <v>64</v>
      </c>
      <c r="G25" s="34">
        <v>3</v>
      </c>
      <c r="H25" s="20">
        <v>63</v>
      </c>
      <c r="I25" s="34">
        <v>4</v>
      </c>
      <c r="J25" s="20">
        <v>66</v>
      </c>
      <c r="K25" s="34">
        <v>3</v>
      </c>
      <c r="L25" s="20">
        <v>41</v>
      </c>
      <c r="M25" s="34">
        <v>2</v>
      </c>
      <c r="N25" s="20"/>
      <c r="O25" s="34"/>
      <c r="P25" s="266"/>
      <c r="Q25" s="264"/>
      <c r="R25" s="247">
        <f t="shared" si="0"/>
        <v>383</v>
      </c>
      <c r="S25" s="248">
        <f t="shared" si="1"/>
        <v>18</v>
      </c>
      <c r="T25" s="249">
        <f t="shared" si="2"/>
        <v>0</v>
      </c>
      <c r="U25" s="247">
        <f t="shared" si="3"/>
        <v>383</v>
      </c>
      <c r="V25" s="248">
        <f t="shared" si="4"/>
        <v>18</v>
      </c>
    </row>
    <row r="26" spans="1:22" x14ac:dyDescent="0.2">
      <c r="A26" s="223" t="s">
        <v>18</v>
      </c>
      <c r="B26" s="20">
        <v>64</v>
      </c>
      <c r="C26" s="34">
        <v>3</v>
      </c>
      <c r="D26" s="20">
        <v>76</v>
      </c>
      <c r="E26" s="34">
        <v>3</v>
      </c>
      <c r="F26" s="268">
        <v>72</v>
      </c>
      <c r="G26" s="270">
        <v>3</v>
      </c>
      <c r="H26" s="20">
        <v>66</v>
      </c>
      <c r="I26" s="34">
        <v>3</v>
      </c>
      <c r="J26" s="20">
        <v>68</v>
      </c>
      <c r="K26" s="34">
        <v>4</v>
      </c>
      <c r="L26" s="20">
        <v>47</v>
      </c>
      <c r="M26" s="34">
        <v>2</v>
      </c>
      <c r="N26" s="20">
        <v>0</v>
      </c>
      <c r="O26" s="34">
        <v>0</v>
      </c>
      <c r="P26" s="21">
        <v>0</v>
      </c>
      <c r="Q26" s="113">
        <v>0</v>
      </c>
      <c r="R26" s="247">
        <f t="shared" si="0"/>
        <v>393</v>
      </c>
      <c r="S26" s="248">
        <f t="shared" si="1"/>
        <v>18</v>
      </c>
      <c r="T26" s="249">
        <f t="shared" si="2"/>
        <v>0</v>
      </c>
      <c r="U26" s="247">
        <f t="shared" si="3"/>
        <v>393</v>
      </c>
      <c r="V26" s="248">
        <f t="shared" si="4"/>
        <v>18</v>
      </c>
    </row>
    <row r="27" spans="1:22" x14ac:dyDescent="0.2">
      <c r="A27" s="223" t="s">
        <v>19</v>
      </c>
      <c r="B27" s="20">
        <v>73</v>
      </c>
      <c r="C27" s="34">
        <v>3</v>
      </c>
      <c r="D27" s="20">
        <v>63</v>
      </c>
      <c r="E27" s="34">
        <v>3</v>
      </c>
      <c r="F27" s="20">
        <v>76</v>
      </c>
      <c r="G27" s="34">
        <v>3</v>
      </c>
      <c r="H27" s="268">
        <v>79</v>
      </c>
      <c r="I27" s="270">
        <v>4</v>
      </c>
      <c r="J27" s="20">
        <v>66</v>
      </c>
      <c r="K27" s="34">
        <v>4</v>
      </c>
      <c r="L27" s="20">
        <v>34</v>
      </c>
      <c r="M27" s="34">
        <v>2</v>
      </c>
      <c r="N27" s="20">
        <v>0</v>
      </c>
      <c r="O27" s="34">
        <v>0</v>
      </c>
      <c r="P27" s="21">
        <v>0</v>
      </c>
      <c r="Q27" s="113">
        <v>0</v>
      </c>
      <c r="R27" s="247">
        <f t="shared" si="0"/>
        <v>391</v>
      </c>
      <c r="S27" s="248">
        <f t="shared" si="1"/>
        <v>19</v>
      </c>
      <c r="T27" s="249">
        <f t="shared" si="2"/>
        <v>0</v>
      </c>
      <c r="U27" s="247">
        <f t="shared" si="3"/>
        <v>391</v>
      </c>
      <c r="V27" s="248">
        <f t="shared" si="4"/>
        <v>19</v>
      </c>
    </row>
    <row r="28" spans="1:22" x14ac:dyDescent="0.2">
      <c r="A28" s="223" t="s">
        <v>20</v>
      </c>
      <c r="B28" s="20">
        <v>60</v>
      </c>
      <c r="C28" s="34">
        <v>3</v>
      </c>
      <c r="D28" s="20">
        <v>70</v>
      </c>
      <c r="E28" s="34">
        <v>3</v>
      </c>
      <c r="F28" s="20">
        <v>72</v>
      </c>
      <c r="G28" s="34">
        <v>3</v>
      </c>
      <c r="H28" s="20">
        <v>79</v>
      </c>
      <c r="I28" s="34">
        <v>3</v>
      </c>
      <c r="J28" s="268">
        <v>74</v>
      </c>
      <c r="K28" s="270">
        <v>4</v>
      </c>
      <c r="L28" s="20">
        <v>36</v>
      </c>
      <c r="M28" s="34">
        <v>2</v>
      </c>
      <c r="N28" s="262">
        <v>0</v>
      </c>
      <c r="O28" s="34">
        <v>0</v>
      </c>
      <c r="P28" s="266">
        <v>0</v>
      </c>
      <c r="Q28" s="113">
        <v>0</v>
      </c>
      <c r="R28" s="247">
        <f t="shared" si="0"/>
        <v>391</v>
      </c>
      <c r="S28" s="248">
        <f t="shared" si="1"/>
        <v>18</v>
      </c>
      <c r="T28" s="249">
        <f t="shared" si="2"/>
        <v>0</v>
      </c>
      <c r="U28" s="247">
        <f t="shared" si="3"/>
        <v>391</v>
      </c>
      <c r="V28" s="248">
        <f t="shared" si="4"/>
        <v>18</v>
      </c>
    </row>
    <row r="29" spans="1:22" x14ac:dyDescent="0.2">
      <c r="A29" s="223" t="s">
        <v>21</v>
      </c>
      <c r="B29" s="20">
        <v>61</v>
      </c>
      <c r="C29" s="34">
        <v>3</v>
      </c>
      <c r="D29" s="20">
        <v>68</v>
      </c>
      <c r="E29" s="34">
        <v>3</v>
      </c>
      <c r="F29" s="20">
        <v>74</v>
      </c>
      <c r="G29" s="34">
        <v>3</v>
      </c>
      <c r="H29" s="20">
        <v>75</v>
      </c>
      <c r="I29" s="34">
        <v>3</v>
      </c>
      <c r="J29" s="20">
        <v>78</v>
      </c>
      <c r="K29" s="34">
        <v>3</v>
      </c>
      <c r="L29" s="268">
        <v>45</v>
      </c>
      <c r="M29" s="270">
        <v>2</v>
      </c>
      <c r="N29" s="262">
        <v>0</v>
      </c>
      <c r="O29" s="34">
        <v>0</v>
      </c>
      <c r="P29" s="21">
        <v>7</v>
      </c>
      <c r="Q29" s="113">
        <v>0</v>
      </c>
      <c r="R29" s="33">
        <f t="shared" si="0"/>
        <v>401</v>
      </c>
      <c r="S29" s="34">
        <f t="shared" si="1"/>
        <v>17</v>
      </c>
      <c r="T29" s="127">
        <f t="shared" si="2"/>
        <v>7</v>
      </c>
      <c r="U29" s="33">
        <f t="shared" si="3"/>
        <v>408</v>
      </c>
      <c r="V29" s="34">
        <f t="shared" si="4"/>
        <v>17</v>
      </c>
    </row>
    <row r="30" spans="1:22" x14ac:dyDescent="0.2">
      <c r="A30" s="10" t="s">
        <v>22</v>
      </c>
      <c r="B30" s="117">
        <v>65</v>
      </c>
      <c r="C30" s="12">
        <v>3</v>
      </c>
      <c r="D30" s="117">
        <v>62</v>
      </c>
      <c r="E30" s="12">
        <v>3</v>
      </c>
      <c r="F30" s="117">
        <v>72</v>
      </c>
      <c r="G30" s="12">
        <v>3</v>
      </c>
      <c r="H30" s="117">
        <v>78</v>
      </c>
      <c r="I30" s="12">
        <v>3</v>
      </c>
      <c r="J30" s="117">
        <v>73</v>
      </c>
      <c r="K30" s="12">
        <v>3</v>
      </c>
      <c r="L30" s="117">
        <v>43</v>
      </c>
      <c r="M30" s="12">
        <v>2</v>
      </c>
      <c r="N30" s="117">
        <v>1</v>
      </c>
      <c r="O30" s="12">
        <v>0</v>
      </c>
      <c r="P30" s="118">
        <v>14</v>
      </c>
      <c r="Q30" s="116">
        <v>6</v>
      </c>
      <c r="R30" s="23">
        <f t="shared" si="0"/>
        <v>393</v>
      </c>
      <c r="S30" s="12">
        <f t="shared" si="1"/>
        <v>17</v>
      </c>
      <c r="T30" s="3">
        <f t="shared" si="2"/>
        <v>21</v>
      </c>
      <c r="U30" s="23">
        <f t="shared" si="3"/>
        <v>414</v>
      </c>
      <c r="V30" s="12">
        <f t="shared" si="4"/>
        <v>17</v>
      </c>
    </row>
    <row r="31" spans="1:22" x14ac:dyDescent="0.2">
      <c r="A31" s="10" t="s">
        <v>23</v>
      </c>
      <c r="B31" s="117">
        <v>64</v>
      </c>
      <c r="C31" s="12">
        <v>3</v>
      </c>
      <c r="D31" s="117">
        <v>66</v>
      </c>
      <c r="E31" s="12">
        <v>3</v>
      </c>
      <c r="F31" s="117">
        <v>66</v>
      </c>
      <c r="G31" s="12">
        <v>3</v>
      </c>
      <c r="H31" s="117">
        <v>76</v>
      </c>
      <c r="I31" s="12">
        <v>3</v>
      </c>
      <c r="J31" s="117">
        <v>76</v>
      </c>
      <c r="K31" s="12">
        <v>3</v>
      </c>
      <c r="L31" s="117">
        <v>40</v>
      </c>
      <c r="M31" s="12">
        <v>2</v>
      </c>
      <c r="N31" s="117">
        <v>1</v>
      </c>
      <c r="O31" s="12">
        <v>0</v>
      </c>
      <c r="P31" s="118">
        <v>14</v>
      </c>
      <c r="Q31" s="116">
        <v>12</v>
      </c>
      <c r="R31" s="23">
        <f t="shared" si="0"/>
        <v>388</v>
      </c>
      <c r="S31" s="12">
        <f t="shared" si="1"/>
        <v>17</v>
      </c>
      <c r="T31" s="3">
        <f t="shared" si="2"/>
        <v>27</v>
      </c>
      <c r="U31" s="23">
        <f t="shared" si="3"/>
        <v>415</v>
      </c>
      <c r="V31" s="12">
        <f t="shared" si="4"/>
        <v>17</v>
      </c>
    </row>
    <row r="32" spans="1:22" x14ac:dyDescent="0.2">
      <c r="A32" s="10" t="s">
        <v>24</v>
      </c>
      <c r="B32" s="117">
        <v>62</v>
      </c>
      <c r="C32" s="12">
        <v>3</v>
      </c>
      <c r="D32" s="117">
        <v>65</v>
      </c>
      <c r="E32" s="12">
        <v>3</v>
      </c>
      <c r="F32" s="117">
        <v>70</v>
      </c>
      <c r="G32" s="12">
        <v>3</v>
      </c>
      <c r="H32" s="117">
        <v>70</v>
      </c>
      <c r="I32" s="12">
        <v>3</v>
      </c>
      <c r="J32" s="117">
        <v>74</v>
      </c>
      <c r="K32" s="12">
        <v>3</v>
      </c>
      <c r="L32" s="117">
        <v>42</v>
      </c>
      <c r="M32" s="12">
        <v>2</v>
      </c>
      <c r="N32" s="117">
        <v>1</v>
      </c>
      <c r="O32" s="12">
        <v>0</v>
      </c>
      <c r="P32" s="118">
        <v>14</v>
      </c>
      <c r="Q32" s="116">
        <v>12</v>
      </c>
      <c r="R32" s="23">
        <f t="shared" si="0"/>
        <v>383</v>
      </c>
      <c r="S32" s="12">
        <f t="shared" si="1"/>
        <v>17</v>
      </c>
      <c r="T32" s="3">
        <f t="shared" si="2"/>
        <v>27</v>
      </c>
      <c r="U32" s="23">
        <f t="shared" si="3"/>
        <v>410</v>
      </c>
      <c r="V32" s="12">
        <f t="shared" si="4"/>
        <v>17</v>
      </c>
    </row>
    <row r="33" spans="1:22" x14ac:dyDescent="0.2">
      <c r="A33" s="10" t="s">
        <v>25</v>
      </c>
      <c r="B33" s="117">
        <v>65</v>
      </c>
      <c r="C33" s="12">
        <v>3</v>
      </c>
      <c r="D33" s="117">
        <v>63</v>
      </c>
      <c r="E33" s="12">
        <v>3</v>
      </c>
      <c r="F33" s="117">
        <v>69</v>
      </c>
      <c r="G33" s="12">
        <v>3</v>
      </c>
      <c r="H33" s="117">
        <v>74</v>
      </c>
      <c r="I33" s="12">
        <v>3</v>
      </c>
      <c r="J33" s="117">
        <v>68</v>
      </c>
      <c r="K33" s="12">
        <v>3</v>
      </c>
      <c r="L33" s="117">
        <v>41</v>
      </c>
      <c r="M33" s="12">
        <v>2</v>
      </c>
      <c r="N33" s="117">
        <v>1</v>
      </c>
      <c r="O33" s="12">
        <v>0</v>
      </c>
      <c r="P33" s="118">
        <v>14</v>
      </c>
      <c r="Q33" s="116">
        <v>12</v>
      </c>
      <c r="R33" s="23">
        <f t="shared" si="0"/>
        <v>380</v>
      </c>
      <c r="S33" s="12">
        <f t="shared" si="1"/>
        <v>17</v>
      </c>
      <c r="T33" s="3">
        <f t="shared" si="2"/>
        <v>27</v>
      </c>
      <c r="U33" s="23">
        <f t="shared" si="3"/>
        <v>407</v>
      </c>
      <c r="V33" s="12">
        <f t="shared" si="4"/>
        <v>17</v>
      </c>
    </row>
    <row r="34" spans="1:22" x14ac:dyDescent="0.2">
      <c r="A34" s="10" t="s">
        <v>26</v>
      </c>
      <c r="B34" s="117">
        <v>68</v>
      </c>
      <c r="C34" s="12">
        <v>3</v>
      </c>
      <c r="D34" s="117">
        <v>66</v>
      </c>
      <c r="E34" s="12">
        <v>3</v>
      </c>
      <c r="F34" s="117">
        <v>67</v>
      </c>
      <c r="G34" s="12">
        <v>3</v>
      </c>
      <c r="H34" s="117">
        <v>73</v>
      </c>
      <c r="I34" s="12">
        <v>3</v>
      </c>
      <c r="J34" s="117">
        <v>72</v>
      </c>
      <c r="K34" s="12">
        <v>3</v>
      </c>
      <c r="L34" s="117">
        <v>38</v>
      </c>
      <c r="M34" s="12">
        <v>2</v>
      </c>
      <c r="N34" s="117">
        <v>1</v>
      </c>
      <c r="O34" s="12">
        <v>0</v>
      </c>
      <c r="P34" s="118">
        <v>14</v>
      </c>
      <c r="Q34" s="116">
        <v>12</v>
      </c>
      <c r="R34" s="23">
        <f t="shared" si="0"/>
        <v>384</v>
      </c>
      <c r="S34" s="12">
        <f t="shared" si="1"/>
        <v>17</v>
      </c>
      <c r="T34" s="3">
        <f t="shared" si="2"/>
        <v>27</v>
      </c>
      <c r="U34" s="23">
        <f t="shared" si="3"/>
        <v>411</v>
      </c>
      <c r="V34" s="12">
        <f t="shared" si="4"/>
        <v>17</v>
      </c>
    </row>
    <row r="35" spans="1:22" x14ac:dyDescent="0.2">
      <c r="A35" s="10" t="s">
        <v>27</v>
      </c>
      <c r="B35" s="117">
        <v>64</v>
      </c>
      <c r="C35" s="12">
        <v>3</v>
      </c>
      <c r="D35" s="117">
        <v>69</v>
      </c>
      <c r="E35" s="12">
        <v>3</v>
      </c>
      <c r="F35" s="117">
        <v>70</v>
      </c>
      <c r="G35" s="12">
        <v>3</v>
      </c>
      <c r="H35" s="117">
        <v>71</v>
      </c>
      <c r="I35" s="12">
        <v>3</v>
      </c>
      <c r="J35" s="117">
        <v>71</v>
      </c>
      <c r="K35" s="12">
        <v>3</v>
      </c>
      <c r="L35" s="117">
        <v>40</v>
      </c>
      <c r="M35" s="12">
        <v>2</v>
      </c>
      <c r="N35" s="117">
        <v>1</v>
      </c>
      <c r="O35" s="12">
        <v>0</v>
      </c>
      <c r="P35" s="118">
        <v>14</v>
      </c>
      <c r="Q35" s="116">
        <v>12</v>
      </c>
      <c r="R35" s="23">
        <f t="shared" si="0"/>
        <v>385</v>
      </c>
      <c r="S35" s="12">
        <f t="shared" si="1"/>
        <v>17</v>
      </c>
      <c r="T35" s="3">
        <f t="shared" si="2"/>
        <v>27</v>
      </c>
      <c r="U35" s="23">
        <f t="shared" si="3"/>
        <v>412</v>
      </c>
      <c r="V35" s="12">
        <f t="shared" si="4"/>
        <v>17</v>
      </c>
    </row>
    <row r="36" spans="1:22" x14ac:dyDescent="0.2">
      <c r="A36" s="10" t="s">
        <v>28</v>
      </c>
      <c r="B36" s="117">
        <v>64</v>
      </c>
      <c r="C36" s="12">
        <v>3</v>
      </c>
      <c r="D36" s="117">
        <v>65</v>
      </c>
      <c r="E36" s="12">
        <v>3</v>
      </c>
      <c r="F36" s="117">
        <v>73</v>
      </c>
      <c r="G36" s="12">
        <v>3</v>
      </c>
      <c r="H36" s="117">
        <v>74</v>
      </c>
      <c r="I36" s="12">
        <v>3</v>
      </c>
      <c r="J36" s="117">
        <v>69</v>
      </c>
      <c r="K36" s="12">
        <v>3</v>
      </c>
      <c r="L36" s="117">
        <v>39</v>
      </c>
      <c r="M36" s="12">
        <v>2</v>
      </c>
      <c r="N36" s="117">
        <v>1</v>
      </c>
      <c r="O36" s="12">
        <v>0</v>
      </c>
      <c r="P36" s="118">
        <v>14</v>
      </c>
      <c r="Q36" s="116">
        <v>12</v>
      </c>
      <c r="R36" s="23">
        <f t="shared" si="0"/>
        <v>384</v>
      </c>
      <c r="S36" s="12">
        <f t="shared" si="1"/>
        <v>17</v>
      </c>
      <c r="T36" s="3">
        <f t="shared" si="2"/>
        <v>27</v>
      </c>
      <c r="U36" s="23">
        <f t="shared" si="3"/>
        <v>411</v>
      </c>
      <c r="V36" s="12">
        <f t="shared" si="4"/>
        <v>17</v>
      </c>
    </row>
    <row r="37" spans="1:22" x14ac:dyDescent="0.2">
      <c r="A37" s="10" t="s">
        <v>29</v>
      </c>
      <c r="B37" s="117">
        <v>68</v>
      </c>
      <c r="C37" s="12">
        <v>3</v>
      </c>
      <c r="D37" s="117">
        <v>65</v>
      </c>
      <c r="E37" s="12">
        <v>3</v>
      </c>
      <c r="F37" s="117">
        <v>69</v>
      </c>
      <c r="G37" s="12">
        <v>3</v>
      </c>
      <c r="H37" s="117">
        <v>77</v>
      </c>
      <c r="I37" s="12">
        <v>3</v>
      </c>
      <c r="J37" s="117">
        <v>72</v>
      </c>
      <c r="K37" s="12">
        <v>3</v>
      </c>
      <c r="L37" s="117">
        <v>38</v>
      </c>
      <c r="M37" s="12">
        <v>2</v>
      </c>
      <c r="N37" s="117">
        <v>1</v>
      </c>
      <c r="O37" s="12">
        <v>0</v>
      </c>
      <c r="P37" s="118">
        <v>14</v>
      </c>
      <c r="Q37" s="116">
        <v>12</v>
      </c>
      <c r="R37" s="23">
        <f t="shared" si="0"/>
        <v>389</v>
      </c>
      <c r="S37" s="12">
        <f t="shared" si="1"/>
        <v>17</v>
      </c>
      <c r="T37" s="3">
        <f t="shared" si="2"/>
        <v>27</v>
      </c>
      <c r="U37" s="23">
        <f t="shared" si="3"/>
        <v>416</v>
      </c>
      <c r="V37" s="12">
        <f t="shared" si="4"/>
        <v>17</v>
      </c>
    </row>
    <row r="38" spans="1:22" x14ac:dyDescent="0.2">
      <c r="A38" s="10" t="s">
        <v>30</v>
      </c>
      <c r="B38" s="117">
        <v>67</v>
      </c>
      <c r="C38" s="12">
        <v>3</v>
      </c>
      <c r="D38" s="117">
        <v>69</v>
      </c>
      <c r="E38" s="12">
        <v>3</v>
      </c>
      <c r="F38" s="117">
        <v>69</v>
      </c>
      <c r="G38" s="12">
        <v>3</v>
      </c>
      <c r="H38" s="117">
        <v>73</v>
      </c>
      <c r="I38" s="12">
        <v>3</v>
      </c>
      <c r="J38" s="117">
        <v>75</v>
      </c>
      <c r="K38" s="12">
        <v>3</v>
      </c>
      <c r="L38" s="117">
        <v>40</v>
      </c>
      <c r="M38" s="12">
        <v>2</v>
      </c>
      <c r="N38" s="117">
        <v>1</v>
      </c>
      <c r="O38" s="12">
        <v>0</v>
      </c>
      <c r="P38" s="118">
        <v>14</v>
      </c>
      <c r="Q38" s="116">
        <v>12</v>
      </c>
      <c r="R38" s="23">
        <f t="shared" si="0"/>
        <v>393</v>
      </c>
      <c r="S38" s="12">
        <f t="shared" si="1"/>
        <v>17</v>
      </c>
      <c r="T38" s="3">
        <f t="shared" si="2"/>
        <v>27</v>
      </c>
      <c r="U38" s="23">
        <f t="shared" si="3"/>
        <v>420</v>
      </c>
      <c r="V38" s="12">
        <f t="shared" si="4"/>
        <v>17</v>
      </c>
    </row>
    <row r="39" spans="1:22" x14ac:dyDescent="0.2">
      <c r="A39" s="10" t="s">
        <v>45</v>
      </c>
      <c r="B39" s="117">
        <v>66</v>
      </c>
      <c r="C39" s="12">
        <v>3</v>
      </c>
      <c r="D39" s="117">
        <v>68</v>
      </c>
      <c r="E39" s="12">
        <v>3</v>
      </c>
      <c r="F39" s="117">
        <v>73</v>
      </c>
      <c r="G39" s="12">
        <v>3</v>
      </c>
      <c r="H39" s="117">
        <v>73</v>
      </c>
      <c r="I39" s="12">
        <v>3</v>
      </c>
      <c r="J39" s="117">
        <v>71</v>
      </c>
      <c r="K39" s="12">
        <v>3</v>
      </c>
      <c r="L39" s="117">
        <v>41</v>
      </c>
      <c r="M39" s="12">
        <v>2</v>
      </c>
      <c r="N39" s="117">
        <v>1</v>
      </c>
      <c r="O39" s="12">
        <v>0</v>
      </c>
      <c r="P39" s="118">
        <v>14</v>
      </c>
      <c r="Q39" s="116">
        <v>12</v>
      </c>
      <c r="R39" s="23">
        <f t="shared" ref="R39:R48" si="5">B39+D39+F39+H39+J39+L39</f>
        <v>392</v>
      </c>
      <c r="S39" s="12">
        <f t="shared" ref="S39:S48" si="6">C39+E39+G39+I39+K39+M39</f>
        <v>17</v>
      </c>
      <c r="T39" s="3">
        <f t="shared" ref="T39:T48" si="7">+N39+P39+Q39</f>
        <v>27</v>
      </c>
      <c r="U39" s="23">
        <f t="shared" ref="U39:U48" si="8">R39+T39</f>
        <v>419</v>
      </c>
      <c r="V39" s="12">
        <f t="shared" ref="V39:V48" si="9">S39+O39</f>
        <v>17</v>
      </c>
    </row>
    <row r="40" spans="1:22" x14ac:dyDescent="0.2">
      <c r="A40" s="10" t="s">
        <v>46</v>
      </c>
      <c r="B40" s="117">
        <v>67</v>
      </c>
      <c r="C40" s="12">
        <v>3</v>
      </c>
      <c r="D40" s="117">
        <v>67</v>
      </c>
      <c r="E40" s="12">
        <v>3</v>
      </c>
      <c r="F40" s="117">
        <v>72</v>
      </c>
      <c r="G40" s="12">
        <v>3</v>
      </c>
      <c r="H40" s="117">
        <v>77</v>
      </c>
      <c r="I40" s="12">
        <v>3</v>
      </c>
      <c r="J40" s="117">
        <v>71</v>
      </c>
      <c r="K40" s="12">
        <v>3</v>
      </c>
      <c r="L40" s="117">
        <v>39</v>
      </c>
      <c r="M40" s="12">
        <v>2</v>
      </c>
      <c r="N40" s="117">
        <v>1</v>
      </c>
      <c r="O40" s="12">
        <v>0</v>
      </c>
      <c r="P40" s="118">
        <v>14</v>
      </c>
      <c r="Q40" s="116">
        <v>12</v>
      </c>
      <c r="R40" s="23">
        <f t="shared" si="5"/>
        <v>393</v>
      </c>
      <c r="S40" s="12">
        <f t="shared" si="6"/>
        <v>17</v>
      </c>
      <c r="T40" s="3">
        <f t="shared" si="7"/>
        <v>27</v>
      </c>
      <c r="U40" s="23">
        <f t="shared" si="8"/>
        <v>420</v>
      </c>
      <c r="V40" s="12">
        <f t="shared" si="9"/>
        <v>17</v>
      </c>
    </row>
    <row r="41" spans="1:22" x14ac:dyDescent="0.2">
      <c r="A41" s="10" t="s">
        <v>171</v>
      </c>
      <c r="B41" s="117">
        <v>67</v>
      </c>
      <c r="C41" s="12">
        <v>3</v>
      </c>
      <c r="D41" s="117">
        <v>68</v>
      </c>
      <c r="E41" s="12">
        <v>3</v>
      </c>
      <c r="F41" s="117">
        <v>71</v>
      </c>
      <c r="G41" s="12">
        <v>3</v>
      </c>
      <c r="H41" s="117">
        <v>76</v>
      </c>
      <c r="I41" s="12">
        <v>3</v>
      </c>
      <c r="J41" s="117">
        <v>75</v>
      </c>
      <c r="K41" s="12">
        <v>3</v>
      </c>
      <c r="L41" s="117">
        <v>39</v>
      </c>
      <c r="M41" s="12">
        <v>2</v>
      </c>
      <c r="N41" s="117">
        <v>1</v>
      </c>
      <c r="O41" s="12">
        <v>0</v>
      </c>
      <c r="P41" s="118">
        <v>14</v>
      </c>
      <c r="Q41" s="116">
        <v>12</v>
      </c>
      <c r="R41" s="23">
        <f t="shared" si="5"/>
        <v>396</v>
      </c>
      <c r="S41" s="12">
        <f t="shared" si="6"/>
        <v>17</v>
      </c>
      <c r="T41" s="3">
        <f t="shared" si="7"/>
        <v>27</v>
      </c>
      <c r="U41" s="23">
        <f t="shared" si="8"/>
        <v>423</v>
      </c>
      <c r="V41" s="12">
        <f t="shared" si="9"/>
        <v>17</v>
      </c>
    </row>
    <row r="42" spans="1:22" x14ac:dyDescent="0.2">
      <c r="A42" s="10" t="s">
        <v>172</v>
      </c>
      <c r="B42" s="117">
        <v>67</v>
      </c>
      <c r="C42" s="12">
        <v>3</v>
      </c>
      <c r="D42" s="117">
        <v>68</v>
      </c>
      <c r="E42" s="12">
        <v>3</v>
      </c>
      <c r="F42" s="117">
        <v>72</v>
      </c>
      <c r="G42" s="12">
        <v>3</v>
      </c>
      <c r="H42" s="117">
        <v>75</v>
      </c>
      <c r="I42" s="12">
        <v>3</v>
      </c>
      <c r="J42" s="117">
        <v>74</v>
      </c>
      <c r="K42" s="12">
        <v>3</v>
      </c>
      <c r="L42" s="117">
        <v>41</v>
      </c>
      <c r="M42" s="12">
        <v>2</v>
      </c>
      <c r="N42" s="117">
        <v>1</v>
      </c>
      <c r="O42" s="12">
        <v>0</v>
      </c>
      <c r="P42" s="118">
        <v>14</v>
      </c>
      <c r="Q42" s="116">
        <v>12</v>
      </c>
      <c r="R42" s="23">
        <f t="shared" si="5"/>
        <v>397</v>
      </c>
      <c r="S42" s="12">
        <f t="shared" si="6"/>
        <v>17</v>
      </c>
      <c r="T42" s="3">
        <f t="shared" si="7"/>
        <v>27</v>
      </c>
      <c r="U42" s="23">
        <f t="shared" si="8"/>
        <v>424</v>
      </c>
      <c r="V42" s="12">
        <f t="shared" si="9"/>
        <v>17</v>
      </c>
    </row>
    <row r="43" spans="1:22" x14ac:dyDescent="0.2">
      <c r="A43" s="10" t="s">
        <v>173</v>
      </c>
      <c r="B43" s="117">
        <v>67</v>
      </c>
      <c r="C43" s="12">
        <v>3</v>
      </c>
      <c r="D43" s="117">
        <v>68</v>
      </c>
      <c r="E43" s="12">
        <v>3</v>
      </c>
      <c r="F43" s="117">
        <v>72</v>
      </c>
      <c r="G43" s="12">
        <v>3</v>
      </c>
      <c r="H43" s="117">
        <v>76</v>
      </c>
      <c r="I43" s="12">
        <v>3</v>
      </c>
      <c r="J43" s="117">
        <v>73</v>
      </c>
      <c r="K43" s="12">
        <v>3</v>
      </c>
      <c r="L43" s="117">
        <v>41</v>
      </c>
      <c r="M43" s="12">
        <v>2</v>
      </c>
      <c r="N43" s="117">
        <v>1</v>
      </c>
      <c r="O43" s="12">
        <v>0</v>
      </c>
      <c r="P43" s="118">
        <v>14</v>
      </c>
      <c r="Q43" s="116">
        <v>12</v>
      </c>
      <c r="R43" s="23">
        <f t="shared" si="5"/>
        <v>397</v>
      </c>
      <c r="S43" s="12">
        <f t="shared" si="6"/>
        <v>17</v>
      </c>
      <c r="T43" s="3">
        <f t="shared" si="7"/>
        <v>27</v>
      </c>
      <c r="U43" s="23">
        <f t="shared" si="8"/>
        <v>424</v>
      </c>
      <c r="V43" s="12">
        <f t="shared" si="9"/>
        <v>17</v>
      </c>
    </row>
    <row r="44" spans="1:22" x14ac:dyDescent="0.2">
      <c r="A44" s="10" t="s">
        <v>174</v>
      </c>
      <c r="B44" s="117">
        <v>66</v>
      </c>
      <c r="C44" s="12">
        <v>3</v>
      </c>
      <c r="D44" s="117">
        <v>68</v>
      </c>
      <c r="E44" s="12">
        <v>3</v>
      </c>
      <c r="F44" s="117">
        <v>72</v>
      </c>
      <c r="G44" s="12">
        <v>3</v>
      </c>
      <c r="H44" s="117">
        <v>76</v>
      </c>
      <c r="I44" s="12">
        <v>3</v>
      </c>
      <c r="J44" s="117">
        <v>74</v>
      </c>
      <c r="K44" s="12">
        <v>3</v>
      </c>
      <c r="L44" s="117">
        <v>40</v>
      </c>
      <c r="M44" s="12">
        <v>2</v>
      </c>
      <c r="N44" s="117">
        <v>1</v>
      </c>
      <c r="O44" s="12">
        <v>0</v>
      </c>
      <c r="P44" s="118">
        <v>14</v>
      </c>
      <c r="Q44" s="116">
        <v>12</v>
      </c>
      <c r="R44" s="23">
        <f t="shared" si="5"/>
        <v>396</v>
      </c>
      <c r="S44" s="12">
        <f t="shared" si="6"/>
        <v>17</v>
      </c>
      <c r="T44" s="3">
        <f t="shared" si="7"/>
        <v>27</v>
      </c>
      <c r="U44" s="23">
        <f t="shared" si="8"/>
        <v>423</v>
      </c>
      <c r="V44" s="12">
        <f t="shared" si="9"/>
        <v>17</v>
      </c>
    </row>
    <row r="45" spans="1:22" x14ac:dyDescent="0.2">
      <c r="A45" s="10" t="s">
        <v>175</v>
      </c>
      <c r="B45" s="117">
        <v>66</v>
      </c>
      <c r="C45" s="12">
        <v>3</v>
      </c>
      <c r="D45" s="117">
        <v>67</v>
      </c>
      <c r="E45" s="12">
        <v>3</v>
      </c>
      <c r="F45" s="117">
        <v>72</v>
      </c>
      <c r="G45" s="12">
        <v>3</v>
      </c>
      <c r="H45" s="117">
        <v>76</v>
      </c>
      <c r="I45" s="12">
        <v>3</v>
      </c>
      <c r="J45" s="117">
        <v>74</v>
      </c>
      <c r="K45" s="12">
        <v>3</v>
      </c>
      <c r="L45" s="117">
        <v>41</v>
      </c>
      <c r="M45" s="12">
        <v>2</v>
      </c>
      <c r="N45" s="117">
        <v>1</v>
      </c>
      <c r="O45" s="12">
        <v>0</v>
      </c>
      <c r="P45" s="118">
        <v>14</v>
      </c>
      <c r="Q45" s="116">
        <v>12</v>
      </c>
      <c r="R45" s="23">
        <f t="shared" si="5"/>
        <v>396</v>
      </c>
      <c r="S45" s="12">
        <f t="shared" si="6"/>
        <v>17</v>
      </c>
      <c r="T45" s="3">
        <f t="shared" si="7"/>
        <v>27</v>
      </c>
      <c r="U45" s="23">
        <f t="shared" si="8"/>
        <v>423</v>
      </c>
      <c r="V45" s="12">
        <f t="shared" si="9"/>
        <v>17</v>
      </c>
    </row>
    <row r="46" spans="1:22" x14ac:dyDescent="0.2">
      <c r="A46" s="10" t="s">
        <v>176</v>
      </c>
      <c r="B46" s="117">
        <v>65</v>
      </c>
      <c r="C46" s="12">
        <v>3</v>
      </c>
      <c r="D46" s="117">
        <v>67</v>
      </c>
      <c r="E46" s="12">
        <v>3</v>
      </c>
      <c r="F46" s="117">
        <v>71</v>
      </c>
      <c r="G46" s="12">
        <v>3</v>
      </c>
      <c r="H46" s="117">
        <v>76</v>
      </c>
      <c r="I46" s="12">
        <v>3</v>
      </c>
      <c r="J46" s="117">
        <v>74</v>
      </c>
      <c r="K46" s="12">
        <v>3</v>
      </c>
      <c r="L46" s="117">
        <v>41</v>
      </c>
      <c r="M46" s="12">
        <v>2</v>
      </c>
      <c r="N46" s="117">
        <v>1</v>
      </c>
      <c r="O46" s="12">
        <v>0</v>
      </c>
      <c r="P46" s="118">
        <v>14</v>
      </c>
      <c r="Q46" s="116">
        <v>12</v>
      </c>
      <c r="R46" s="23">
        <f t="shared" si="5"/>
        <v>394</v>
      </c>
      <c r="S46" s="12">
        <f t="shared" si="6"/>
        <v>17</v>
      </c>
      <c r="T46" s="3">
        <f t="shared" si="7"/>
        <v>27</v>
      </c>
      <c r="U46" s="23">
        <f t="shared" si="8"/>
        <v>421</v>
      </c>
      <c r="V46" s="12">
        <f t="shared" si="9"/>
        <v>17</v>
      </c>
    </row>
    <row r="47" spans="1:22" x14ac:dyDescent="0.2">
      <c r="A47" s="10" t="s">
        <v>177</v>
      </c>
      <c r="B47" s="117">
        <v>64</v>
      </c>
      <c r="C47" s="12">
        <v>3</v>
      </c>
      <c r="D47" s="117">
        <v>66</v>
      </c>
      <c r="E47" s="12">
        <v>3</v>
      </c>
      <c r="F47" s="117">
        <v>71</v>
      </c>
      <c r="G47" s="12">
        <v>3</v>
      </c>
      <c r="H47" s="117">
        <v>75</v>
      </c>
      <c r="I47" s="12">
        <v>3</v>
      </c>
      <c r="J47" s="117">
        <v>74</v>
      </c>
      <c r="K47" s="12">
        <v>3</v>
      </c>
      <c r="L47" s="117">
        <v>41</v>
      </c>
      <c r="M47" s="12">
        <v>2</v>
      </c>
      <c r="N47" s="117">
        <v>1</v>
      </c>
      <c r="O47" s="12">
        <v>0</v>
      </c>
      <c r="P47" s="118">
        <v>14</v>
      </c>
      <c r="Q47" s="116">
        <v>12</v>
      </c>
      <c r="R47" s="23">
        <f t="shared" si="5"/>
        <v>391</v>
      </c>
      <c r="S47" s="12">
        <f t="shared" si="6"/>
        <v>17</v>
      </c>
      <c r="T47" s="3">
        <f t="shared" si="7"/>
        <v>27</v>
      </c>
      <c r="U47" s="23">
        <f t="shared" si="8"/>
        <v>418</v>
      </c>
      <c r="V47" s="12">
        <f t="shared" si="9"/>
        <v>17</v>
      </c>
    </row>
    <row r="48" spans="1:22" x14ac:dyDescent="0.2">
      <c r="A48" s="11" t="s">
        <v>178</v>
      </c>
      <c r="B48" s="119">
        <v>63</v>
      </c>
      <c r="C48" s="28">
        <v>3</v>
      </c>
      <c r="D48" s="119">
        <v>65</v>
      </c>
      <c r="E48" s="28">
        <v>3</v>
      </c>
      <c r="F48" s="119">
        <v>70</v>
      </c>
      <c r="G48" s="28">
        <v>3</v>
      </c>
      <c r="H48" s="119">
        <v>75</v>
      </c>
      <c r="I48" s="28">
        <v>3</v>
      </c>
      <c r="J48" s="119">
        <v>73</v>
      </c>
      <c r="K48" s="28">
        <v>3</v>
      </c>
      <c r="L48" s="119">
        <v>41</v>
      </c>
      <c r="M48" s="28">
        <v>2</v>
      </c>
      <c r="N48" s="119">
        <v>1</v>
      </c>
      <c r="O48" s="28">
        <v>0</v>
      </c>
      <c r="P48" s="121">
        <v>14</v>
      </c>
      <c r="Q48" s="120">
        <v>12</v>
      </c>
      <c r="R48" s="24">
        <f t="shared" si="5"/>
        <v>387</v>
      </c>
      <c r="S48" s="28">
        <f t="shared" si="6"/>
        <v>17</v>
      </c>
      <c r="T48" s="40">
        <f t="shared" si="7"/>
        <v>27</v>
      </c>
      <c r="U48" s="24">
        <f t="shared" si="8"/>
        <v>414</v>
      </c>
      <c r="V48" s="28">
        <f t="shared" si="9"/>
        <v>17</v>
      </c>
    </row>
    <row r="49" spans="1:22" x14ac:dyDescent="0.2">
      <c r="A49" s="78" t="s">
        <v>47</v>
      </c>
      <c r="B49" s="79" t="s">
        <v>214</v>
      </c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 t="s">
        <v>48</v>
      </c>
      <c r="T49" s="80"/>
      <c r="U49" s="80"/>
      <c r="V49" s="80"/>
    </row>
    <row r="50" spans="1:22" x14ac:dyDescent="0.2">
      <c r="A50" s="81"/>
      <c r="B50" s="79" t="s">
        <v>215</v>
      </c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0"/>
      <c r="T50" s="80"/>
      <c r="U50" s="80"/>
      <c r="V50" s="80"/>
    </row>
    <row r="51" spans="1:22" x14ac:dyDescent="0.2">
      <c r="A51" s="27"/>
      <c r="B51" s="82"/>
      <c r="C51" s="27"/>
      <c r="D51" s="27"/>
      <c r="E51" s="27"/>
      <c r="F51" s="27"/>
      <c r="G51" s="27"/>
      <c r="H51" s="27"/>
      <c r="I51" s="27"/>
      <c r="J51" s="27"/>
      <c r="K51" s="27"/>
      <c r="L51" s="1"/>
      <c r="M51" s="1"/>
      <c r="N51" s="1"/>
      <c r="O51" s="1"/>
      <c r="P51" s="1"/>
      <c r="Q51" s="1"/>
      <c r="R51" s="1"/>
      <c r="S51" s="1"/>
      <c r="T51" s="1"/>
      <c r="U51" s="1"/>
      <c r="V51" s="44"/>
    </row>
    <row r="52" spans="1:22" x14ac:dyDescent="0.2">
      <c r="A52" s="83" t="s">
        <v>49</v>
      </c>
      <c r="B52" s="84"/>
      <c r="C52" s="85"/>
      <c r="D52" s="85"/>
      <c r="E52" s="85"/>
      <c r="F52" s="86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7"/>
    </row>
    <row r="53" spans="1:22" x14ac:dyDescent="0.2">
      <c r="A53" s="88" t="s">
        <v>50</v>
      </c>
      <c r="B53" s="89"/>
      <c r="C53" s="90"/>
      <c r="D53" s="90"/>
      <c r="E53" s="90"/>
      <c r="F53" s="19"/>
      <c r="G53" s="90"/>
      <c r="H53" s="90"/>
      <c r="I53" s="90"/>
      <c r="J53" s="90"/>
      <c r="K53" s="90"/>
      <c r="L53" s="3"/>
      <c r="M53" s="3"/>
      <c r="N53" s="3"/>
      <c r="O53" s="3"/>
      <c r="P53" s="3"/>
      <c r="Q53" s="3"/>
      <c r="R53" s="3"/>
      <c r="S53" s="3"/>
      <c r="T53" s="3"/>
      <c r="U53" s="3"/>
      <c r="V53" s="12"/>
    </row>
    <row r="54" spans="1:22" x14ac:dyDescent="0.2">
      <c r="A54" s="91" t="s">
        <v>58</v>
      </c>
      <c r="B54" s="89"/>
      <c r="C54" s="90"/>
      <c r="D54" s="90"/>
      <c r="E54" s="90"/>
      <c r="F54" s="19"/>
      <c r="G54" s="90"/>
      <c r="H54" s="90"/>
      <c r="I54" s="90"/>
      <c r="J54" s="90"/>
      <c r="K54" s="90"/>
      <c r="L54" s="3"/>
      <c r="M54" s="3"/>
      <c r="N54" s="3"/>
      <c r="O54" s="3"/>
      <c r="P54" s="3"/>
      <c r="Q54" s="3"/>
      <c r="R54" s="3"/>
      <c r="S54" s="3"/>
      <c r="T54" s="3"/>
      <c r="U54" s="3"/>
      <c r="V54" s="12"/>
    </row>
    <row r="55" spans="1:22" x14ac:dyDescent="0.2">
      <c r="A55" s="91" t="s">
        <v>59</v>
      </c>
      <c r="B55" s="89"/>
      <c r="C55" s="90"/>
      <c r="D55" s="90"/>
      <c r="E55" s="90"/>
      <c r="F55" s="19"/>
      <c r="G55" s="90"/>
      <c r="H55" s="90"/>
      <c r="I55" s="90"/>
      <c r="J55" s="90"/>
      <c r="K55" s="90"/>
      <c r="L55" s="3"/>
      <c r="M55" s="3"/>
      <c r="N55" s="3"/>
      <c r="O55" s="3"/>
      <c r="P55" s="3"/>
      <c r="Q55" s="3"/>
      <c r="R55" s="3"/>
      <c r="S55" s="3"/>
      <c r="T55" s="3"/>
      <c r="U55" s="3"/>
      <c r="V55" s="12"/>
    </row>
    <row r="56" spans="1:22" x14ac:dyDescent="0.2">
      <c r="A56" s="91" t="s">
        <v>38</v>
      </c>
      <c r="B56" s="89"/>
      <c r="C56" s="90"/>
      <c r="D56" s="90"/>
      <c r="E56" s="90"/>
      <c r="F56" s="19"/>
      <c r="G56" s="90"/>
      <c r="H56" s="90"/>
      <c r="I56" s="90"/>
      <c r="J56" s="90"/>
      <c r="K56" s="90"/>
      <c r="L56" s="3"/>
      <c r="M56" s="3"/>
      <c r="N56" s="3"/>
      <c r="O56" s="3"/>
      <c r="P56" s="3"/>
      <c r="Q56" s="3"/>
      <c r="R56" s="3"/>
      <c r="S56" s="3"/>
      <c r="T56" s="3"/>
      <c r="U56" s="3"/>
      <c r="V56" s="12"/>
    </row>
    <row r="57" spans="1:22" x14ac:dyDescent="0.2">
      <c r="A57" s="92" t="s">
        <v>51</v>
      </c>
      <c r="B57" s="93"/>
      <c r="C57" s="94"/>
      <c r="D57" s="94"/>
      <c r="E57" s="94"/>
      <c r="F57" s="95"/>
      <c r="G57" s="106"/>
      <c r="H57" s="94"/>
      <c r="I57" s="94"/>
      <c r="J57" s="94"/>
      <c r="K57" s="94"/>
      <c r="L57" s="237" t="s">
        <v>132</v>
      </c>
      <c r="M57" s="96"/>
      <c r="N57" s="96"/>
      <c r="O57" s="99"/>
      <c r="P57" s="220"/>
      <c r="Q57" s="220"/>
      <c r="R57" s="94"/>
      <c r="S57" s="94"/>
      <c r="T57" s="94"/>
      <c r="U57" s="94"/>
      <c r="V57" s="97"/>
    </row>
    <row r="58" spans="1:22" x14ac:dyDescent="0.2">
      <c r="A58" s="98"/>
      <c r="B58" s="93"/>
      <c r="C58" s="94"/>
      <c r="D58" s="94"/>
      <c r="E58" s="94"/>
      <c r="F58" s="95"/>
      <c r="G58" s="106"/>
      <c r="H58" s="94"/>
      <c r="I58" s="94"/>
      <c r="J58" s="94"/>
      <c r="K58" s="94"/>
      <c r="L58" s="96"/>
      <c r="M58" s="94"/>
      <c r="N58" s="94"/>
      <c r="O58" s="99"/>
      <c r="P58" s="94"/>
      <c r="Q58" s="94"/>
      <c r="R58" s="94"/>
      <c r="S58" s="94"/>
      <c r="T58" s="94"/>
      <c r="U58" s="94"/>
      <c r="V58" s="97"/>
    </row>
    <row r="59" spans="1:22" x14ac:dyDescent="0.2">
      <c r="A59" s="92" t="s">
        <v>131</v>
      </c>
      <c r="B59" s="93"/>
      <c r="C59" s="94"/>
      <c r="D59" s="94"/>
      <c r="E59" s="94"/>
      <c r="F59" s="95"/>
      <c r="G59" s="106"/>
      <c r="H59" s="94"/>
      <c r="I59" s="94"/>
      <c r="J59" s="94"/>
      <c r="K59" s="94"/>
      <c r="L59" s="99"/>
      <c r="M59" s="94"/>
      <c r="N59" s="94"/>
      <c r="O59" s="94"/>
      <c r="P59" s="94"/>
      <c r="Q59" s="94"/>
      <c r="R59" s="94"/>
      <c r="S59" s="94"/>
      <c r="T59" s="94"/>
      <c r="U59" s="94"/>
      <c r="V59" s="97"/>
    </row>
    <row r="60" spans="1:22" x14ac:dyDescent="0.2">
      <c r="A60" s="100" t="s">
        <v>60</v>
      </c>
      <c r="B60" s="93"/>
      <c r="C60" s="94"/>
      <c r="D60" s="94"/>
      <c r="E60" s="94"/>
      <c r="F60" s="94"/>
      <c r="G60" s="106"/>
      <c r="H60" s="94"/>
      <c r="I60" s="94"/>
      <c r="J60" s="94"/>
      <c r="K60" s="94"/>
      <c r="L60" s="96" t="s">
        <v>61</v>
      </c>
      <c r="M60" s="94"/>
      <c r="N60" s="94"/>
      <c r="O60" s="94"/>
      <c r="P60" s="94"/>
      <c r="Q60" s="94"/>
      <c r="R60" s="94"/>
      <c r="S60" s="94"/>
      <c r="T60" s="94"/>
      <c r="U60" s="94"/>
      <c r="V60" s="97"/>
    </row>
    <row r="61" spans="1:22" x14ac:dyDescent="0.2">
      <c r="A61" s="92"/>
      <c r="B61" s="93"/>
      <c r="C61" s="94"/>
      <c r="D61" s="94"/>
      <c r="E61" s="94"/>
      <c r="F61" s="94"/>
      <c r="G61" s="106"/>
      <c r="H61" s="94"/>
      <c r="I61" s="94"/>
      <c r="J61" s="94"/>
      <c r="K61" s="94"/>
      <c r="L61" s="99" t="s">
        <v>62</v>
      </c>
      <c r="M61" s="94"/>
      <c r="N61" s="94"/>
      <c r="O61" s="94"/>
      <c r="P61" s="94"/>
      <c r="Q61" s="94"/>
      <c r="R61" s="94"/>
      <c r="S61" s="94"/>
      <c r="T61" s="94"/>
      <c r="U61" s="94"/>
      <c r="V61" s="97"/>
    </row>
    <row r="62" spans="1:22" x14ac:dyDescent="0.2">
      <c r="A62" s="101"/>
      <c r="B62" s="102"/>
      <c r="C62" s="103"/>
      <c r="D62" s="103"/>
      <c r="E62" s="103"/>
      <c r="F62" s="103"/>
      <c r="G62" s="107"/>
      <c r="H62" s="103"/>
      <c r="I62" s="103"/>
      <c r="J62" s="103"/>
      <c r="K62" s="103"/>
      <c r="L62" s="104" t="s">
        <v>63</v>
      </c>
      <c r="M62" s="103"/>
      <c r="N62" s="103"/>
      <c r="O62" s="103"/>
      <c r="P62" s="103"/>
      <c r="Q62" s="103"/>
      <c r="R62" s="103"/>
      <c r="S62" s="103"/>
      <c r="T62" s="103"/>
      <c r="U62" s="103"/>
      <c r="V62" s="105"/>
    </row>
  </sheetData>
  <mergeCells count="2">
    <mergeCell ref="N5:O5"/>
    <mergeCell ref="B4:V4"/>
  </mergeCells>
  <phoneticPr fontId="3" type="noConversion"/>
  <hyperlinks>
    <hyperlink ref="V1" location="Inhalt!A1" display="Inhalt"/>
  </hyperlinks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Footer>&amp;L&amp;8Ministerium für Bildung und Kultur, Referat B4&amp;R&amp;8Februar 2016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3" enableFormatConditionsCalculation="0">
    <tabColor indexed="43"/>
  </sheetPr>
  <dimension ref="A1:V62"/>
  <sheetViews>
    <sheetView zoomScale="85" zoomScaleNormal="85" workbookViewId="0">
      <selection activeCell="X18" sqref="X18"/>
    </sheetView>
  </sheetViews>
  <sheetFormatPr baseColWidth="10" defaultColWidth="9.140625" defaultRowHeight="12.75" x14ac:dyDescent="0.2"/>
  <cols>
    <col min="1" max="1" width="10.140625" customWidth="1"/>
    <col min="2" max="22" width="6.7109375" customWidth="1"/>
  </cols>
  <sheetData>
    <row r="1" spans="1:22" ht="18" x14ac:dyDescent="0.25">
      <c r="A1" s="55" t="s">
        <v>31</v>
      </c>
      <c r="V1" s="229" t="s">
        <v>37</v>
      </c>
    </row>
    <row r="2" spans="1:22" ht="15" x14ac:dyDescent="0.2">
      <c r="A2" s="57" t="s">
        <v>141</v>
      </c>
      <c r="B2" s="1"/>
      <c r="J2" s="110" t="s">
        <v>66</v>
      </c>
      <c r="K2" s="110"/>
      <c r="L2" s="110"/>
      <c r="M2" s="110"/>
      <c r="N2" s="110">
        <v>6</v>
      </c>
    </row>
    <row r="3" spans="1:22" ht="15.75" x14ac:dyDescent="0.25">
      <c r="A3" s="56"/>
      <c r="B3" s="3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22" x14ac:dyDescent="0.2">
      <c r="A4" s="52"/>
      <c r="B4" s="511" t="s">
        <v>32</v>
      </c>
      <c r="C4" s="512"/>
      <c r="D4" s="512"/>
      <c r="E4" s="512"/>
      <c r="F4" s="512"/>
      <c r="G4" s="512"/>
      <c r="H4" s="512"/>
      <c r="I4" s="512"/>
      <c r="J4" s="512"/>
      <c r="K4" s="512"/>
      <c r="L4" s="512"/>
      <c r="M4" s="512"/>
      <c r="N4" s="512"/>
      <c r="O4" s="512"/>
      <c r="P4" s="512"/>
      <c r="Q4" s="512"/>
      <c r="R4" s="512"/>
      <c r="S4" s="512"/>
      <c r="T4" s="512"/>
      <c r="U4" s="512"/>
      <c r="V4" s="510"/>
    </row>
    <row r="5" spans="1:22" x14ac:dyDescent="0.2">
      <c r="A5" s="53" t="s">
        <v>0</v>
      </c>
      <c r="B5" s="45">
        <v>5</v>
      </c>
      <c r="C5" s="46"/>
      <c r="D5" s="47">
        <v>6</v>
      </c>
      <c r="E5" s="47"/>
      <c r="F5" s="47">
        <v>7</v>
      </c>
      <c r="G5" s="46"/>
      <c r="H5" s="47">
        <v>8</v>
      </c>
      <c r="I5" s="46"/>
      <c r="J5" s="47">
        <v>9</v>
      </c>
      <c r="K5" s="46"/>
      <c r="L5" s="47">
        <v>10</v>
      </c>
      <c r="M5" s="47"/>
      <c r="N5" s="511" t="s">
        <v>39</v>
      </c>
      <c r="O5" s="510"/>
      <c r="P5" s="48" t="s">
        <v>40</v>
      </c>
      <c r="Q5" s="142" t="s">
        <v>41</v>
      </c>
      <c r="R5" s="230" t="s">
        <v>64</v>
      </c>
      <c r="S5" s="231"/>
      <c r="T5" s="142" t="s">
        <v>42</v>
      </c>
      <c r="U5" s="143" t="s">
        <v>43</v>
      </c>
      <c r="V5" s="77"/>
    </row>
    <row r="6" spans="1:22" x14ac:dyDescent="0.2">
      <c r="A6" s="54"/>
      <c r="B6" s="49" t="s">
        <v>1</v>
      </c>
      <c r="C6" s="48" t="s">
        <v>33</v>
      </c>
      <c r="D6" s="50" t="s">
        <v>1</v>
      </c>
      <c r="E6" s="48" t="s">
        <v>33</v>
      </c>
      <c r="F6" s="50" t="s">
        <v>1</v>
      </c>
      <c r="G6" s="48" t="s">
        <v>33</v>
      </c>
      <c r="H6" s="50" t="s">
        <v>1</v>
      </c>
      <c r="I6" s="48" t="s">
        <v>33</v>
      </c>
      <c r="J6" s="50" t="s">
        <v>1</v>
      </c>
      <c r="K6" s="48" t="s">
        <v>33</v>
      </c>
      <c r="L6" s="50" t="s">
        <v>1</v>
      </c>
      <c r="M6" s="48" t="s">
        <v>33</v>
      </c>
      <c r="N6" s="50" t="s">
        <v>1</v>
      </c>
      <c r="O6" s="48" t="s">
        <v>33</v>
      </c>
      <c r="P6" s="50" t="s">
        <v>1</v>
      </c>
      <c r="Q6" s="50" t="s">
        <v>1</v>
      </c>
      <c r="R6" s="50" t="s">
        <v>1</v>
      </c>
      <c r="S6" s="48" t="s">
        <v>33</v>
      </c>
      <c r="T6" s="50" t="s">
        <v>1</v>
      </c>
      <c r="U6" s="50" t="s">
        <v>1</v>
      </c>
      <c r="V6" s="48" t="s">
        <v>33</v>
      </c>
    </row>
    <row r="7" spans="1:22" x14ac:dyDescent="0.2">
      <c r="A7" s="50">
        <v>100</v>
      </c>
      <c r="B7" s="59">
        <v>101</v>
      </c>
      <c r="C7" s="59">
        <v>102</v>
      </c>
      <c r="D7" s="59">
        <v>103</v>
      </c>
      <c r="E7" s="59">
        <v>104</v>
      </c>
      <c r="F7" s="59">
        <v>109</v>
      </c>
      <c r="G7" s="59">
        <v>110</v>
      </c>
      <c r="H7" s="59">
        <v>115</v>
      </c>
      <c r="I7" s="59">
        <v>116</v>
      </c>
      <c r="J7" s="59">
        <v>121</v>
      </c>
      <c r="K7" s="59">
        <v>122</v>
      </c>
      <c r="L7" s="59">
        <v>123</v>
      </c>
      <c r="M7" s="59">
        <v>124</v>
      </c>
      <c r="N7" s="59">
        <v>115</v>
      </c>
      <c r="O7" s="59">
        <v>116</v>
      </c>
      <c r="P7" s="59">
        <v>117</v>
      </c>
      <c r="Q7" s="59">
        <v>118</v>
      </c>
      <c r="R7" s="59">
        <v>125</v>
      </c>
      <c r="S7" s="59">
        <v>126</v>
      </c>
      <c r="T7" s="59">
        <v>119</v>
      </c>
      <c r="U7" s="59">
        <v>120</v>
      </c>
      <c r="V7" s="59">
        <v>121</v>
      </c>
    </row>
    <row r="8" spans="1:22" x14ac:dyDescent="0.2">
      <c r="A8" s="232" t="s">
        <v>2</v>
      </c>
      <c r="B8" s="5"/>
      <c r="C8" s="6"/>
      <c r="D8" s="29"/>
      <c r="E8" s="6"/>
      <c r="F8" s="7"/>
      <c r="G8" s="8"/>
      <c r="H8" s="7"/>
      <c r="I8" s="8"/>
      <c r="J8" s="7"/>
      <c r="K8" s="8"/>
      <c r="L8" s="7"/>
      <c r="M8" s="8"/>
      <c r="N8" s="5"/>
      <c r="O8" s="6"/>
      <c r="P8" s="222"/>
      <c r="Q8" s="226"/>
      <c r="R8" s="7"/>
      <c r="S8" s="8"/>
      <c r="T8" s="4"/>
      <c r="U8" s="5"/>
      <c r="V8" s="6"/>
    </row>
    <row r="9" spans="1:22" x14ac:dyDescent="0.2">
      <c r="A9" s="233" t="s">
        <v>3</v>
      </c>
      <c r="B9" s="7"/>
      <c r="C9" s="8"/>
      <c r="D9" s="7"/>
      <c r="E9" s="8"/>
      <c r="F9" s="17"/>
      <c r="G9" s="18"/>
      <c r="H9" s="17"/>
      <c r="I9" s="18"/>
      <c r="J9" s="17"/>
      <c r="K9" s="18"/>
      <c r="L9" s="17"/>
      <c r="M9" s="18"/>
      <c r="N9" s="7"/>
      <c r="O9" s="8"/>
      <c r="P9" s="223"/>
      <c r="Q9" s="127"/>
      <c r="R9" s="17"/>
      <c r="S9" s="18"/>
      <c r="T9" s="4"/>
      <c r="U9" s="7"/>
      <c r="V9" s="8"/>
    </row>
    <row r="10" spans="1:22" x14ac:dyDescent="0.2">
      <c r="A10" s="233" t="s">
        <v>4</v>
      </c>
      <c r="B10" s="7">
        <v>49</v>
      </c>
      <c r="C10" s="8">
        <v>2</v>
      </c>
      <c r="D10" s="17"/>
      <c r="E10" s="18"/>
      <c r="F10" s="17"/>
      <c r="G10" s="18"/>
      <c r="H10" s="17"/>
      <c r="I10" s="18"/>
      <c r="J10" s="17"/>
      <c r="K10" s="18"/>
      <c r="L10" s="17"/>
      <c r="M10" s="18"/>
      <c r="N10" s="7"/>
      <c r="O10" s="8"/>
      <c r="P10" s="223"/>
      <c r="Q10" s="127"/>
      <c r="R10" s="247">
        <f t="shared" ref="R10:R39" si="0">B10+D10+F10+H10+J10+L10</f>
        <v>49</v>
      </c>
      <c r="S10" s="248">
        <f t="shared" ref="S10:S39" si="1">C10+E10+G10+I10+K10+M10</f>
        <v>2</v>
      </c>
      <c r="T10" s="249">
        <f t="shared" ref="T10:T39" si="2">+N10+P10+Q10</f>
        <v>0</v>
      </c>
      <c r="U10" s="247">
        <f t="shared" ref="U10:U39" si="3">R10+T10</f>
        <v>49</v>
      </c>
      <c r="V10" s="248">
        <f t="shared" ref="V10:V39" si="4">S10+O10</f>
        <v>2</v>
      </c>
    </row>
    <row r="11" spans="1:22" x14ac:dyDescent="0.2">
      <c r="A11" s="233" t="s">
        <v>34</v>
      </c>
      <c r="B11" s="7">
        <v>69</v>
      </c>
      <c r="C11" s="8">
        <v>3</v>
      </c>
      <c r="D11" s="17">
        <v>49</v>
      </c>
      <c r="E11" s="18">
        <v>2</v>
      </c>
      <c r="F11" s="33"/>
      <c r="G11" s="34"/>
      <c r="H11" s="33"/>
      <c r="I11" s="34"/>
      <c r="J11" s="33"/>
      <c r="K11" s="34"/>
      <c r="L11" s="33"/>
      <c r="M11" s="34"/>
      <c r="N11" s="7"/>
      <c r="O11" s="8"/>
      <c r="P11" s="223"/>
      <c r="Q11" s="127"/>
      <c r="R11" s="247">
        <f t="shared" si="0"/>
        <v>118</v>
      </c>
      <c r="S11" s="248">
        <f t="shared" si="1"/>
        <v>5</v>
      </c>
      <c r="T11" s="249">
        <f t="shared" si="2"/>
        <v>0</v>
      </c>
      <c r="U11" s="247">
        <f t="shared" si="3"/>
        <v>118</v>
      </c>
      <c r="V11" s="248">
        <f t="shared" si="4"/>
        <v>5</v>
      </c>
    </row>
    <row r="12" spans="1:22" x14ac:dyDescent="0.2">
      <c r="A12" s="233" t="s">
        <v>5</v>
      </c>
      <c r="B12" s="17">
        <v>47</v>
      </c>
      <c r="C12" s="18">
        <v>2</v>
      </c>
      <c r="D12" s="33">
        <v>66</v>
      </c>
      <c r="E12" s="34">
        <v>3</v>
      </c>
      <c r="F12" s="20">
        <v>52</v>
      </c>
      <c r="G12" s="16">
        <v>2</v>
      </c>
      <c r="H12" s="20"/>
      <c r="I12" s="16"/>
      <c r="J12" s="20"/>
      <c r="K12" s="16"/>
      <c r="L12" s="20"/>
      <c r="M12" s="16"/>
      <c r="N12" s="17"/>
      <c r="O12" s="18"/>
      <c r="P12" s="223"/>
      <c r="Q12" s="127"/>
      <c r="R12" s="247">
        <f t="shared" si="0"/>
        <v>165</v>
      </c>
      <c r="S12" s="248">
        <f t="shared" si="1"/>
        <v>7</v>
      </c>
      <c r="T12" s="249">
        <f t="shared" si="2"/>
        <v>0</v>
      </c>
      <c r="U12" s="247">
        <f t="shared" si="3"/>
        <v>165</v>
      </c>
      <c r="V12" s="248">
        <f t="shared" si="4"/>
        <v>7</v>
      </c>
    </row>
    <row r="13" spans="1:22" x14ac:dyDescent="0.2">
      <c r="A13" s="233" t="s">
        <v>6</v>
      </c>
      <c r="B13" s="17">
        <v>69</v>
      </c>
      <c r="C13" s="18">
        <v>3</v>
      </c>
      <c r="D13" s="20">
        <v>47</v>
      </c>
      <c r="E13" s="16">
        <v>2</v>
      </c>
      <c r="F13" s="20">
        <v>64</v>
      </c>
      <c r="G13" s="16">
        <v>3</v>
      </c>
      <c r="H13" s="20">
        <v>49</v>
      </c>
      <c r="I13" s="16">
        <v>2</v>
      </c>
      <c r="J13" s="20"/>
      <c r="K13" s="16"/>
      <c r="L13" s="20"/>
      <c r="M13" s="16"/>
      <c r="N13" s="17"/>
      <c r="O13" s="18"/>
      <c r="P13" s="126"/>
      <c r="Q13" s="135"/>
      <c r="R13" s="247">
        <f t="shared" si="0"/>
        <v>229</v>
      </c>
      <c r="S13" s="248">
        <f t="shared" si="1"/>
        <v>10</v>
      </c>
      <c r="T13" s="249">
        <f t="shared" si="2"/>
        <v>0</v>
      </c>
      <c r="U13" s="247">
        <f t="shared" si="3"/>
        <v>229</v>
      </c>
      <c r="V13" s="248">
        <f t="shared" si="4"/>
        <v>10</v>
      </c>
    </row>
    <row r="14" spans="1:22" x14ac:dyDescent="0.2">
      <c r="A14" s="223" t="s">
        <v>36</v>
      </c>
      <c r="B14" s="33">
        <v>93</v>
      </c>
      <c r="C14" s="34">
        <v>4</v>
      </c>
      <c r="D14" s="20">
        <v>67</v>
      </c>
      <c r="E14" s="16">
        <v>3</v>
      </c>
      <c r="F14" s="20">
        <v>49</v>
      </c>
      <c r="G14" s="16">
        <v>3</v>
      </c>
      <c r="H14" s="20">
        <v>57</v>
      </c>
      <c r="I14" s="16">
        <v>3</v>
      </c>
      <c r="J14" s="20">
        <v>40</v>
      </c>
      <c r="K14" s="16">
        <v>2</v>
      </c>
      <c r="L14" s="20">
        <v>0</v>
      </c>
      <c r="M14" s="16">
        <v>0</v>
      </c>
      <c r="N14" s="17"/>
      <c r="O14" s="18"/>
      <c r="P14" s="126"/>
      <c r="Q14" s="135"/>
      <c r="R14" s="247">
        <f t="shared" si="0"/>
        <v>306</v>
      </c>
      <c r="S14" s="248">
        <f t="shared" si="1"/>
        <v>15</v>
      </c>
      <c r="T14" s="249">
        <f t="shared" si="2"/>
        <v>0</v>
      </c>
      <c r="U14" s="247">
        <f t="shared" si="3"/>
        <v>306</v>
      </c>
      <c r="V14" s="248">
        <f t="shared" si="4"/>
        <v>15</v>
      </c>
    </row>
    <row r="15" spans="1:22" x14ac:dyDescent="0.2">
      <c r="A15" s="234" t="s">
        <v>7</v>
      </c>
      <c r="B15" s="20">
        <v>67</v>
      </c>
      <c r="C15" s="16">
        <v>3</v>
      </c>
      <c r="D15" s="20">
        <v>88</v>
      </c>
      <c r="E15" s="16">
        <v>4</v>
      </c>
      <c r="F15" s="20">
        <v>66</v>
      </c>
      <c r="G15" s="16">
        <v>3</v>
      </c>
      <c r="H15" s="20">
        <v>43</v>
      </c>
      <c r="I15" s="16">
        <v>3</v>
      </c>
      <c r="J15" s="20">
        <v>59</v>
      </c>
      <c r="K15" s="16">
        <v>3</v>
      </c>
      <c r="L15" s="20">
        <v>21</v>
      </c>
      <c r="M15" s="16">
        <v>1</v>
      </c>
      <c r="N15" s="147"/>
      <c r="O15" s="148"/>
      <c r="P15" s="126"/>
      <c r="Q15" s="135"/>
      <c r="R15" s="247">
        <f t="shared" si="0"/>
        <v>344</v>
      </c>
      <c r="S15" s="248">
        <f t="shared" si="1"/>
        <v>17</v>
      </c>
      <c r="T15" s="249">
        <f t="shared" si="2"/>
        <v>0</v>
      </c>
      <c r="U15" s="247">
        <f t="shared" si="3"/>
        <v>344</v>
      </c>
      <c r="V15" s="248">
        <f t="shared" si="4"/>
        <v>17</v>
      </c>
    </row>
    <row r="16" spans="1:22" x14ac:dyDescent="0.2">
      <c r="A16" s="234" t="s">
        <v>8</v>
      </c>
      <c r="B16" s="20">
        <v>97</v>
      </c>
      <c r="C16" s="16">
        <v>4</v>
      </c>
      <c r="D16" s="20">
        <v>64</v>
      </c>
      <c r="E16" s="16">
        <v>3</v>
      </c>
      <c r="F16" s="7">
        <v>92</v>
      </c>
      <c r="G16" s="8">
        <v>4</v>
      </c>
      <c r="H16" s="7">
        <v>64</v>
      </c>
      <c r="I16" s="8">
        <v>3</v>
      </c>
      <c r="J16" s="7">
        <v>47</v>
      </c>
      <c r="K16" s="8">
        <v>3</v>
      </c>
      <c r="L16" s="7">
        <v>21</v>
      </c>
      <c r="M16" s="8">
        <v>1</v>
      </c>
      <c r="N16" s="20"/>
      <c r="O16" s="16"/>
      <c r="P16" s="21"/>
      <c r="Q16" s="113"/>
      <c r="R16" s="247">
        <f t="shared" si="0"/>
        <v>385</v>
      </c>
      <c r="S16" s="248">
        <f t="shared" si="1"/>
        <v>18</v>
      </c>
      <c r="T16" s="249">
        <f t="shared" si="2"/>
        <v>0</v>
      </c>
      <c r="U16" s="247">
        <f t="shared" si="3"/>
        <v>385</v>
      </c>
      <c r="V16" s="248">
        <f t="shared" si="4"/>
        <v>18</v>
      </c>
    </row>
    <row r="17" spans="1:22" x14ac:dyDescent="0.2">
      <c r="A17" s="234" t="s">
        <v>9</v>
      </c>
      <c r="B17" s="20">
        <v>97</v>
      </c>
      <c r="C17" s="16">
        <v>4</v>
      </c>
      <c r="D17" s="7">
        <v>92</v>
      </c>
      <c r="E17" s="8">
        <v>4</v>
      </c>
      <c r="F17" s="7">
        <v>64</v>
      </c>
      <c r="G17" s="8">
        <v>3</v>
      </c>
      <c r="H17" s="7">
        <v>96</v>
      </c>
      <c r="I17" s="8">
        <v>4</v>
      </c>
      <c r="J17" s="7">
        <v>66</v>
      </c>
      <c r="K17" s="8">
        <v>3</v>
      </c>
      <c r="L17" s="7">
        <v>13</v>
      </c>
      <c r="M17" s="8">
        <v>1</v>
      </c>
      <c r="N17" s="20"/>
      <c r="O17" s="16"/>
      <c r="P17" s="21"/>
      <c r="Q17" s="113"/>
      <c r="R17" s="247">
        <f t="shared" si="0"/>
        <v>428</v>
      </c>
      <c r="S17" s="248">
        <f t="shared" si="1"/>
        <v>19</v>
      </c>
      <c r="T17" s="249">
        <f t="shared" si="2"/>
        <v>0</v>
      </c>
      <c r="U17" s="247">
        <f t="shared" si="3"/>
        <v>428</v>
      </c>
      <c r="V17" s="248">
        <f t="shared" si="4"/>
        <v>19</v>
      </c>
    </row>
    <row r="18" spans="1:22" x14ac:dyDescent="0.2">
      <c r="A18" s="234" t="s">
        <v>10</v>
      </c>
      <c r="B18" s="20">
        <v>73</v>
      </c>
      <c r="C18" s="16">
        <v>3</v>
      </c>
      <c r="D18" s="7">
        <v>97</v>
      </c>
      <c r="E18" s="8">
        <v>4</v>
      </c>
      <c r="F18" s="17">
        <v>90</v>
      </c>
      <c r="G18" s="18">
        <v>4</v>
      </c>
      <c r="H18" s="17">
        <v>74</v>
      </c>
      <c r="I18" s="18">
        <v>4</v>
      </c>
      <c r="J18" s="17">
        <v>91</v>
      </c>
      <c r="K18" s="18">
        <v>4</v>
      </c>
      <c r="L18" s="17">
        <v>29</v>
      </c>
      <c r="M18" s="18">
        <v>1</v>
      </c>
      <c r="N18" s="20"/>
      <c r="O18" s="16"/>
      <c r="P18" s="21"/>
      <c r="Q18" s="113"/>
      <c r="R18" s="247">
        <f t="shared" si="0"/>
        <v>454</v>
      </c>
      <c r="S18" s="248">
        <f t="shared" si="1"/>
        <v>20</v>
      </c>
      <c r="T18" s="249">
        <f t="shared" si="2"/>
        <v>0</v>
      </c>
      <c r="U18" s="247">
        <f t="shared" si="3"/>
        <v>454</v>
      </c>
      <c r="V18" s="248">
        <f t="shared" si="4"/>
        <v>20</v>
      </c>
    </row>
    <row r="19" spans="1:22" x14ac:dyDescent="0.2">
      <c r="A19" s="234" t="s">
        <v>11</v>
      </c>
      <c r="B19" s="7">
        <v>84</v>
      </c>
      <c r="C19" s="8">
        <v>4</v>
      </c>
      <c r="D19" s="17">
        <v>76</v>
      </c>
      <c r="E19" s="18">
        <v>3</v>
      </c>
      <c r="F19" s="17">
        <v>102</v>
      </c>
      <c r="G19" s="18">
        <v>5</v>
      </c>
      <c r="H19" s="17">
        <v>87</v>
      </c>
      <c r="I19" s="18">
        <v>4</v>
      </c>
      <c r="J19" s="17">
        <v>81</v>
      </c>
      <c r="K19" s="18">
        <v>4</v>
      </c>
      <c r="L19" s="17">
        <v>53</v>
      </c>
      <c r="M19" s="18">
        <v>2</v>
      </c>
      <c r="N19" s="20"/>
      <c r="O19" s="16"/>
      <c r="P19" s="21"/>
      <c r="Q19" s="113"/>
      <c r="R19" s="247">
        <f t="shared" si="0"/>
        <v>483</v>
      </c>
      <c r="S19" s="248">
        <f t="shared" si="1"/>
        <v>22</v>
      </c>
      <c r="T19" s="249">
        <f t="shared" si="2"/>
        <v>0</v>
      </c>
      <c r="U19" s="247">
        <f t="shared" si="3"/>
        <v>483</v>
      </c>
      <c r="V19" s="248">
        <f t="shared" si="4"/>
        <v>22</v>
      </c>
    </row>
    <row r="20" spans="1:22" x14ac:dyDescent="0.2">
      <c r="A20" s="234" t="s">
        <v>12</v>
      </c>
      <c r="B20" s="7">
        <v>77</v>
      </c>
      <c r="C20" s="8">
        <v>3</v>
      </c>
      <c r="D20" s="17">
        <v>85</v>
      </c>
      <c r="E20" s="18">
        <v>4</v>
      </c>
      <c r="F20" s="33">
        <v>80</v>
      </c>
      <c r="G20" s="34">
        <v>4</v>
      </c>
      <c r="H20" s="33">
        <v>108</v>
      </c>
      <c r="I20" s="34">
        <v>5</v>
      </c>
      <c r="J20" s="33">
        <v>80</v>
      </c>
      <c r="K20" s="34">
        <v>4</v>
      </c>
      <c r="L20" s="33">
        <v>48</v>
      </c>
      <c r="M20" s="34">
        <v>2</v>
      </c>
      <c r="N20" s="20"/>
      <c r="O20" s="16"/>
      <c r="P20" s="21"/>
      <c r="Q20" s="113"/>
      <c r="R20" s="247">
        <f t="shared" si="0"/>
        <v>478</v>
      </c>
      <c r="S20" s="248">
        <f t="shared" si="1"/>
        <v>22</v>
      </c>
      <c r="T20" s="249">
        <f t="shared" si="2"/>
        <v>0</v>
      </c>
      <c r="U20" s="247">
        <f t="shared" si="3"/>
        <v>478</v>
      </c>
      <c r="V20" s="248">
        <f t="shared" si="4"/>
        <v>22</v>
      </c>
    </row>
    <row r="21" spans="1:22" x14ac:dyDescent="0.2">
      <c r="A21" s="234" t="s">
        <v>13</v>
      </c>
      <c r="B21" s="17">
        <v>68</v>
      </c>
      <c r="C21" s="18">
        <v>3</v>
      </c>
      <c r="D21" s="33">
        <v>77</v>
      </c>
      <c r="E21" s="34">
        <v>3</v>
      </c>
      <c r="F21" s="20">
        <v>100</v>
      </c>
      <c r="G21" s="16">
        <v>5</v>
      </c>
      <c r="H21" s="20">
        <v>83</v>
      </c>
      <c r="I21" s="16">
        <v>4</v>
      </c>
      <c r="J21" s="20">
        <v>116</v>
      </c>
      <c r="K21" s="16">
        <v>5</v>
      </c>
      <c r="L21" s="20">
        <v>51</v>
      </c>
      <c r="M21" s="16">
        <v>2</v>
      </c>
      <c r="N21" s="20"/>
      <c r="O21" s="16"/>
      <c r="P21" s="21"/>
      <c r="Q21" s="113"/>
      <c r="R21" s="247">
        <f t="shared" si="0"/>
        <v>495</v>
      </c>
      <c r="S21" s="248">
        <f t="shared" si="1"/>
        <v>22</v>
      </c>
      <c r="T21" s="249">
        <f t="shared" si="2"/>
        <v>0</v>
      </c>
      <c r="U21" s="247">
        <f t="shared" si="3"/>
        <v>495</v>
      </c>
      <c r="V21" s="248">
        <f t="shared" si="4"/>
        <v>22</v>
      </c>
    </row>
    <row r="22" spans="1:22" x14ac:dyDescent="0.2">
      <c r="A22" s="223" t="s">
        <v>14</v>
      </c>
      <c r="B22" s="147">
        <v>69</v>
      </c>
      <c r="C22" s="148">
        <v>3</v>
      </c>
      <c r="D22" s="20">
        <v>68</v>
      </c>
      <c r="E22" s="34">
        <v>3</v>
      </c>
      <c r="F22" s="20">
        <v>75</v>
      </c>
      <c r="G22" s="34">
        <v>4</v>
      </c>
      <c r="H22" s="127">
        <v>91</v>
      </c>
      <c r="I22" s="34">
        <v>4</v>
      </c>
      <c r="J22" s="20">
        <v>89</v>
      </c>
      <c r="K22" s="34">
        <v>4</v>
      </c>
      <c r="L22" s="20">
        <v>75</v>
      </c>
      <c r="M22" s="34">
        <v>3</v>
      </c>
      <c r="N22" s="20"/>
      <c r="O22" s="34"/>
      <c r="P22" s="21"/>
      <c r="Q22" s="113"/>
      <c r="R22" s="247">
        <f t="shared" si="0"/>
        <v>467</v>
      </c>
      <c r="S22" s="248">
        <f t="shared" si="1"/>
        <v>21</v>
      </c>
      <c r="T22" s="249">
        <f t="shared" si="2"/>
        <v>0</v>
      </c>
      <c r="U22" s="247">
        <f t="shared" si="3"/>
        <v>467</v>
      </c>
      <c r="V22" s="248">
        <f t="shared" si="4"/>
        <v>21</v>
      </c>
    </row>
    <row r="23" spans="1:22" x14ac:dyDescent="0.2">
      <c r="A23" s="223" t="s">
        <v>15</v>
      </c>
      <c r="B23" s="20">
        <v>47</v>
      </c>
      <c r="C23" s="34">
        <v>2</v>
      </c>
      <c r="D23" s="20">
        <v>69</v>
      </c>
      <c r="E23" s="34">
        <v>3</v>
      </c>
      <c r="F23" s="20">
        <v>68</v>
      </c>
      <c r="G23" s="34">
        <v>4</v>
      </c>
      <c r="H23" s="20">
        <v>78</v>
      </c>
      <c r="I23" s="34">
        <v>4</v>
      </c>
      <c r="J23" s="20">
        <v>91</v>
      </c>
      <c r="K23" s="34">
        <v>4</v>
      </c>
      <c r="L23" s="20">
        <v>45</v>
      </c>
      <c r="M23" s="34">
        <v>2</v>
      </c>
      <c r="N23" s="20"/>
      <c r="O23" s="34"/>
      <c r="P23" s="21"/>
      <c r="Q23" s="113"/>
      <c r="R23" s="247">
        <f t="shared" si="0"/>
        <v>398</v>
      </c>
      <c r="S23" s="248">
        <f t="shared" si="1"/>
        <v>19</v>
      </c>
      <c r="T23" s="249">
        <f t="shared" si="2"/>
        <v>0</v>
      </c>
      <c r="U23" s="247">
        <f t="shared" si="3"/>
        <v>398</v>
      </c>
      <c r="V23" s="248">
        <f t="shared" si="4"/>
        <v>19</v>
      </c>
    </row>
    <row r="24" spans="1:22" x14ac:dyDescent="0.2">
      <c r="A24" s="223" t="s">
        <v>16</v>
      </c>
      <c r="B24" s="268">
        <v>54</v>
      </c>
      <c r="C24" s="270">
        <v>2</v>
      </c>
      <c r="D24" s="20">
        <v>50</v>
      </c>
      <c r="E24" s="34">
        <v>2</v>
      </c>
      <c r="F24" s="20">
        <v>66</v>
      </c>
      <c r="G24" s="34">
        <v>4</v>
      </c>
      <c r="H24" s="20">
        <v>75</v>
      </c>
      <c r="I24" s="34">
        <v>4</v>
      </c>
      <c r="J24" s="20">
        <v>84</v>
      </c>
      <c r="K24" s="34">
        <v>4</v>
      </c>
      <c r="L24" s="20">
        <v>47</v>
      </c>
      <c r="M24" s="34">
        <v>2</v>
      </c>
      <c r="N24" s="20"/>
      <c r="O24" s="34"/>
      <c r="P24" s="21"/>
      <c r="Q24" s="113"/>
      <c r="R24" s="247">
        <f t="shared" si="0"/>
        <v>376</v>
      </c>
      <c r="S24" s="248">
        <f t="shared" si="1"/>
        <v>18</v>
      </c>
      <c r="T24" s="249">
        <f t="shared" si="2"/>
        <v>0</v>
      </c>
      <c r="U24" s="247">
        <f t="shared" si="3"/>
        <v>376</v>
      </c>
      <c r="V24" s="248">
        <f t="shared" si="4"/>
        <v>18</v>
      </c>
    </row>
    <row r="25" spans="1:22" x14ac:dyDescent="0.2">
      <c r="A25" s="223" t="s">
        <v>17</v>
      </c>
      <c r="B25" s="20">
        <v>49</v>
      </c>
      <c r="C25" s="34">
        <v>2</v>
      </c>
      <c r="D25" s="268">
        <v>53</v>
      </c>
      <c r="E25" s="270">
        <v>2</v>
      </c>
      <c r="F25" s="20">
        <v>47</v>
      </c>
      <c r="G25" s="34">
        <v>2</v>
      </c>
      <c r="H25" s="20">
        <v>69</v>
      </c>
      <c r="I25" s="34">
        <v>4</v>
      </c>
      <c r="J25" s="20">
        <v>75</v>
      </c>
      <c r="K25" s="34">
        <v>4</v>
      </c>
      <c r="L25" s="20">
        <v>36</v>
      </c>
      <c r="M25" s="34">
        <v>2</v>
      </c>
      <c r="N25" s="20"/>
      <c r="O25" s="34"/>
      <c r="P25" s="266"/>
      <c r="Q25" s="264"/>
      <c r="R25" s="247">
        <f t="shared" si="0"/>
        <v>329</v>
      </c>
      <c r="S25" s="248">
        <f t="shared" si="1"/>
        <v>16</v>
      </c>
      <c r="T25" s="249">
        <f t="shared" si="2"/>
        <v>0</v>
      </c>
      <c r="U25" s="247">
        <f t="shared" si="3"/>
        <v>329</v>
      </c>
      <c r="V25" s="248">
        <f t="shared" si="4"/>
        <v>16</v>
      </c>
    </row>
    <row r="26" spans="1:22" x14ac:dyDescent="0.2">
      <c r="A26" s="223" t="s">
        <v>18</v>
      </c>
      <c r="B26" s="20">
        <v>55</v>
      </c>
      <c r="C26" s="34">
        <v>2</v>
      </c>
      <c r="D26" s="20">
        <v>53</v>
      </c>
      <c r="E26" s="34">
        <v>2</v>
      </c>
      <c r="F26" s="268">
        <v>55</v>
      </c>
      <c r="G26" s="270">
        <v>2</v>
      </c>
      <c r="H26" s="20">
        <v>50</v>
      </c>
      <c r="I26" s="34">
        <v>2</v>
      </c>
      <c r="J26" s="20">
        <v>64</v>
      </c>
      <c r="K26" s="34">
        <v>4</v>
      </c>
      <c r="L26" s="20">
        <v>47</v>
      </c>
      <c r="M26" s="34">
        <v>2</v>
      </c>
      <c r="N26" s="20">
        <v>0</v>
      </c>
      <c r="O26" s="34">
        <v>0</v>
      </c>
      <c r="P26" s="21">
        <v>0</v>
      </c>
      <c r="Q26" s="113">
        <v>0</v>
      </c>
      <c r="R26" s="247">
        <f t="shared" si="0"/>
        <v>324</v>
      </c>
      <c r="S26" s="248">
        <f t="shared" si="1"/>
        <v>14</v>
      </c>
      <c r="T26" s="249">
        <f t="shared" si="2"/>
        <v>0</v>
      </c>
      <c r="U26" s="247">
        <f t="shared" si="3"/>
        <v>324</v>
      </c>
      <c r="V26" s="248">
        <f t="shared" si="4"/>
        <v>14</v>
      </c>
    </row>
    <row r="27" spans="1:22" x14ac:dyDescent="0.2">
      <c r="A27" s="223" t="s">
        <v>19</v>
      </c>
      <c r="B27" s="20">
        <v>48</v>
      </c>
      <c r="C27" s="34">
        <v>2</v>
      </c>
      <c r="D27" s="20">
        <v>55</v>
      </c>
      <c r="E27" s="34">
        <v>2</v>
      </c>
      <c r="F27" s="20">
        <v>51</v>
      </c>
      <c r="G27" s="34">
        <v>2</v>
      </c>
      <c r="H27" s="268">
        <v>59</v>
      </c>
      <c r="I27" s="270">
        <v>3</v>
      </c>
      <c r="J27" s="20">
        <v>55</v>
      </c>
      <c r="K27" s="34">
        <v>3</v>
      </c>
      <c r="L27" s="20">
        <v>33</v>
      </c>
      <c r="M27" s="34">
        <v>2</v>
      </c>
      <c r="N27" s="20">
        <v>0</v>
      </c>
      <c r="O27" s="34">
        <v>0</v>
      </c>
      <c r="P27" s="21">
        <v>0</v>
      </c>
      <c r="Q27" s="113">
        <v>0</v>
      </c>
      <c r="R27" s="247">
        <f t="shared" si="0"/>
        <v>301</v>
      </c>
      <c r="S27" s="248">
        <f t="shared" si="1"/>
        <v>14</v>
      </c>
      <c r="T27" s="249">
        <f t="shared" si="2"/>
        <v>0</v>
      </c>
      <c r="U27" s="247">
        <f t="shared" si="3"/>
        <v>301</v>
      </c>
      <c r="V27" s="248">
        <f t="shared" si="4"/>
        <v>14</v>
      </c>
    </row>
    <row r="28" spans="1:22" x14ac:dyDescent="0.2">
      <c r="A28" s="223" t="s">
        <v>20</v>
      </c>
      <c r="B28" s="20">
        <v>42</v>
      </c>
      <c r="C28" s="34">
        <v>2</v>
      </c>
      <c r="D28" s="20">
        <v>50</v>
      </c>
      <c r="E28" s="34">
        <v>2</v>
      </c>
      <c r="F28" s="20">
        <v>54</v>
      </c>
      <c r="G28" s="34">
        <v>2</v>
      </c>
      <c r="H28" s="20">
        <v>55</v>
      </c>
      <c r="I28" s="34">
        <v>2</v>
      </c>
      <c r="J28" s="268">
        <v>63</v>
      </c>
      <c r="K28" s="270">
        <v>3</v>
      </c>
      <c r="L28" s="20">
        <v>33</v>
      </c>
      <c r="M28" s="34">
        <v>2</v>
      </c>
      <c r="N28" s="20">
        <v>0</v>
      </c>
      <c r="O28" s="34">
        <v>0</v>
      </c>
      <c r="P28" s="21">
        <v>0</v>
      </c>
      <c r="Q28" s="113">
        <v>0</v>
      </c>
      <c r="R28" s="247">
        <f t="shared" si="0"/>
        <v>297</v>
      </c>
      <c r="S28" s="248">
        <f t="shared" si="1"/>
        <v>13</v>
      </c>
      <c r="T28" s="249">
        <f t="shared" si="2"/>
        <v>0</v>
      </c>
      <c r="U28" s="247">
        <f t="shared" si="3"/>
        <v>297</v>
      </c>
      <c r="V28" s="248">
        <f t="shared" si="4"/>
        <v>13</v>
      </c>
    </row>
    <row r="29" spans="1:22" x14ac:dyDescent="0.2">
      <c r="A29" s="223" t="s">
        <v>21</v>
      </c>
      <c r="B29" s="20">
        <v>54</v>
      </c>
      <c r="C29" s="34">
        <v>2</v>
      </c>
      <c r="D29" s="20">
        <v>47</v>
      </c>
      <c r="E29" s="34">
        <v>2</v>
      </c>
      <c r="F29" s="20">
        <v>56</v>
      </c>
      <c r="G29" s="34">
        <v>2</v>
      </c>
      <c r="H29" s="20">
        <v>62</v>
      </c>
      <c r="I29" s="34">
        <v>3</v>
      </c>
      <c r="J29" s="20">
        <v>64</v>
      </c>
      <c r="K29" s="34">
        <v>3</v>
      </c>
      <c r="L29" s="268">
        <v>45</v>
      </c>
      <c r="M29" s="270">
        <v>2</v>
      </c>
      <c r="N29" s="20">
        <v>0</v>
      </c>
      <c r="O29" s="34">
        <v>0</v>
      </c>
      <c r="P29" s="21">
        <v>0</v>
      </c>
      <c r="Q29" s="113">
        <v>0</v>
      </c>
      <c r="R29" s="33">
        <f t="shared" si="0"/>
        <v>328</v>
      </c>
      <c r="S29" s="34">
        <f t="shared" si="1"/>
        <v>14</v>
      </c>
      <c r="T29" s="127">
        <f t="shared" si="2"/>
        <v>0</v>
      </c>
      <c r="U29" s="33">
        <f t="shared" si="3"/>
        <v>328</v>
      </c>
      <c r="V29" s="34">
        <f t="shared" si="4"/>
        <v>14</v>
      </c>
    </row>
    <row r="30" spans="1:22" x14ac:dyDescent="0.2">
      <c r="A30" s="10" t="s">
        <v>22</v>
      </c>
      <c r="B30" s="117">
        <v>52</v>
      </c>
      <c r="C30" s="12">
        <v>2</v>
      </c>
      <c r="D30" s="117">
        <v>57</v>
      </c>
      <c r="E30" s="12">
        <v>2</v>
      </c>
      <c r="F30" s="117">
        <v>48</v>
      </c>
      <c r="G30" s="12">
        <v>2</v>
      </c>
      <c r="H30" s="117">
        <v>62</v>
      </c>
      <c r="I30" s="12">
        <v>2</v>
      </c>
      <c r="J30" s="117">
        <v>69</v>
      </c>
      <c r="K30" s="12">
        <v>3</v>
      </c>
      <c r="L30" s="117">
        <v>39</v>
      </c>
      <c r="M30" s="12">
        <v>2</v>
      </c>
      <c r="N30" s="117">
        <v>4</v>
      </c>
      <c r="O30" s="12">
        <v>0</v>
      </c>
      <c r="P30" s="118">
        <v>0</v>
      </c>
      <c r="Q30" s="116">
        <v>0</v>
      </c>
      <c r="R30" s="23">
        <f t="shared" si="0"/>
        <v>327</v>
      </c>
      <c r="S30" s="12">
        <f t="shared" si="1"/>
        <v>13</v>
      </c>
      <c r="T30" s="3">
        <f t="shared" si="2"/>
        <v>4</v>
      </c>
      <c r="U30" s="23">
        <f t="shared" si="3"/>
        <v>331</v>
      </c>
      <c r="V30" s="12">
        <f t="shared" si="4"/>
        <v>13</v>
      </c>
    </row>
    <row r="31" spans="1:22" x14ac:dyDescent="0.2">
      <c r="A31" s="10" t="s">
        <v>23</v>
      </c>
      <c r="B31" s="117">
        <v>51</v>
      </c>
      <c r="C31" s="12">
        <v>2</v>
      </c>
      <c r="D31" s="117">
        <v>55</v>
      </c>
      <c r="E31" s="12">
        <v>2</v>
      </c>
      <c r="F31" s="117">
        <v>58</v>
      </c>
      <c r="G31" s="12">
        <v>2</v>
      </c>
      <c r="H31" s="117">
        <v>53</v>
      </c>
      <c r="I31" s="12">
        <v>2</v>
      </c>
      <c r="J31" s="117">
        <v>69</v>
      </c>
      <c r="K31" s="12">
        <v>3</v>
      </c>
      <c r="L31" s="117">
        <v>42</v>
      </c>
      <c r="M31" s="12">
        <v>2</v>
      </c>
      <c r="N31" s="117">
        <v>4</v>
      </c>
      <c r="O31" s="12">
        <v>0</v>
      </c>
      <c r="P31" s="118">
        <v>4</v>
      </c>
      <c r="Q31" s="116">
        <v>0</v>
      </c>
      <c r="R31" s="23">
        <f t="shared" si="0"/>
        <v>328</v>
      </c>
      <c r="S31" s="12">
        <f t="shared" si="1"/>
        <v>13</v>
      </c>
      <c r="T31" s="3">
        <f t="shared" si="2"/>
        <v>8</v>
      </c>
      <c r="U31" s="23">
        <f t="shared" si="3"/>
        <v>336</v>
      </c>
      <c r="V31" s="12">
        <f t="shared" si="4"/>
        <v>13</v>
      </c>
    </row>
    <row r="32" spans="1:22" x14ac:dyDescent="0.2">
      <c r="A32" s="10" t="s">
        <v>24</v>
      </c>
      <c r="B32" s="117">
        <v>50</v>
      </c>
      <c r="C32" s="12">
        <v>2</v>
      </c>
      <c r="D32" s="117">
        <v>53</v>
      </c>
      <c r="E32" s="12">
        <v>2</v>
      </c>
      <c r="F32" s="117">
        <v>56</v>
      </c>
      <c r="G32" s="12">
        <v>2</v>
      </c>
      <c r="H32" s="117">
        <v>64</v>
      </c>
      <c r="I32" s="12">
        <v>2</v>
      </c>
      <c r="J32" s="117">
        <v>59</v>
      </c>
      <c r="K32" s="12">
        <v>2</v>
      </c>
      <c r="L32" s="117">
        <v>42</v>
      </c>
      <c r="M32" s="12">
        <v>2</v>
      </c>
      <c r="N32" s="117">
        <v>4</v>
      </c>
      <c r="O32" s="12">
        <v>0</v>
      </c>
      <c r="P32" s="118">
        <v>4</v>
      </c>
      <c r="Q32" s="116">
        <v>3</v>
      </c>
      <c r="R32" s="23">
        <f t="shared" si="0"/>
        <v>324</v>
      </c>
      <c r="S32" s="12">
        <f t="shared" si="1"/>
        <v>12</v>
      </c>
      <c r="T32" s="3">
        <f t="shared" si="2"/>
        <v>11</v>
      </c>
      <c r="U32" s="23">
        <f t="shared" si="3"/>
        <v>335</v>
      </c>
      <c r="V32" s="12">
        <f t="shared" si="4"/>
        <v>12</v>
      </c>
    </row>
    <row r="33" spans="1:22" x14ac:dyDescent="0.2">
      <c r="A33" s="10" t="s">
        <v>25</v>
      </c>
      <c r="B33" s="117">
        <v>52</v>
      </c>
      <c r="C33" s="12">
        <v>2</v>
      </c>
      <c r="D33" s="117">
        <v>52</v>
      </c>
      <c r="E33" s="12">
        <v>2</v>
      </c>
      <c r="F33" s="117">
        <v>54</v>
      </c>
      <c r="G33" s="12">
        <v>2</v>
      </c>
      <c r="H33" s="117">
        <v>62</v>
      </c>
      <c r="I33" s="12">
        <v>2</v>
      </c>
      <c r="J33" s="117">
        <v>71</v>
      </c>
      <c r="K33" s="12">
        <v>3</v>
      </c>
      <c r="L33" s="117">
        <v>36</v>
      </c>
      <c r="M33" s="12">
        <v>2</v>
      </c>
      <c r="N33" s="117">
        <v>4</v>
      </c>
      <c r="O33" s="12">
        <v>0</v>
      </c>
      <c r="P33" s="118">
        <v>4</v>
      </c>
      <c r="Q33" s="116">
        <v>3</v>
      </c>
      <c r="R33" s="23">
        <f t="shared" si="0"/>
        <v>327</v>
      </c>
      <c r="S33" s="12">
        <f t="shared" si="1"/>
        <v>13</v>
      </c>
      <c r="T33" s="3">
        <f t="shared" si="2"/>
        <v>11</v>
      </c>
      <c r="U33" s="23">
        <f t="shared" si="3"/>
        <v>338</v>
      </c>
      <c r="V33" s="12">
        <f t="shared" si="4"/>
        <v>13</v>
      </c>
    </row>
    <row r="34" spans="1:22" x14ac:dyDescent="0.2">
      <c r="A34" s="10" t="s">
        <v>26</v>
      </c>
      <c r="B34" s="117">
        <v>54</v>
      </c>
      <c r="C34" s="12">
        <v>2</v>
      </c>
      <c r="D34" s="117">
        <v>55</v>
      </c>
      <c r="E34" s="12">
        <v>2</v>
      </c>
      <c r="F34" s="117">
        <v>53</v>
      </c>
      <c r="G34" s="12">
        <v>2</v>
      </c>
      <c r="H34" s="117">
        <v>59</v>
      </c>
      <c r="I34" s="12">
        <v>2</v>
      </c>
      <c r="J34" s="117">
        <v>69</v>
      </c>
      <c r="K34" s="12">
        <v>3</v>
      </c>
      <c r="L34" s="117">
        <v>43</v>
      </c>
      <c r="M34" s="12">
        <v>2</v>
      </c>
      <c r="N34" s="117">
        <v>4</v>
      </c>
      <c r="O34" s="12">
        <v>0</v>
      </c>
      <c r="P34" s="118">
        <v>4</v>
      </c>
      <c r="Q34" s="116">
        <v>3</v>
      </c>
      <c r="R34" s="23">
        <f t="shared" si="0"/>
        <v>333</v>
      </c>
      <c r="S34" s="12">
        <f t="shared" si="1"/>
        <v>13</v>
      </c>
      <c r="T34" s="3">
        <f t="shared" si="2"/>
        <v>11</v>
      </c>
      <c r="U34" s="23">
        <f t="shared" si="3"/>
        <v>344</v>
      </c>
      <c r="V34" s="12">
        <f t="shared" si="4"/>
        <v>13</v>
      </c>
    </row>
    <row r="35" spans="1:22" x14ac:dyDescent="0.2">
      <c r="A35" s="10" t="s">
        <v>27</v>
      </c>
      <c r="B35" s="117">
        <v>51</v>
      </c>
      <c r="C35" s="12">
        <v>2</v>
      </c>
      <c r="D35" s="117">
        <v>57</v>
      </c>
      <c r="E35" s="12">
        <v>2</v>
      </c>
      <c r="F35" s="117">
        <v>56</v>
      </c>
      <c r="G35" s="12">
        <v>2</v>
      </c>
      <c r="H35" s="117">
        <v>58</v>
      </c>
      <c r="I35" s="12">
        <v>2</v>
      </c>
      <c r="J35" s="117">
        <v>65</v>
      </c>
      <c r="K35" s="12">
        <v>3</v>
      </c>
      <c r="L35" s="117">
        <v>42</v>
      </c>
      <c r="M35" s="12">
        <v>2</v>
      </c>
      <c r="N35" s="117">
        <v>4</v>
      </c>
      <c r="O35" s="12">
        <v>0</v>
      </c>
      <c r="P35" s="118">
        <v>4</v>
      </c>
      <c r="Q35" s="116">
        <v>3</v>
      </c>
      <c r="R35" s="23">
        <f t="shared" si="0"/>
        <v>329</v>
      </c>
      <c r="S35" s="12">
        <f t="shared" si="1"/>
        <v>13</v>
      </c>
      <c r="T35" s="3">
        <f t="shared" si="2"/>
        <v>11</v>
      </c>
      <c r="U35" s="23">
        <f t="shared" si="3"/>
        <v>340</v>
      </c>
      <c r="V35" s="12">
        <f t="shared" si="4"/>
        <v>13</v>
      </c>
    </row>
    <row r="36" spans="1:22" x14ac:dyDescent="0.2">
      <c r="A36" s="10" t="s">
        <v>28</v>
      </c>
      <c r="B36" s="117">
        <v>51</v>
      </c>
      <c r="C36" s="12">
        <v>2</v>
      </c>
      <c r="D36" s="117">
        <v>53</v>
      </c>
      <c r="E36" s="12">
        <v>2</v>
      </c>
      <c r="F36" s="117">
        <v>58</v>
      </c>
      <c r="G36" s="12">
        <v>2</v>
      </c>
      <c r="H36" s="117">
        <v>62</v>
      </c>
      <c r="I36" s="12">
        <v>2</v>
      </c>
      <c r="J36" s="117">
        <v>64</v>
      </c>
      <c r="K36" s="12">
        <v>2</v>
      </c>
      <c r="L36" s="117">
        <v>40</v>
      </c>
      <c r="M36" s="12">
        <v>2</v>
      </c>
      <c r="N36" s="117">
        <v>4</v>
      </c>
      <c r="O36" s="12">
        <v>0</v>
      </c>
      <c r="P36" s="118">
        <v>4</v>
      </c>
      <c r="Q36" s="116">
        <v>3</v>
      </c>
      <c r="R36" s="23">
        <f t="shared" si="0"/>
        <v>328</v>
      </c>
      <c r="S36" s="12">
        <f t="shared" si="1"/>
        <v>12</v>
      </c>
      <c r="T36" s="3">
        <f t="shared" si="2"/>
        <v>11</v>
      </c>
      <c r="U36" s="23">
        <f t="shared" si="3"/>
        <v>339</v>
      </c>
      <c r="V36" s="12">
        <f t="shared" si="4"/>
        <v>12</v>
      </c>
    </row>
    <row r="37" spans="1:22" x14ac:dyDescent="0.2">
      <c r="A37" s="10" t="s">
        <v>29</v>
      </c>
      <c r="B37" s="117">
        <v>54</v>
      </c>
      <c r="C37" s="12">
        <v>2</v>
      </c>
      <c r="D37" s="117">
        <v>53</v>
      </c>
      <c r="E37" s="12">
        <v>2</v>
      </c>
      <c r="F37" s="117">
        <v>54</v>
      </c>
      <c r="G37" s="12">
        <v>2</v>
      </c>
      <c r="H37" s="117">
        <v>64</v>
      </c>
      <c r="I37" s="12">
        <v>2</v>
      </c>
      <c r="J37" s="117">
        <v>69</v>
      </c>
      <c r="K37" s="12">
        <v>3</v>
      </c>
      <c r="L37" s="117">
        <v>39</v>
      </c>
      <c r="M37" s="12">
        <v>2</v>
      </c>
      <c r="N37" s="117">
        <v>4</v>
      </c>
      <c r="O37" s="12">
        <v>0</v>
      </c>
      <c r="P37" s="118">
        <v>4</v>
      </c>
      <c r="Q37" s="116">
        <v>3</v>
      </c>
      <c r="R37" s="23">
        <f t="shared" si="0"/>
        <v>333</v>
      </c>
      <c r="S37" s="12">
        <f t="shared" si="1"/>
        <v>13</v>
      </c>
      <c r="T37" s="3">
        <f t="shared" si="2"/>
        <v>11</v>
      </c>
      <c r="U37" s="23">
        <f t="shared" si="3"/>
        <v>344</v>
      </c>
      <c r="V37" s="12">
        <f t="shared" si="4"/>
        <v>13</v>
      </c>
    </row>
    <row r="38" spans="1:22" x14ac:dyDescent="0.2">
      <c r="A38" s="10" t="s">
        <v>30</v>
      </c>
      <c r="B38" s="117">
        <v>53</v>
      </c>
      <c r="C38" s="12">
        <v>2</v>
      </c>
      <c r="D38" s="117">
        <v>57</v>
      </c>
      <c r="E38" s="12">
        <v>2</v>
      </c>
      <c r="F38" s="117">
        <v>54</v>
      </c>
      <c r="G38" s="12">
        <v>2</v>
      </c>
      <c r="H38" s="117">
        <v>59</v>
      </c>
      <c r="I38" s="12">
        <v>2</v>
      </c>
      <c r="J38" s="117">
        <v>71</v>
      </c>
      <c r="K38" s="12">
        <v>3</v>
      </c>
      <c r="L38" s="117">
        <v>42</v>
      </c>
      <c r="M38" s="12">
        <v>2</v>
      </c>
      <c r="N38" s="117">
        <v>4</v>
      </c>
      <c r="O38" s="12">
        <v>0</v>
      </c>
      <c r="P38" s="118">
        <v>4</v>
      </c>
      <c r="Q38" s="116">
        <v>3</v>
      </c>
      <c r="R38" s="23">
        <f t="shared" si="0"/>
        <v>336</v>
      </c>
      <c r="S38" s="12">
        <f t="shared" si="1"/>
        <v>13</v>
      </c>
      <c r="T38" s="3">
        <f t="shared" si="2"/>
        <v>11</v>
      </c>
      <c r="U38" s="23">
        <f t="shared" si="3"/>
        <v>347</v>
      </c>
      <c r="V38" s="12">
        <f t="shared" si="4"/>
        <v>13</v>
      </c>
    </row>
    <row r="39" spans="1:22" x14ac:dyDescent="0.2">
      <c r="A39" s="10" t="s">
        <v>45</v>
      </c>
      <c r="B39" s="117">
        <v>53</v>
      </c>
      <c r="C39" s="12">
        <v>2</v>
      </c>
      <c r="D39" s="117">
        <v>56</v>
      </c>
      <c r="E39" s="12">
        <v>2</v>
      </c>
      <c r="F39" s="117">
        <v>58</v>
      </c>
      <c r="G39" s="12">
        <v>2</v>
      </c>
      <c r="H39" s="117">
        <v>59</v>
      </c>
      <c r="I39" s="12">
        <v>2</v>
      </c>
      <c r="J39" s="117">
        <v>65</v>
      </c>
      <c r="K39" s="12">
        <v>3</v>
      </c>
      <c r="L39" s="117">
        <v>43</v>
      </c>
      <c r="M39" s="12">
        <v>2</v>
      </c>
      <c r="N39" s="117">
        <v>4</v>
      </c>
      <c r="O39" s="12">
        <v>0</v>
      </c>
      <c r="P39" s="118">
        <v>4</v>
      </c>
      <c r="Q39" s="116">
        <v>3</v>
      </c>
      <c r="R39" s="23">
        <f t="shared" si="0"/>
        <v>334</v>
      </c>
      <c r="S39" s="12">
        <f t="shared" si="1"/>
        <v>13</v>
      </c>
      <c r="T39" s="3">
        <f t="shared" si="2"/>
        <v>11</v>
      </c>
      <c r="U39" s="23">
        <f t="shared" si="3"/>
        <v>345</v>
      </c>
      <c r="V39" s="12">
        <f t="shared" si="4"/>
        <v>13</v>
      </c>
    </row>
    <row r="40" spans="1:22" x14ac:dyDescent="0.2">
      <c r="A40" s="10" t="s">
        <v>46</v>
      </c>
      <c r="B40" s="117">
        <v>53</v>
      </c>
      <c r="C40" s="12">
        <v>2</v>
      </c>
      <c r="D40" s="117">
        <v>56</v>
      </c>
      <c r="E40" s="12">
        <v>2</v>
      </c>
      <c r="F40" s="117">
        <v>57</v>
      </c>
      <c r="G40" s="12">
        <v>2</v>
      </c>
      <c r="H40" s="117">
        <v>64</v>
      </c>
      <c r="I40" s="12">
        <v>2</v>
      </c>
      <c r="J40" s="117">
        <v>65</v>
      </c>
      <c r="K40" s="12">
        <v>3</v>
      </c>
      <c r="L40" s="117">
        <v>40</v>
      </c>
      <c r="M40" s="12">
        <v>2</v>
      </c>
      <c r="N40" s="117">
        <v>4</v>
      </c>
      <c r="O40" s="12">
        <v>0</v>
      </c>
      <c r="P40" s="118">
        <v>4</v>
      </c>
      <c r="Q40" s="116">
        <v>3</v>
      </c>
      <c r="R40" s="23">
        <f t="shared" ref="R40:R48" si="5">B40+D40+F40+H40+J40+L40</f>
        <v>335</v>
      </c>
      <c r="S40" s="12">
        <f t="shared" ref="S40:S48" si="6">C40+E40+G40+I40+K40+M40</f>
        <v>13</v>
      </c>
      <c r="T40" s="3">
        <f t="shared" ref="T40:T48" si="7">+N40+P40+Q40</f>
        <v>11</v>
      </c>
      <c r="U40" s="23">
        <f t="shared" ref="U40:U48" si="8">R40+T40</f>
        <v>346</v>
      </c>
      <c r="V40" s="12">
        <f t="shared" ref="V40:V48" si="9">S40+O40</f>
        <v>13</v>
      </c>
    </row>
    <row r="41" spans="1:22" x14ac:dyDescent="0.2">
      <c r="A41" s="10" t="s">
        <v>171</v>
      </c>
      <c r="B41" s="117">
        <v>53</v>
      </c>
      <c r="C41" s="12">
        <v>2</v>
      </c>
      <c r="D41" s="117">
        <v>56</v>
      </c>
      <c r="E41" s="12">
        <v>2</v>
      </c>
      <c r="F41" s="117">
        <v>57</v>
      </c>
      <c r="G41" s="12">
        <v>2</v>
      </c>
      <c r="H41" s="117">
        <v>63</v>
      </c>
      <c r="I41" s="12">
        <v>2</v>
      </c>
      <c r="J41" s="117">
        <v>71</v>
      </c>
      <c r="K41" s="12">
        <v>3</v>
      </c>
      <c r="L41" s="117">
        <v>40</v>
      </c>
      <c r="M41" s="12">
        <v>2</v>
      </c>
      <c r="N41" s="117">
        <v>4</v>
      </c>
      <c r="O41" s="12">
        <v>0</v>
      </c>
      <c r="P41" s="118">
        <v>4</v>
      </c>
      <c r="Q41" s="116">
        <v>3</v>
      </c>
      <c r="R41" s="23">
        <f t="shared" si="5"/>
        <v>340</v>
      </c>
      <c r="S41" s="12">
        <f t="shared" si="6"/>
        <v>13</v>
      </c>
      <c r="T41" s="3">
        <f t="shared" si="7"/>
        <v>11</v>
      </c>
      <c r="U41" s="23">
        <f t="shared" si="8"/>
        <v>351</v>
      </c>
      <c r="V41" s="12">
        <f t="shared" si="9"/>
        <v>13</v>
      </c>
    </row>
    <row r="42" spans="1:22" x14ac:dyDescent="0.2">
      <c r="A42" s="10" t="s">
        <v>172</v>
      </c>
      <c r="B42" s="117">
        <v>53</v>
      </c>
      <c r="C42" s="12">
        <v>2</v>
      </c>
      <c r="D42" s="117">
        <v>56</v>
      </c>
      <c r="E42" s="12">
        <v>2</v>
      </c>
      <c r="F42" s="117">
        <v>57</v>
      </c>
      <c r="G42" s="12">
        <v>2</v>
      </c>
      <c r="H42" s="117">
        <v>63</v>
      </c>
      <c r="I42" s="12">
        <v>2</v>
      </c>
      <c r="J42" s="117">
        <v>70</v>
      </c>
      <c r="K42" s="12">
        <v>3</v>
      </c>
      <c r="L42" s="117">
        <v>43</v>
      </c>
      <c r="M42" s="12">
        <v>2</v>
      </c>
      <c r="N42" s="117">
        <v>4</v>
      </c>
      <c r="O42" s="12">
        <v>0</v>
      </c>
      <c r="P42" s="118">
        <v>4</v>
      </c>
      <c r="Q42" s="116">
        <v>3</v>
      </c>
      <c r="R42" s="23">
        <f t="shared" si="5"/>
        <v>342</v>
      </c>
      <c r="S42" s="12">
        <f t="shared" si="6"/>
        <v>13</v>
      </c>
      <c r="T42" s="3">
        <f t="shared" si="7"/>
        <v>11</v>
      </c>
      <c r="U42" s="23">
        <f t="shared" si="8"/>
        <v>353</v>
      </c>
      <c r="V42" s="12">
        <f t="shared" si="9"/>
        <v>13</v>
      </c>
    </row>
    <row r="43" spans="1:22" x14ac:dyDescent="0.2">
      <c r="A43" s="10" t="s">
        <v>173</v>
      </c>
      <c r="B43" s="117">
        <v>53</v>
      </c>
      <c r="C43" s="12">
        <v>2</v>
      </c>
      <c r="D43" s="117">
        <v>56</v>
      </c>
      <c r="E43" s="12">
        <v>2</v>
      </c>
      <c r="F43" s="117">
        <v>57</v>
      </c>
      <c r="G43" s="12">
        <v>2</v>
      </c>
      <c r="H43" s="117">
        <v>63</v>
      </c>
      <c r="I43" s="12">
        <v>2</v>
      </c>
      <c r="J43" s="117">
        <v>70</v>
      </c>
      <c r="K43" s="12">
        <v>3</v>
      </c>
      <c r="L43" s="117">
        <v>43</v>
      </c>
      <c r="M43" s="12">
        <v>2</v>
      </c>
      <c r="N43" s="117">
        <v>4</v>
      </c>
      <c r="O43" s="12">
        <v>0</v>
      </c>
      <c r="P43" s="118">
        <v>4</v>
      </c>
      <c r="Q43" s="116">
        <v>3</v>
      </c>
      <c r="R43" s="23">
        <f t="shared" si="5"/>
        <v>342</v>
      </c>
      <c r="S43" s="12">
        <f t="shared" si="6"/>
        <v>13</v>
      </c>
      <c r="T43" s="3">
        <f t="shared" si="7"/>
        <v>11</v>
      </c>
      <c r="U43" s="23">
        <f t="shared" si="8"/>
        <v>353</v>
      </c>
      <c r="V43" s="12">
        <f t="shared" si="9"/>
        <v>13</v>
      </c>
    </row>
    <row r="44" spans="1:22" x14ac:dyDescent="0.2">
      <c r="A44" s="10" t="s">
        <v>174</v>
      </c>
      <c r="B44" s="117">
        <v>53</v>
      </c>
      <c r="C44" s="12">
        <v>2</v>
      </c>
      <c r="D44" s="117">
        <v>56</v>
      </c>
      <c r="E44" s="12">
        <v>2</v>
      </c>
      <c r="F44" s="117">
        <v>57</v>
      </c>
      <c r="G44" s="12">
        <v>2</v>
      </c>
      <c r="H44" s="117">
        <v>63</v>
      </c>
      <c r="I44" s="12">
        <v>2</v>
      </c>
      <c r="J44" s="117">
        <v>70</v>
      </c>
      <c r="K44" s="12">
        <v>3</v>
      </c>
      <c r="L44" s="117">
        <v>43</v>
      </c>
      <c r="M44" s="12">
        <v>2</v>
      </c>
      <c r="N44" s="117">
        <v>4</v>
      </c>
      <c r="O44" s="12">
        <v>0</v>
      </c>
      <c r="P44" s="118">
        <v>4</v>
      </c>
      <c r="Q44" s="116">
        <v>3</v>
      </c>
      <c r="R44" s="23">
        <f t="shared" si="5"/>
        <v>342</v>
      </c>
      <c r="S44" s="12">
        <f t="shared" si="6"/>
        <v>13</v>
      </c>
      <c r="T44" s="3">
        <f t="shared" si="7"/>
        <v>11</v>
      </c>
      <c r="U44" s="23">
        <f t="shared" si="8"/>
        <v>353</v>
      </c>
      <c r="V44" s="12">
        <f t="shared" si="9"/>
        <v>13</v>
      </c>
    </row>
    <row r="45" spans="1:22" x14ac:dyDescent="0.2">
      <c r="A45" s="10" t="s">
        <v>175</v>
      </c>
      <c r="B45" s="117">
        <v>53</v>
      </c>
      <c r="C45" s="12">
        <v>2</v>
      </c>
      <c r="D45" s="117">
        <v>56</v>
      </c>
      <c r="E45" s="12">
        <v>2</v>
      </c>
      <c r="F45" s="117">
        <v>57</v>
      </c>
      <c r="G45" s="12">
        <v>2</v>
      </c>
      <c r="H45" s="117">
        <v>63</v>
      </c>
      <c r="I45" s="12">
        <v>2</v>
      </c>
      <c r="J45" s="117">
        <v>70</v>
      </c>
      <c r="K45" s="12">
        <v>3</v>
      </c>
      <c r="L45" s="117">
        <v>43</v>
      </c>
      <c r="M45" s="12">
        <v>2</v>
      </c>
      <c r="N45" s="117">
        <v>4</v>
      </c>
      <c r="O45" s="12">
        <v>0</v>
      </c>
      <c r="P45" s="118">
        <v>4</v>
      </c>
      <c r="Q45" s="116">
        <v>3</v>
      </c>
      <c r="R45" s="23">
        <f t="shared" si="5"/>
        <v>342</v>
      </c>
      <c r="S45" s="12">
        <f t="shared" si="6"/>
        <v>13</v>
      </c>
      <c r="T45" s="3">
        <f t="shared" si="7"/>
        <v>11</v>
      </c>
      <c r="U45" s="23">
        <f t="shared" si="8"/>
        <v>353</v>
      </c>
      <c r="V45" s="12">
        <f t="shared" si="9"/>
        <v>13</v>
      </c>
    </row>
    <row r="46" spans="1:22" x14ac:dyDescent="0.2">
      <c r="A46" s="10" t="s">
        <v>176</v>
      </c>
      <c r="B46" s="117">
        <v>52</v>
      </c>
      <c r="C46" s="12">
        <v>2</v>
      </c>
      <c r="D46" s="117">
        <v>56</v>
      </c>
      <c r="E46" s="12">
        <v>2</v>
      </c>
      <c r="F46" s="117">
        <v>57</v>
      </c>
      <c r="G46" s="12">
        <v>2</v>
      </c>
      <c r="H46" s="117">
        <v>63</v>
      </c>
      <c r="I46" s="12">
        <v>2</v>
      </c>
      <c r="J46" s="117">
        <v>70</v>
      </c>
      <c r="K46" s="12">
        <v>3</v>
      </c>
      <c r="L46" s="117">
        <v>43</v>
      </c>
      <c r="M46" s="12">
        <v>2</v>
      </c>
      <c r="N46" s="117">
        <v>4</v>
      </c>
      <c r="O46" s="12">
        <v>0</v>
      </c>
      <c r="P46" s="118">
        <v>4</v>
      </c>
      <c r="Q46" s="116">
        <v>3</v>
      </c>
      <c r="R46" s="23">
        <f t="shared" si="5"/>
        <v>341</v>
      </c>
      <c r="S46" s="12">
        <f t="shared" si="6"/>
        <v>13</v>
      </c>
      <c r="T46" s="3">
        <f t="shared" si="7"/>
        <v>11</v>
      </c>
      <c r="U46" s="23">
        <f t="shared" si="8"/>
        <v>352</v>
      </c>
      <c r="V46" s="12">
        <f t="shared" si="9"/>
        <v>13</v>
      </c>
    </row>
    <row r="47" spans="1:22" x14ac:dyDescent="0.2">
      <c r="A47" s="10" t="s">
        <v>177</v>
      </c>
      <c r="B47" s="117">
        <v>51</v>
      </c>
      <c r="C47" s="12">
        <v>2</v>
      </c>
      <c r="D47" s="117">
        <v>55</v>
      </c>
      <c r="E47" s="12">
        <v>2</v>
      </c>
      <c r="F47" s="117">
        <v>57</v>
      </c>
      <c r="G47" s="12">
        <v>2</v>
      </c>
      <c r="H47" s="117">
        <v>63</v>
      </c>
      <c r="I47" s="12">
        <v>2</v>
      </c>
      <c r="J47" s="117">
        <v>70</v>
      </c>
      <c r="K47" s="12">
        <v>3</v>
      </c>
      <c r="L47" s="117">
        <v>43</v>
      </c>
      <c r="M47" s="12">
        <v>2</v>
      </c>
      <c r="N47" s="117">
        <v>4</v>
      </c>
      <c r="O47" s="12">
        <v>0</v>
      </c>
      <c r="P47" s="118">
        <v>4</v>
      </c>
      <c r="Q47" s="116">
        <v>3</v>
      </c>
      <c r="R47" s="23">
        <f t="shared" si="5"/>
        <v>339</v>
      </c>
      <c r="S47" s="12">
        <f t="shared" si="6"/>
        <v>13</v>
      </c>
      <c r="T47" s="3">
        <f t="shared" si="7"/>
        <v>11</v>
      </c>
      <c r="U47" s="23">
        <f t="shared" si="8"/>
        <v>350</v>
      </c>
      <c r="V47" s="12">
        <f t="shared" si="9"/>
        <v>13</v>
      </c>
    </row>
    <row r="48" spans="1:22" x14ac:dyDescent="0.2">
      <c r="A48" s="11" t="s">
        <v>178</v>
      </c>
      <c r="B48" s="119">
        <v>50</v>
      </c>
      <c r="C48" s="28">
        <v>2</v>
      </c>
      <c r="D48" s="119">
        <v>53</v>
      </c>
      <c r="E48" s="28">
        <v>2</v>
      </c>
      <c r="F48" s="119">
        <v>56</v>
      </c>
      <c r="G48" s="28">
        <v>2</v>
      </c>
      <c r="H48" s="119">
        <v>63</v>
      </c>
      <c r="I48" s="28">
        <v>2</v>
      </c>
      <c r="J48" s="119">
        <v>70</v>
      </c>
      <c r="K48" s="28">
        <v>3</v>
      </c>
      <c r="L48" s="119">
        <v>43</v>
      </c>
      <c r="M48" s="28">
        <v>2</v>
      </c>
      <c r="N48" s="119">
        <v>4</v>
      </c>
      <c r="O48" s="28">
        <v>0</v>
      </c>
      <c r="P48" s="121">
        <v>4</v>
      </c>
      <c r="Q48" s="120">
        <v>3</v>
      </c>
      <c r="R48" s="24">
        <f t="shared" si="5"/>
        <v>335</v>
      </c>
      <c r="S48" s="28">
        <f t="shared" si="6"/>
        <v>13</v>
      </c>
      <c r="T48" s="40">
        <f t="shared" si="7"/>
        <v>11</v>
      </c>
      <c r="U48" s="24">
        <f t="shared" si="8"/>
        <v>346</v>
      </c>
      <c r="V48" s="28">
        <f t="shared" si="9"/>
        <v>13</v>
      </c>
    </row>
    <row r="49" spans="1:22" x14ac:dyDescent="0.2">
      <c r="A49" s="78" t="s">
        <v>47</v>
      </c>
      <c r="B49" s="79" t="s">
        <v>214</v>
      </c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 t="s">
        <v>48</v>
      </c>
      <c r="T49" s="80"/>
      <c r="U49" s="80"/>
      <c r="V49" s="80"/>
    </row>
    <row r="50" spans="1:22" x14ac:dyDescent="0.2">
      <c r="A50" s="81"/>
      <c r="B50" s="79" t="s">
        <v>215</v>
      </c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0"/>
      <c r="T50" s="80"/>
      <c r="U50" s="80"/>
      <c r="V50" s="80"/>
    </row>
    <row r="51" spans="1:22" x14ac:dyDescent="0.2">
      <c r="A51" s="27"/>
      <c r="B51" s="82"/>
      <c r="C51" s="27"/>
      <c r="D51" s="27"/>
      <c r="E51" s="27"/>
      <c r="F51" s="27"/>
      <c r="G51" s="27"/>
      <c r="H51" s="27"/>
      <c r="I51" s="27"/>
      <c r="J51" s="27"/>
      <c r="K51" s="27"/>
      <c r="L51" s="1"/>
      <c r="M51" s="1"/>
      <c r="N51" s="1"/>
      <c r="O51" s="1"/>
      <c r="P51" s="1"/>
      <c r="Q51" s="1"/>
      <c r="R51" s="1"/>
      <c r="S51" s="1"/>
      <c r="T51" s="1"/>
      <c r="U51" s="1"/>
      <c r="V51" s="44"/>
    </row>
    <row r="52" spans="1:22" x14ac:dyDescent="0.2">
      <c r="A52" s="83" t="s">
        <v>49</v>
      </c>
      <c r="B52" s="84"/>
      <c r="C52" s="85"/>
      <c r="D52" s="85"/>
      <c r="E52" s="85"/>
      <c r="F52" s="86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7"/>
    </row>
    <row r="53" spans="1:22" x14ac:dyDescent="0.2">
      <c r="A53" s="88" t="s">
        <v>50</v>
      </c>
      <c r="B53" s="89"/>
      <c r="C53" s="90"/>
      <c r="D53" s="90"/>
      <c r="E53" s="90"/>
      <c r="F53" s="19"/>
      <c r="G53" s="90"/>
      <c r="H53" s="90"/>
      <c r="I53" s="90"/>
      <c r="J53" s="90"/>
      <c r="K53" s="90"/>
      <c r="L53" s="3"/>
      <c r="M53" s="3"/>
      <c r="N53" s="3"/>
      <c r="O53" s="3"/>
      <c r="P53" s="3"/>
      <c r="Q53" s="3"/>
      <c r="R53" s="3"/>
      <c r="S53" s="3"/>
      <c r="T53" s="3"/>
      <c r="U53" s="3"/>
      <c r="V53" s="12"/>
    </row>
    <row r="54" spans="1:22" x14ac:dyDescent="0.2">
      <c r="A54" s="91" t="s">
        <v>58</v>
      </c>
      <c r="B54" s="89"/>
      <c r="C54" s="90"/>
      <c r="D54" s="90"/>
      <c r="E54" s="90"/>
      <c r="F54" s="19"/>
      <c r="G54" s="90"/>
      <c r="H54" s="90"/>
      <c r="I54" s="90"/>
      <c r="J54" s="90"/>
      <c r="K54" s="90"/>
      <c r="L54" s="3"/>
      <c r="M54" s="3"/>
      <c r="N54" s="3"/>
      <c r="O54" s="3"/>
      <c r="P54" s="3"/>
      <c r="Q54" s="3"/>
      <c r="R54" s="3"/>
      <c r="S54" s="3"/>
      <c r="T54" s="3"/>
      <c r="U54" s="3"/>
      <c r="V54" s="12"/>
    </row>
    <row r="55" spans="1:22" x14ac:dyDescent="0.2">
      <c r="A55" s="91" t="s">
        <v>59</v>
      </c>
      <c r="B55" s="89"/>
      <c r="C55" s="90"/>
      <c r="D55" s="90"/>
      <c r="E55" s="90"/>
      <c r="F55" s="19"/>
      <c r="G55" s="90"/>
      <c r="H55" s="90"/>
      <c r="I55" s="90"/>
      <c r="J55" s="90"/>
      <c r="K55" s="90"/>
      <c r="L55" s="3"/>
      <c r="M55" s="3"/>
      <c r="N55" s="3"/>
      <c r="O55" s="3"/>
      <c r="P55" s="3"/>
      <c r="Q55" s="3"/>
      <c r="R55" s="3"/>
      <c r="S55" s="3"/>
      <c r="T55" s="3"/>
      <c r="U55" s="3"/>
      <c r="V55" s="12"/>
    </row>
    <row r="56" spans="1:22" x14ac:dyDescent="0.2">
      <c r="A56" s="91" t="s">
        <v>38</v>
      </c>
      <c r="B56" s="89"/>
      <c r="C56" s="90"/>
      <c r="D56" s="90"/>
      <c r="E56" s="90"/>
      <c r="F56" s="19"/>
      <c r="G56" s="90"/>
      <c r="H56" s="90"/>
      <c r="I56" s="90"/>
      <c r="J56" s="90"/>
      <c r="K56" s="90"/>
      <c r="L56" s="3"/>
      <c r="M56" s="3"/>
      <c r="N56" s="3"/>
      <c r="O56" s="3"/>
      <c r="P56" s="3"/>
      <c r="Q56" s="3"/>
      <c r="R56" s="3"/>
      <c r="S56" s="3"/>
      <c r="T56" s="3"/>
      <c r="U56" s="3"/>
      <c r="V56" s="12"/>
    </row>
    <row r="57" spans="1:22" x14ac:dyDescent="0.2">
      <c r="A57" s="92" t="s">
        <v>51</v>
      </c>
      <c r="B57" s="93"/>
      <c r="C57" s="94"/>
      <c r="D57" s="94"/>
      <c r="E57" s="94"/>
      <c r="F57" s="95"/>
      <c r="G57" s="106"/>
      <c r="H57" s="94"/>
      <c r="I57" s="94"/>
      <c r="J57" s="94"/>
      <c r="K57" s="94"/>
      <c r="L57" s="237" t="s">
        <v>132</v>
      </c>
      <c r="M57" s="96"/>
      <c r="N57" s="96"/>
      <c r="O57" s="99"/>
      <c r="P57" s="220"/>
      <c r="Q57" s="220"/>
      <c r="R57" s="94"/>
      <c r="S57" s="94"/>
      <c r="T57" s="94"/>
      <c r="U57" s="94"/>
      <c r="V57" s="97"/>
    </row>
    <row r="58" spans="1:22" x14ac:dyDescent="0.2">
      <c r="A58" s="98"/>
      <c r="B58" s="93"/>
      <c r="C58" s="94"/>
      <c r="D58" s="94"/>
      <c r="E58" s="94"/>
      <c r="F58" s="95"/>
      <c r="G58" s="106"/>
      <c r="H58" s="94"/>
      <c r="I58" s="94"/>
      <c r="J58" s="94"/>
      <c r="K58" s="94"/>
      <c r="L58" s="96"/>
      <c r="M58" s="94"/>
      <c r="N58" s="94"/>
      <c r="O58" s="99"/>
      <c r="P58" s="94"/>
      <c r="Q58" s="94"/>
      <c r="R58" s="94"/>
      <c r="S58" s="94"/>
      <c r="T58" s="94"/>
      <c r="U58" s="94"/>
      <c r="V58" s="97"/>
    </row>
    <row r="59" spans="1:22" x14ac:dyDescent="0.2">
      <c r="A59" s="92" t="s">
        <v>131</v>
      </c>
      <c r="B59" s="93"/>
      <c r="C59" s="94"/>
      <c r="D59" s="94"/>
      <c r="E59" s="94"/>
      <c r="F59" s="95"/>
      <c r="G59" s="106"/>
      <c r="H59" s="94"/>
      <c r="I59" s="94"/>
      <c r="J59" s="94"/>
      <c r="K59" s="94"/>
      <c r="L59" s="99"/>
      <c r="M59" s="94"/>
      <c r="N59" s="94"/>
      <c r="O59" s="94"/>
      <c r="P59" s="94"/>
      <c r="Q59" s="94"/>
      <c r="R59" s="94"/>
      <c r="S59" s="94"/>
      <c r="T59" s="94"/>
      <c r="U59" s="94"/>
      <c r="V59" s="97"/>
    </row>
    <row r="60" spans="1:22" x14ac:dyDescent="0.2">
      <c r="A60" s="100" t="s">
        <v>60</v>
      </c>
      <c r="B60" s="93"/>
      <c r="C60" s="94"/>
      <c r="D60" s="94"/>
      <c r="E60" s="94"/>
      <c r="F60" s="94"/>
      <c r="G60" s="106"/>
      <c r="H60" s="94"/>
      <c r="I60" s="94"/>
      <c r="J60" s="94"/>
      <c r="K60" s="94"/>
      <c r="L60" s="96" t="s">
        <v>61</v>
      </c>
      <c r="M60" s="94"/>
      <c r="N60" s="94"/>
      <c r="O60" s="94"/>
      <c r="P60" s="94"/>
      <c r="Q60" s="94"/>
      <c r="R60" s="94"/>
      <c r="S60" s="94"/>
      <c r="T60" s="94"/>
      <c r="U60" s="94"/>
      <c r="V60" s="97"/>
    </row>
    <row r="61" spans="1:22" x14ac:dyDescent="0.2">
      <c r="A61" s="92"/>
      <c r="B61" s="93"/>
      <c r="C61" s="94"/>
      <c r="D61" s="94"/>
      <c r="E61" s="94"/>
      <c r="F61" s="94"/>
      <c r="G61" s="106"/>
      <c r="H61" s="94"/>
      <c r="I61" s="94"/>
      <c r="J61" s="94"/>
      <c r="K61" s="94"/>
      <c r="L61" s="99" t="s">
        <v>62</v>
      </c>
      <c r="M61" s="94"/>
      <c r="N61" s="94"/>
      <c r="O61" s="94"/>
      <c r="P61" s="94"/>
      <c r="Q61" s="94"/>
      <c r="R61" s="94"/>
      <c r="S61" s="94"/>
      <c r="T61" s="94"/>
      <c r="U61" s="94"/>
      <c r="V61" s="97"/>
    </row>
    <row r="62" spans="1:22" x14ac:dyDescent="0.2">
      <c r="A62" s="101"/>
      <c r="B62" s="102"/>
      <c r="C62" s="103"/>
      <c r="D62" s="103"/>
      <c r="E62" s="103"/>
      <c r="F62" s="103"/>
      <c r="G62" s="107"/>
      <c r="H62" s="103"/>
      <c r="I62" s="103"/>
      <c r="J62" s="103"/>
      <c r="K62" s="103"/>
      <c r="L62" s="104" t="s">
        <v>63</v>
      </c>
      <c r="M62" s="103"/>
      <c r="N62" s="103"/>
      <c r="O62" s="103"/>
      <c r="P62" s="103"/>
      <c r="Q62" s="103"/>
      <c r="R62" s="103"/>
      <c r="S62" s="103"/>
      <c r="T62" s="103"/>
      <c r="U62" s="103"/>
      <c r="V62" s="105"/>
    </row>
  </sheetData>
  <mergeCells count="2">
    <mergeCell ref="N5:O5"/>
    <mergeCell ref="B4:V4"/>
  </mergeCells>
  <phoneticPr fontId="3" type="noConversion"/>
  <hyperlinks>
    <hyperlink ref="V1" location="Inhalt!A1" display="Inhalt"/>
  </hyperlinks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Footer>&amp;L&amp;8Ministerium für Bildung und Kultur, Referat B4&amp;R&amp;8Februar 2016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4" enableFormatConditionsCalculation="0">
    <tabColor indexed="43"/>
  </sheetPr>
  <dimension ref="A1:V62"/>
  <sheetViews>
    <sheetView zoomScale="85" zoomScaleNormal="85" workbookViewId="0">
      <selection activeCell="X18" sqref="X18"/>
    </sheetView>
  </sheetViews>
  <sheetFormatPr baseColWidth="10" defaultColWidth="9.140625" defaultRowHeight="12.75" x14ac:dyDescent="0.2"/>
  <cols>
    <col min="1" max="1" width="10.140625" customWidth="1"/>
    <col min="2" max="22" width="6.7109375" customWidth="1"/>
  </cols>
  <sheetData>
    <row r="1" spans="1:22" ht="18" x14ac:dyDescent="0.25">
      <c r="A1" s="55" t="s">
        <v>31</v>
      </c>
      <c r="V1" s="229" t="s">
        <v>37</v>
      </c>
    </row>
    <row r="2" spans="1:22" ht="15" x14ac:dyDescent="0.2">
      <c r="A2" s="57" t="s">
        <v>142</v>
      </c>
      <c r="B2" s="1"/>
      <c r="J2" s="110" t="s">
        <v>66</v>
      </c>
      <c r="K2" s="110"/>
      <c r="L2" s="110"/>
      <c r="M2" s="110"/>
      <c r="N2" s="110">
        <v>6</v>
      </c>
    </row>
    <row r="3" spans="1:22" ht="15.75" x14ac:dyDescent="0.25">
      <c r="A3" s="56"/>
      <c r="B3" s="3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22" x14ac:dyDescent="0.2">
      <c r="A4" s="52"/>
      <c r="B4" s="511" t="s">
        <v>32</v>
      </c>
      <c r="C4" s="512"/>
      <c r="D4" s="512"/>
      <c r="E4" s="512"/>
      <c r="F4" s="512"/>
      <c r="G4" s="512"/>
      <c r="H4" s="512"/>
      <c r="I4" s="512"/>
      <c r="J4" s="512"/>
      <c r="K4" s="512"/>
      <c r="L4" s="512"/>
      <c r="M4" s="512"/>
      <c r="N4" s="512"/>
      <c r="O4" s="512"/>
      <c r="P4" s="512"/>
      <c r="Q4" s="512"/>
      <c r="R4" s="512"/>
      <c r="S4" s="512"/>
      <c r="T4" s="512"/>
      <c r="U4" s="512"/>
      <c r="V4" s="510"/>
    </row>
    <row r="5" spans="1:22" x14ac:dyDescent="0.2">
      <c r="A5" s="53" t="s">
        <v>0</v>
      </c>
      <c r="B5" s="45">
        <v>5</v>
      </c>
      <c r="C5" s="46"/>
      <c r="D5" s="47">
        <v>6</v>
      </c>
      <c r="E5" s="47"/>
      <c r="F5" s="47">
        <v>7</v>
      </c>
      <c r="G5" s="46"/>
      <c r="H5" s="47">
        <v>8</v>
      </c>
      <c r="I5" s="46"/>
      <c r="J5" s="47">
        <v>9</v>
      </c>
      <c r="K5" s="46"/>
      <c r="L5" s="47">
        <v>10</v>
      </c>
      <c r="M5" s="47"/>
      <c r="N5" s="511" t="s">
        <v>39</v>
      </c>
      <c r="O5" s="510"/>
      <c r="P5" s="48" t="s">
        <v>40</v>
      </c>
      <c r="Q5" s="142" t="s">
        <v>41</v>
      </c>
      <c r="R5" s="230" t="s">
        <v>64</v>
      </c>
      <c r="S5" s="231"/>
      <c r="T5" s="142" t="s">
        <v>42</v>
      </c>
      <c r="U5" s="143" t="s">
        <v>43</v>
      </c>
      <c r="V5" s="77"/>
    </row>
    <row r="6" spans="1:22" x14ac:dyDescent="0.2">
      <c r="A6" s="54"/>
      <c r="B6" s="49" t="s">
        <v>1</v>
      </c>
      <c r="C6" s="48" t="s">
        <v>33</v>
      </c>
      <c r="D6" s="50" t="s">
        <v>1</v>
      </c>
      <c r="E6" s="48" t="s">
        <v>33</v>
      </c>
      <c r="F6" s="50" t="s">
        <v>1</v>
      </c>
      <c r="G6" s="48" t="s">
        <v>33</v>
      </c>
      <c r="H6" s="50" t="s">
        <v>1</v>
      </c>
      <c r="I6" s="48" t="s">
        <v>33</v>
      </c>
      <c r="J6" s="50" t="s">
        <v>1</v>
      </c>
      <c r="K6" s="48" t="s">
        <v>33</v>
      </c>
      <c r="L6" s="50" t="s">
        <v>1</v>
      </c>
      <c r="M6" s="48" t="s">
        <v>33</v>
      </c>
      <c r="N6" s="50" t="s">
        <v>1</v>
      </c>
      <c r="O6" s="48" t="s">
        <v>33</v>
      </c>
      <c r="P6" s="50" t="s">
        <v>1</v>
      </c>
      <c r="Q6" s="50" t="s">
        <v>1</v>
      </c>
      <c r="R6" s="50" t="s">
        <v>1</v>
      </c>
      <c r="S6" s="48" t="s">
        <v>33</v>
      </c>
      <c r="T6" s="50" t="s">
        <v>1</v>
      </c>
      <c r="U6" s="50" t="s">
        <v>1</v>
      </c>
      <c r="V6" s="48" t="s">
        <v>33</v>
      </c>
    </row>
    <row r="7" spans="1:22" x14ac:dyDescent="0.2">
      <c r="A7" s="50">
        <v>100</v>
      </c>
      <c r="B7" s="59">
        <v>101</v>
      </c>
      <c r="C7" s="59">
        <v>102</v>
      </c>
      <c r="D7" s="59">
        <v>103</v>
      </c>
      <c r="E7" s="59">
        <v>104</v>
      </c>
      <c r="F7" s="59">
        <v>109</v>
      </c>
      <c r="G7" s="59">
        <v>110</v>
      </c>
      <c r="H7" s="59">
        <v>115</v>
      </c>
      <c r="I7" s="59">
        <v>116</v>
      </c>
      <c r="J7" s="59">
        <v>121</v>
      </c>
      <c r="K7" s="59">
        <v>122</v>
      </c>
      <c r="L7" s="59">
        <v>123</v>
      </c>
      <c r="M7" s="59">
        <v>124</v>
      </c>
      <c r="N7" s="59">
        <v>115</v>
      </c>
      <c r="O7" s="59">
        <v>116</v>
      </c>
      <c r="P7" s="59">
        <v>117</v>
      </c>
      <c r="Q7" s="59">
        <v>118</v>
      </c>
      <c r="R7" s="59">
        <v>125</v>
      </c>
      <c r="S7" s="59">
        <v>126</v>
      </c>
      <c r="T7" s="59">
        <v>119</v>
      </c>
      <c r="U7" s="59">
        <v>120</v>
      </c>
      <c r="V7" s="59">
        <v>121</v>
      </c>
    </row>
    <row r="8" spans="1:22" x14ac:dyDescent="0.2">
      <c r="A8" s="232" t="s">
        <v>2</v>
      </c>
      <c r="B8" s="5"/>
      <c r="C8" s="6"/>
      <c r="D8" s="29"/>
      <c r="E8" s="6"/>
      <c r="F8" s="7"/>
      <c r="G8" s="8"/>
      <c r="H8" s="7"/>
      <c r="I8" s="8"/>
      <c r="J8" s="7"/>
      <c r="K8" s="8"/>
      <c r="L8" s="7"/>
      <c r="M8" s="8"/>
      <c r="N8" s="5"/>
      <c r="O8" s="6"/>
      <c r="P8" s="222"/>
      <c r="Q8" s="226"/>
      <c r="R8" s="7"/>
      <c r="S8" s="8"/>
      <c r="T8" s="4"/>
      <c r="U8" s="5"/>
      <c r="V8" s="6"/>
    </row>
    <row r="9" spans="1:22" x14ac:dyDescent="0.2">
      <c r="A9" s="233" t="s">
        <v>3</v>
      </c>
      <c r="B9" s="7"/>
      <c r="C9" s="8"/>
      <c r="D9" s="7"/>
      <c r="E9" s="8"/>
      <c r="F9" s="17"/>
      <c r="G9" s="18"/>
      <c r="H9" s="17"/>
      <c r="I9" s="18"/>
      <c r="J9" s="17"/>
      <c r="K9" s="18"/>
      <c r="L9" s="17"/>
      <c r="M9" s="18"/>
      <c r="N9" s="7"/>
      <c r="O9" s="8"/>
      <c r="P9" s="223"/>
      <c r="Q9" s="127"/>
      <c r="R9" s="17"/>
      <c r="S9" s="18"/>
      <c r="T9" s="4"/>
      <c r="U9" s="7"/>
      <c r="V9" s="8"/>
    </row>
    <row r="10" spans="1:22" x14ac:dyDescent="0.2">
      <c r="A10" s="233" t="s">
        <v>4</v>
      </c>
      <c r="B10" s="7">
        <v>107</v>
      </c>
      <c r="C10" s="8">
        <v>4</v>
      </c>
      <c r="D10" s="17"/>
      <c r="E10" s="18"/>
      <c r="F10" s="17"/>
      <c r="G10" s="18"/>
      <c r="H10" s="17"/>
      <c r="I10" s="18"/>
      <c r="J10" s="17"/>
      <c r="K10" s="18"/>
      <c r="L10" s="17"/>
      <c r="M10" s="18"/>
      <c r="N10" s="7"/>
      <c r="O10" s="8"/>
      <c r="P10" s="223"/>
      <c r="Q10" s="127"/>
      <c r="R10" s="247">
        <f t="shared" ref="R10:R40" si="0">B10+D10+F10+H10+J10+L10</f>
        <v>107</v>
      </c>
      <c r="S10" s="248">
        <f t="shared" ref="S10:S40" si="1">C10+E10+G10+I10+K10+M10</f>
        <v>4</v>
      </c>
      <c r="T10" s="249">
        <f t="shared" ref="T10:T40" si="2">+N10+P10+Q10</f>
        <v>0</v>
      </c>
      <c r="U10" s="247">
        <f t="shared" ref="U10:U40" si="3">R10+T10</f>
        <v>107</v>
      </c>
      <c r="V10" s="248">
        <f t="shared" ref="V10:V40" si="4">S10+O10</f>
        <v>4</v>
      </c>
    </row>
    <row r="11" spans="1:22" x14ac:dyDescent="0.2">
      <c r="A11" s="233" t="s">
        <v>34</v>
      </c>
      <c r="B11" s="7">
        <v>123</v>
      </c>
      <c r="C11" s="8">
        <v>5</v>
      </c>
      <c r="D11" s="17">
        <v>118</v>
      </c>
      <c r="E11" s="18">
        <v>4</v>
      </c>
      <c r="F11" s="33"/>
      <c r="G11" s="34"/>
      <c r="H11" s="33"/>
      <c r="I11" s="34"/>
      <c r="J11" s="33"/>
      <c r="K11" s="34"/>
      <c r="L11" s="33"/>
      <c r="M11" s="34"/>
      <c r="N11" s="7"/>
      <c r="O11" s="8"/>
      <c r="P11" s="223"/>
      <c r="Q11" s="127"/>
      <c r="R11" s="247">
        <f t="shared" si="0"/>
        <v>241</v>
      </c>
      <c r="S11" s="248">
        <f t="shared" si="1"/>
        <v>9</v>
      </c>
      <c r="T11" s="249">
        <f t="shared" si="2"/>
        <v>0</v>
      </c>
      <c r="U11" s="247">
        <f t="shared" si="3"/>
        <v>241</v>
      </c>
      <c r="V11" s="248">
        <f t="shared" si="4"/>
        <v>9</v>
      </c>
    </row>
    <row r="12" spans="1:22" x14ac:dyDescent="0.2">
      <c r="A12" s="233" t="s">
        <v>5</v>
      </c>
      <c r="B12" s="17">
        <v>148</v>
      </c>
      <c r="C12" s="18">
        <v>5</v>
      </c>
      <c r="D12" s="33">
        <v>135</v>
      </c>
      <c r="E12" s="34">
        <v>5</v>
      </c>
      <c r="F12" s="20">
        <v>143</v>
      </c>
      <c r="G12" s="16">
        <v>6</v>
      </c>
      <c r="H12" s="20"/>
      <c r="I12" s="16"/>
      <c r="J12" s="20"/>
      <c r="K12" s="16"/>
      <c r="L12" s="20"/>
      <c r="M12" s="16"/>
      <c r="N12" s="17"/>
      <c r="O12" s="18"/>
      <c r="P12" s="223"/>
      <c r="Q12" s="127"/>
      <c r="R12" s="247">
        <f t="shared" si="0"/>
        <v>426</v>
      </c>
      <c r="S12" s="248">
        <f t="shared" si="1"/>
        <v>16</v>
      </c>
      <c r="T12" s="249">
        <f t="shared" si="2"/>
        <v>0</v>
      </c>
      <c r="U12" s="247">
        <f t="shared" si="3"/>
        <v>426</v>
      </c>
      <c r="V12" s="248">
        <f t="shared" si="4"/>
        <v>16</v>
      </c>
    </row>
    <row r="13" spans="1:22" x14ac:dyDescent="0.2">
      <c r="A13" s="233" t="s">
        <v>6</v>
      </c>
      <c r="B13" s="17">
        <v>125</v>
      </c>
      <c r="C13" s="18">
        <v>5</v>
      </c>
      <c r="D13" s="20">
        <v>141</v>
      </c>
      <c r="E13" s="16">
        <v>5</v>
      </c>
      <c r="F13" s="20">
        <v>162</v>
      </c>
      <c r="G13" s="16">
        <v>6</v>
      </c>
      <c r="H13" s="20">
        <v>153</v>
      </c>
      <c r="I13" s="16">
        <v>6</v>
      </c>
      <c r="J13" s="20"/>
      <c r="K13" s="16"/>
      <c r="L13" s="20"/>
      <c r="M13" s="16"/>
      <c r="N13" s="17"/>
      <c r="O13" s="18"/>
      <c r="P13" s="126"/>
      <c r="Q13" s="135"/>
      <c r="R13" s="247">
        <f t="shared" si="0"/>
        <v>581</v>
      </c>
      <c r="S13" s="248">
        <f t="shared" si="1"/>
        <v>22</v>
      </c>
      <c r="T13" s="249">
        <f t="shared" si="2"/>
        <v>0</v>
      </c>
      <c r="U13" s="247">
        <f t="shared" si="3"/>
        <v>581</v>
      </c>
      <c r="V13" s="248">
        <f t="shared" si="4"/>
        <v>22</v>
      </c>
    </row>
    <row r="14" spans="1:22" x14ac:dyDescent="0.2">
      <c r="A14" s="223" t="s">
        <v>36</v>
      </c>
      <c r="B14" s="33">
        <v>120</v>
      </c>
      <c r="C14" s="34">
        <v>5</v>
      </c>
      <c r="D14" s="20">
        <v>126</v>
      </c>
      <c r="E14" s="16">
        <v>5</v>
      </c>
      <c r="F14" s="20">
        <v>161</v>
      </c>
      <c r="G14" s="16">
        <v>7</v>
      </c>
      <c r="H14" s="20">
        <v>172</v>
      </c>
      <c r="I14" s="16">
        <v>6</v>
      </c>
      <c r="J14" s="20">
        <v>171</v>
      </c>
      <c r="K14" s="16">
        <v>6</v>
      </c>
      <c r="L14" s="20">
        <v>0</v>
      </c>
      <c r="M14" s="16">
        <v>0</v>
      </c>
      <c r="N14" s="17"/>
      <c r="O14" s="18"/>
      <c r="P14" s="126"/>
      <c r="Q14" s="135"/>
      <c r="R14" s="247">
        <f t="shared" si="0"/>
        <v>750</v>
      </c>
      <c r="S14" s="248">
        <f t="shared" si="1"/>
        <v>29</v>
      </c>
      <c r="T14" s="249">
        <f t="shared" si="2"/>
        <v>0</v>
      </c>
      <c r="U14" s="247">
        <f t="shared" si="3"/>
        <v>750</v>
      </c>
      <c r="V14" s="248">
        <f t="shared" si="4"/>
        <v>29</v>
      </c>
    </row>
    <row r="15" spans="1:22" x14ac:dyDescent="0.2">
      <c r="A15" s="234" t="s">
        <v>7</v>
      </c>
      <c r="B15" s="20">
        <v>127</v>
      </c>
      <c r="C15" s="16">
        <v>5</v>
      </c>
      <c r="D15" s="20">
        <v>113</v>
      </c>
      <c r="E15" s="16">
        <v>5</v>
      </c>
      <c r="F15" s="20">
        <v>144</v>
      </c>
      <c r="G15" s="16">
        <v>6</v>
      </c>
      <c r="H15" s="20">
        <v>169</v>
      </c>
      <c r="I15" s="16">
        <v>7</v>
      </c>
      <c r="J15" s="20">
        <v>172</v>
      </c>
      <c r="K15" s="16">
        <v>6</v>
      </c>
      <c r="L15" s="20">
        <v>87</v>
      </c>
      <c r="M15" s="16">
        <v>3</v>
      </c>
      <c r="N15" s="147"/>
      <c r="O15" s="148"/>
      <c r="P15" s="126"/>
      <c r="Q15" s="135"/>
      <c r="R15" s="247">
        <f t="shared" si="0"/>
        <v>812</v>
      </c>
      <c r="S15" s="248">
        <f t="shared" si="1"/>
        <v>32</v>
      </c>
      <c r="T15" s="249">
        <f t="shared" si="2"/>
        <v>0</v>
      </c>
      <c r="U15" s="247">
        <f t="shared" si="3"/>
        <v>812</v>
      </c>
      <c r="V15" s="248">
        <f t="shared" si="4"/>
        <v>32</v>
      </c>
    </row>
    <row r="16" spans="1:22" x14ac:dyDescent="0.2">
      <c r="A16" s="234" t="s">
        <v>8</v>
      </c>
      <c r="B16" s="20">
        <v>94</v>
      </c>
      <c r="C16" s="16">
        <v>4</v>
      </c>
      <c r="D16" s="20">
        <v>116</v>
      </c>
      <c r="E16" s="16">
        <v>4</v>
      </c>
      <c r="F16" s="7">
        <v>129</v>
      </c>
      <c r="G16" s="8">
        <v>5</v>
      </c>
      <c r="H16" s="7">
        <v>148</v>
      </c>
      <c r="I16" s="8">
        <v>6</v>
      </c>
      <c r="J16" s="7">
        <v>164</v>
      </c>
      <c r="K16" s="8">
        <v>6</v>
      </c>
      <c r="L16" s="7">
        <v>84</v>
      </c>
      <c r="M16" s="8">
        <v>3</v>
      </c>
      <c r="N16" s="20"/>
      <c r="O16" s="16"/>
      <c r="P16" s="21"/>
      <c r="Q16" s="113"/>
      <c r="R16" s="247">
        <f t="shared" si="0"/>
        <v>735</v>
      </c>
      <c r="S16" s="248">
        <f t="shared" si="1"/>
        <v>28</v>
      </c>
      <c r="T16" s="249">
        <f t="shared" si="2"/>
        <v>0</v>
      </c>
      <c r="U16" s="247">
        <f t="shared" si="3"/>
        <v>735</v>
      </c>
      <c r="V16" s="248">
        <f t="shared" si="4"/>
        <v>28</v>
      </c>
    </row>
    <row r="17" spans="1:22" x14ac:dyDescent="0.2">
      <c r="A17" s="234" t="s">
        <v>9</v>
      </c>
      <c r="B17" s="20">
        <v>69</v>
      </c>
      <c r="C17" s="16">
        <v>3</v>
      </c>
      <c r="D17" s="7">
        <v>90</v>
      </c>
      <c r="E17" s="8">
        <v>4</v>
      </c>
      <c r="F17" s="7">
        <v>123</v>
      </c>
      <c r="G17" s="8">
        <v>5</v>
      </c>
      <c r="H17" s="7">
        <v>123</v>
      </c>
      <c r="I17" s="8">
        <v>5</v>
      </c>
      <c r="J17" s="7">
        <v>170</v>
      </c>
      <c r="K17" s="8">
        <v>6</v>
      </c>
      <c r="L17" s="7">
        <v>94</v>
      </c>
      <c r="M17" s="8">
        <v>4</v>
      </c>
      <c r="N17" s="20"/>
      <c r="O17" s="16"/>
      <c r="P17" s="21"/>
      <c r="Q17" s="113"/>
      <c r="R17" s="247">
        <f t="shared" si="0"/>
        <v>669</v>
      </c>
      <c r="S17" s="248">
        <f t="shared" si="1"/>
        <v>27</v>
      </c>
      <c r="T17" s="249">
        <f t="shared" si="2"/>
        <v>0</v>
      </c>
      <c r="U17" s="247">
        <f t="shared" si="3"/>
        <v>669</v>
      </c>
      <c r="V17" s="248">
        <f t="shared" si="4"/>
        <v>27</v>
      </c>
    </row>
    <row r="18" spans="1:22" x14ac:dyDescent="0.2">
      <c r="A18" s="234" t="s">
        <v>10</v>
      </c>
      <c r="B18" s="20">
        <v>46</v>
      </c>
      <c r="C18" s="16">
        <v>2</v>
      </c>
      <c r="D18" s="7">
        <v>70</v>
      </c>
      <c r="E18" s="8">
        <v>3</v>
      </c>
      <c r="F18" s="17">
        <v>98</v>
      </c>
      <c r="G18" s="18">
        <v>4</v>
      </c>
      <c r="H18" s="17">
        <v>116</v>
      </c>
      <c r="I18" s="18">
        <v>5</v>
      </c>
      <c r="J18" s="17">
        <v>138</v>
      </c>
      <c r="K18" s="18">
        <v>6</v>
      </c>
      <c r="L18" s="17">
        <v>79</v>
      </c>
      <c r="M18" s="18">
        <v>3</v>
      </c>
      <c r="N18" s="20"/>
      <c r="O18" s="16"/>
      <c r="P18" s="21"/>
      <c r="Q18" s="113"/>
      <c r="R18" s="247">
        <f t="shared" si="0"/>
        <v>547</v>
      </c>
      <c r="S18" s="248">
        <f t="shared" si="1"/>
        <v>23</v>
      </c>
      <c r="T18" s="249">
        <f t="shared" si="2"/>
        <v>0</v>
      </c>
      <c r="U18" s="247">
        <f t="shared" si="3"/>
        <v>547</v>
      </c>
      <c r="V18" s="248">
        <f t="shared" si="4"/>
        <v>23</v>
      </c>
    </row>
    <row r="19" spans="1:22" x14ac:dyDescent="0.2">
      <c r="A19" s="234" t="s">
        <v>11</v>
      </c>
      <c r="B19" s="7">
        <v>40</v>
      </c>
      <c r="C19" s="8">
        <v>2</v>
      </c>
      <c r="D19" s="17">
        <v>52</v>
      </c>
      <c r="E19" s="18">
        <v>2</v>
      </c>
      <c r="F19" s="17">
        <v>70</v>
      </c>
      <c r="G19" s="18">
        <v>3</v>
      </c>
      <c r="H19" s="17">
        <v>103</v>
      </c>
      <c r="I19" s="18">
        <v>4</v>
      </c>
      <c r="J19" s="17">
        <v>115</v>
      </c>
      <c r="K19" s="18">
        <v>5</v>
      </c>
      <c r="L19" s="17">
        <v>77</v>
      </c>
      <c r="M19" s="18">
        <v>3</v>
      </c>
      <c r="N19" s="20"/>
      <c r="O19" s="16"/>
      <c r="P19" s="21"/>
      <c r="Q19" s="113"/>
      <c r="R19" s="247">
        <f t="shared" si="0"/>
        <v>457</v>
      </c>
      <c r="S19" s="248">
        <f t="shared" si="1"/>
        <v>19</v>
      </c>
      <c r="T19" s="249">
        <f t="shared" si="2"/>
        <v>0</v>
      </c>
      <c r="U19" s="247">
        <f t="shared" si="3"/>
        <v>457</v>
      </c>
      <c r="V19" s="248">
        <f t="shared" si="4"/>
        <v>19</v>
      </c>
    </row>
    <row r="20" spans="1:22" x14ac:dyDescent="0.2">
      <c r="A20" s="234" t="s">
        <v>12</v>
      </c>
      <c r="B20" s="7">
        <v>42</v>
      </c>
      <c r="C20" s="8">
        <v>2</v>
      </c>
      <c r="D20" s="17">
        <v>40</v>
      </c>
      <c r="E20" s="18">
        <v>2</v>
      </c>
      <c r="F20" s="33">
        <v>59</v>
      </c>
      <c r="G20" s="34">
        <v>3</v>
      </c>
      <c r="H20" s="33">
        <v>82</v>
      </c>
      <c r="I20" s="34">
        <v>4</v>
      </c>
      <c r="J20" s="33">
        <v>98</v>
      </c>
      <c r="K20" s="34">
        <v>4</v>
      </c>
      <c r="L20" s="33">
        <v>71</v>
      </c>
      <c r="M20" s="34">
        <v>3</v>
      </c>
      <c r="N20" s="20"/>
      <c r="O20" s="16"/>
      <c r="P20" s="21"/>
      <c r="Q20" s="113"/>
      <c r="R20" s="247">
        <f t="shared" si="0"/>
        <v>392</v>
      </c>
      <c r="S20" s="248">
        <f t="shared" si="1"/>
        <v>18</v>
      </c>
      <c r="T20" s="249">
        <f t="shared" si="2"/>
        <v>0</v>
      </c>
      <c r="U20" s="247">
        <f t="shared" si="3"/>
        <v>392</v>
      </c>
      <c r="V20" s="248">
        <f t="shared" si="4"/>
        <v>18</v>
      </c>
    </row>
    <row r="21" spans="1:22" x14ac:dyDescent="0.2">
      <c r="A21" s="234" t="s">
        <v>13</v>
      </c>
      <c r="B21" s="17">
        <v>39</v>
      </c>
      <c r="C21" s="18">
        <v>2</v>
      </c>
      <c r="D21" s="33">
        <v>44</v>
      </c>
      <c r="E21" s="34">
        <v>2</v>
      </c>
      <c r="F21" s="20">
        <v>43</v>
      </c>
      <c r="G21" s="16">
        <v>2</v>
      </c>
      <c r="H21" s="20">
        <v>70</v>
      </c>
      <c r="I21" s="16">
        <v>4</v>
      </c>
      <c r="J21" s="20">
        <v>78</v>
      </c>
      <c r="K21" s="16">
        <v>4</v>
      </c>
      <c r="L21" s="20">
        <v>50</v>
      </c>
      <c r="M21" s="16">
        <v>2</v>
      </c>
      <c r="N21" s="20"/>
      <c r="O21" s="16"/>
      <c r="P21" s="21"/>
      <c r="Q21" s="113"/>
      <c r="R21" s="247">
        <f t="shared" si="0"/>
        <v>324</v>
      </c>
      <c r="S21" s="248">
        <f t="shared" si="1"/>
        <v>16</v>
      </c>
      <c r="T21" s="249">
        <f t="shared" si="2"/>
        <v>0</v>
      </c>
      <c r="U21" s="247">
        <f t="shared" si="3"/>
        <v>324</v>
      </c>
      <c r="V21" s="248">
        <f t="shared" si="4"/>
        <v>16</v>
      </c>
    </row>
    <row r="22" spans="1:22" x14ac:dyDescent="0.2">
      <c r="A22" s="223" t="s">
        <v>14</v>
      </c>
      <c r="B22" s="147">
        <v>63</v>
      </c>
      <c r="C22" s="148">
        <v>3</v>
      </c>
      <c r="D22" s="20">
        <v>41</v>
      </c>
      <c r="E22" s="34">
        <v>2</v>
      </c>
      <c r="F22" s="20">
        <v>50</v>
      </c>
      <c r="G22" s="34">
        <v>2</v>
      </c>
      <c r="H22" s="127">
        <v>45</v>
      </c>
      <c r="I22" s="34">
        <v>2</v>
      </c>
      <c r="J22" s="20">
        <v>71</v>
      </c>
      <c r="K22" s="34">
        <v>4</v>
      </c>
      <c r="L22" s="20">
        <v>43</v>
      </c>
      <c r="M22" s="34">
        <v>2</v>
      </c>
      <c r="N22" s="20"/>
      <c r="O22" s="34"/>
      <c r="P22" s="21"/>
      <c r="Q22" s="113"/>
      <c r="R22" s="247">
        <f t="shared" si="0"/>
        <v>313</v>
      </c>
      <c r="S22" s="248">
        <f t="shared" si="1"/>
        <v>15</v>
      </c>
      <c r="T22" s="249">
        <f t="shared" si="2"/>
        <v>0</v>
      </c>
      <c r="U22" s="247">
        <f t="shared" si="3"/>
        <v>313</v>
      </c>
      <c r="V22" s="248">
        <f t="shared" si="4"/>
        <v>15</v>
      </c>
    </row>
    <row r="23" spans="1:22" x14ac:dyDescent="0.2">
      <c r="A23" s="223" t="s">
        <v>15</v>
      </c>
      <c r="B23" s="20">
        <v>34</v>
      </c>
      <c r="C23" s="34">
        <v>2</v>
      </c>
      <c r="D23" s="20">
        <v>65</v>
      </c>
      <c r="E23" s="34">
        <v>3</v>
      </c>
      <c r="F23" s="20">
        <v>53</v>
      </c>
      <c r="G23" s="34">
        <v>3</v>
      </c>
      <c r="H23" s="20">
        <v>56</v>
      </c>
      <c r="I23" s="34">
        <v>3</v>
      </c>
      <c r="J23" s="20">
        <v>52</v>
      </c>
      <c r="K23" s="34">
        <v>2</v>
      </c>
      <c r="L23" s="20">
        <v>36</v>
      </c>
      <c r="M23" s="34">
        <v>2</v>
      </c>
      <c r="N23" s="20"/>
      <c r="O23" s="34"/>
      <c r="P23" s="21"/>
      <c r="Q23" s="113"/>
      <c r="R23" s="247">
        <f t="shared" si="0"/>
        <v>296</v>
      </c>
      <c r="S23" s="248">
        <f t="shared" si="1"/>
        <v>15</v>
      </c>
      <c r="T23" s="249">
        <f t="shared" si="2"/>
        <v>0</v>
      </c>
      <c r="U23" s="247">
        <f t="shared" si="3"/>
        <v>296</v>
      </c>
      <c r="V23" s="248">
        <f t="shared" si="4"/>
        <v>15</v>
      </c>
    </row>
    <row r="24" spans="1:22" x14ac:dyDescent="0.2">
      <c r="A24" s="223" t="s">
        <v>16</v>
      </c>
      <c r="B24" s="268">
        <v>43</v>
      </c>
      <c r="C24" s="270">
        <v>2</v>
      </c>
      <c r="D24" s="20">
        <v>31</v>
      </c>
      <c r="E24" s="34">
        <v>2</v>
      </c>
      <c r="F24" s="20">
        <v>62</v>
      </c>
      <c r="G24" s="34">
        <v>3</v>
      </c>
      <c r="H24" s="20">
        <v>57</v>
      </c>
      <c r="I24" s="34">
        <v>3</v>
      </c>
      <c r="J24" s="20">
        <v>61</v>
      </c>
      <c r="K24" s="34">
        <v>3</v>
      </c>
      <c r="L24" s="20">
        <v>22</v>
      </c>
      <c r="M24" s="34">
        <v>1</v>
      </c>
      <c r="N24" s="20"/>
      <c r="O24" s="34"/>
      <c r="P24" s="21"/>
      <c r="Q24" s="113"/>
      <c r="R24" s="247">
        <f t="shared" si="0"/>
        <v>276</v>
      </c>
      <c r="S24" s="248">
        <f t="shared" si="1"/>
        <v>14</v>
      </c>
      <c r="T24" s="249">
        <f t="shared" si="2"/>
        <v>0</v>
      </c>
      <c r="U24" s="247">
        <f t="shared" si="3"/>
        <v>276</v>
      </c>
      <c r="V24" s="248">
        <f t="shared" si="4"/>
        <v>14</v>
      </c>
    </row>
    <row r="25" spans="1:22" x14ac:dyDescent="0.2">
      <c r="A25" s="223" t="s">
        <v>17</v>
      </c>
      <c r="B25" s="20">
        <v>40</v>
      </c>
      <c r="C25" s="34">
        <v>2</v>
      </c>
      <c r="D25" s="268">
        <v>41</v>
      </c>
      <c r="E25" s="270">
        <v>2</v>
      </c>
      <c r="F25" s="20">
        <v>35</v>
      </c>
      <c r="G25" s="34">
        <v>2</v>
      </c>
      <c r="H25" s="20">
        <v>71</v>
      </c>
      <c r="I25" s="34">
        <v>4</v>
      </c>
      <c r="J25" s="20">
        <v>67</v>
      </c>
      <c r="K25" s="34">
        <v>3</v>
      </c>
      <c r="L25" s="20">
        <v>28</v>
      </c>
      <c r="M25" s="34">
        <v>1</v>
      </c>
      <c r="N25" s="20"/>
      <c r="O25" s="34"/>
      <c r="P25" s="266"/>
      <c r="Q25" s="264"/>
      <c r="R25" s="247">
        <f t="shared" si="0"/>
        <v>282</v>
      </c>
      <c r="S25" s="248">
        <f t="shared" si="1"/>
        <v>14</v>
      </c>
      <c r="T25" s="249">
        <f t="shared" si="2"/>
        <v>0</v>
      </c>
      <c r="U25" s="247">
        <f t="shared" si="3"/>
        <v>282</v>
      </c>
      <c r="V25" s="248">
        <f t="shared" si="4"/>
        <v>14</v>
      </c>
    </row>
    <row r="26" spans="1:22" x14ac:dyDescent="0.2">
      <c r="A26" s="223" t="s">
        <v>18</v>
      </c>
      <c r="B26" s="20">
        <v>35</v>
      </c>
      <c r="C26" s="34">
        <v>2</v>
      </c>
      <c r="D26" s="20">
        <v>44</v>
      </c>
      <c r="E26" s="34">
        <v>2</v>
      </c>
      <c r="F26" s="268">
        <v>39</v>
      </c>
      <c r="G26" s="270">
        <v>2</v>
      </c>
      <c r="H26" s="20">
        <v>40</v>
      </c>
      <c r="I26" s="34">
        <v>2</v>
      </c>
      <c r="J26" s="20">
        <v>67</v>
      </c>
      <c r="K26" s="34">
        <v>4</v>
      </c>
      <c r="L26" s="20">
        <v>39</v>
      </c>
      <c r="M26" s="34">
        <v>2</v>
      </c>
      <c r="N26" s="20">
        <v>0</v>
      </c>
      <c r="O26" s="34">
        <v>0</v>
      </c>
      <c r="P26" s="21">
        <v>0</v>
      </c>
      <c r="Q26" s="113">
        <v>0</v>
      </c>
      <c r="R26" s="247">
        <f t="shared" si="0"/>
        <v>264</v>
      </c>
      <c r="S26" s="248">
        <f t="shared" si="1"/>
        <v>14</v>
      </c>
      <c r="T26" s="249">
        <f t="shared" si="2"/>
        <v>0</v>
      </c>
      <c r="U26" s="247">
        <f t="shared" si="3"/>
        <v>264</v>
      </c>
      <c r="V26" s="248">
        <f t="shared" si="4"/>
        <v>14</v>
      </c>
    </row>
    <row r="27" spans="1:22" x14ac:dyDescent="0.2">
      <c r="A27" s="223" t="s">
        <v>19</v>
      </c>
      <c r="B27" s="20">
        <v>28</v>
      </c>
      <c r="C27" s="34">
        <v>1</v>
      </c>
      <c r="D27" s="20">
        <v>35</v>
      </c>
      <c r="E27" s="34">
        <v>2</v>
      </c>
      <c r="F27" s="20">
        <v>45</v>
      </c>
      <c r="G27" s="34">
        <v>2</v>
      </c>
      <c r="H27" s="268">
        <v>43</v>
      </c>
      <c r="I27" s="270">
        <v>2</v>
      </c>
      <c r="J27" s="20">
        <v>37</v>
      </c>
      <c r="K27" s="34">
        <v>2</v>
      </c>
      <c r="L27" s="20">
        <v>35</v>
      </c>
      <c r="M27" s="34">
        <v>2</v>
      </c>
      <c r="N27" s="20">
        <v>0</v>
      </c>
      <c r="O27" s="34">
        <v>0</v>
      </c>
      <c r="P27" s="21">
        <v>0</v>
      </c>
      <c r="Q27" s="113">
        <v>0</v>
      </c>
      <c r="R27" s="247">
        <f t="shared" si="0"/>
        <v>223</v>
      </c>
      <c r="S27" s="248">
        <f t="shared" si="1"/>
        <v>11</v>
      </c>
      <c r="T27" s="249">
        <f t="shared" si="2"/>
        <v>0</v>
      </c>
      <c r="U27" s="247">
        <f t="shared" si="3"/>
        <v>223</v>
      </c>
      <c r="V27" s="248">
        <f t="shared" si="4"/>
        <v>11</v>
      </c>
    </row>
    <row r="28" spans="1:22" x14ac:dyDescent="0.2">
      <c r="A28" s="223" t="s">
        <v>20</v>
      </c>
      <c r="B28" s="20">
        <v>47</v>
      </c>
      <c r="C28" s="34">
        <v>2</v>
      </c>
      <c r="D28" s="20">
        <v>36</v>
      </c>
      <c r="E28" s="34">
        <v>2</v>
      </c>
      <c r="F28" s="20">
        <v>40</v>
      </c>
      <c r="G28" s="34">
        <v>2</v>
      </c>
      <c r="H28" s="20">
        <v>52</v>
      </c>
      <c r="I28" s="34">
        <v>2</v>
      </c>
      <c r="J28" s="268">
        <v>45</v>
      </c>
      <c r="K28" s="270">
        <v>2</v>
      </c>
      <c r="L28" s="20">
        <v>17</v>
      </c>
      <c r="M28" s="34">
        <v>1</v>
      </c>
      <c r="N28" s="20">
        <v>0</v>
      </c>
      <c r="O28" s="34">
        <v>0</v>
      </c>
      <c r="P28" s="21">
        <v>0</v>
      </c>
      <c r="Q28" s="113">
        <v>0</v>
      </c>
      <c r="R28" s="247">
        <f t="shared" si="0"/>
        <v>237</v>
      </c>
      <c r="S28" s="248">
        <f t="shared" si="1"/>
        <v>11</v>
      </c>
      <c r="T28" s="249">
        <f t="shared" si="2"/>
        <v>0</v>
      </c>
      <c r="U28" s="247">
        <f t="shared" si="3"/>
        <v>237</v>
      </c>
      <c r="V28" s="248">
        <f t="shared" si="4"/>
        <v>11</v>
      </c>
    </row>
    <row r="29" spans="1:22" x14ac:dyDescent="0.2">
      <c r="A29" s="223" t="s">
        <v>21</v>
      </c>
      <c r="B29" s="20">
        <v>39</v>
      </c>
      <c r="C29" s="34">
        <v>2</v>
      </c>
      <c r="D29" s="20">
        <v>53</v>
      </c>
      <c r="E29" s="34">
        <v>2</v>
      </c>
      <c r="F29" s="20">
        <v>42</v>
      </c>
      <c r="G29" s="34">
        <v>2</v>
      </c>
      <c r="H29" s="20">
        <v>49</v>
      </c>
      <c r="I29" s="34">
        <v>2</v>
      </c>
      <c r="J29" s="20">
        <v>64</v>
      </c>
      <c r="K29" s="34">
        <v>3</v>
      </c>
      <c r="L29" s="268">
        <v>22</v>
      </c>
      <c r="M29" s="270">
        <v>1</v>
      </c>
      <c r="N29" s="20">
        <v>0</v>
      </c>
      <c r="O29" s="34">
        <v>0</v>
      </c>
      <c r="P29" s="21">
        <v>0</v>
      </c>
      <c r="Q29" s="113">
        <v>0</v>
      </c>
      <c r="R29" s="33">
        <f t="shared" si="0"/>
        <v>269</v>
      </c>
      <c r="S29" s="34">
        <f t="shared" si="1"/>
        <v>12</v>
      </c>
      <c r="T29" s="127">
        <f t="shared" si="2"/>
        <v>0</v>
      </c>
      <c r="U29" s="33">
        <f t="shared" si="3"/>
        <v>269</v>
      </c>
      <c r="V29" s="34">
        <f t="shared" si="4"/>
        <v>12</v>
      </c>
    </row>
    <row r="30" spans="1:22" x14ac:dyDescent="0.2">
      <c r="A30" s="10" t="s">
        <v>22</v>
      </c>
      <c r="B30" s="117">
        <v>46</v>
      </c>
      <c r="C30" s="12">
        <v>2</v>
      </c>
      <c r="D30" s="117">
        <v>44</v>
      </c>
      <c r="E30" s="12">
        <v>2</v>
      </c>
      <c r="F30" s="117">
        <v>59</v>
      </c>
      <c r="G30" s="12">
        <v>2</v>
      </c>
      <c r="H30" s="117">
        <v>49</v>
      </c>
      <c r="I30" s="12">
        <v>2</v>
      </c>
      <c r="J30" s="117">
        <v>53</v>
      </c>
      <c r="K30" s="12">
        <v>2</v>
      </c>
      <c r="L30" s="117">
        <v>32</v>
      </c>
      <c r="M30" s="12">
        <v>2</v>
      </c>
      <c r="N30" s="117">
        <v>2</v>
      </c>
      <c r="O30" s="12">
        <v>0</v>
      </c>
      <c r="P30" s="118">
        <v>0</v>
      </c>
      <c r="Q30" s="116">
        <v>0</v>
      </c>
      <c r="R30" s="23">
        <f t="shared" si="0"/>
        <v>283</v>
      </c>
      <c r="S30" s="12">
        <f t="shared" si="1"/>
        <v>12</v>
      </c>
      <c r="T30" s="3">
        <f t="shared" si="2"/>
        <v>2</v>
      </c>
      <c r="U30" s="23">
        <f t="shared" si="3"/>
        <v>285</v>
      </c>
      <c r="V30" s="12">
        <f t="shared" si="4"/>
        <v>12</v>
      </c>
    </row>
    <row r="31" spans="1:22" x14ac:dyDescent="0.2">
      <c r="A31" s="10" t="s">
        <v>23</v>
      </c>
      <c r="B31" s="117">
        <v>45</v>
      </c>
      <c r="C31" s="12">
        <v>2</v>
      </c>
      <c r="D31" s="117">
        <v>52</v>
      </c>
      <c r="E31" s="12">
        <v>2</v>
      </c>
      <c r="F31" s="117">
        <v>49</v>
      </c>
      <c r="G31" s="12">
        <v>2</v>
      </c>
      <c r="H31" s="117">
        <v>69</v>
      </c>
      <c r="I31" s="12">
        <v>3</v>
      </c>
      <c r="J31" s="117">
        <v>53</v>
      </c>
      <c r="K31" s="12">
        <v>2</v>
      </c>
      <c r="L31" s="117">
        <v>26</v>
      </c>
      <c r="M31" s="12">
        <v>1</v>
      </c>
      <c r="N31" s="117">
        <v>3</v>
      </c>
      <c r="O31" s="12">
        <v>0</v>
      </c>
      <c r="P31" s="118">
        <v>2</v>
      </c>
      <c r="Q31" s="116">
        <v>0</v>
      </c>
      <c r="R31" s="23">
        <f t="shared" si="0"/>
        <v>294</v>
      </c>
      <c r="S31" s="12">
        <f t="shared" si="1"/>
        <v>12</v>
      </c>
      <c r="T31" s="3">
        <f t="shared" si="2"/>
        <v>5</v>
      </c>
      <c r="U31" s="23">
        <f t="shared" si="3"/>
        <v>299</v>
      </c>
      <c r="V31" s="12">
        <f t="shared" si="4"/>
        <v>12</v>
      </c>
    </row>
    <row r="32" spans="1:22" x14ac:dyDescent="0.2">
      <c r="A32" s="10" t="s">
        <v>24</v>
      </c>
      <c r="B32" s="117">
        <v>44</v>
      </c>
      <c r="C32" s="12">
        <v>2</v>
      </c>
      <c r="D32" s="117">
        <v>51</v>
      </c>
      <c r="E32" s="12">
        <v>2</v>
      </c>
      <c r="F32" s="117">
        <v>57</v>
      </c>
      <c r="G32" s="12">
        <v>2</v>
      </c>
      <c r="H32" s="117">
        <v>57</v>
      </c>
      <c r="I32" s="12">
        <v>2</v>
      </c>
      <c r="J32" s="117">
        <v>75</v>
      </c>
      <c r="K32" s="12">
        <v>3</v>
      </c>
      <c r="L32" s="117">
        <v>26</v>
      </c>
      <c r="M32" s="12">
        <v>1</v>
      </c>
      <c r="N32" s="117">
        <v>3</v>
      </c>
      <c r="O32" s="12">
        <v>0</v>
      </c>
      <c r="P32" s="118">
        <v>3</v>
      </c>
      <c r="Q32" s="116">
        <v>2</v>
      </c>
      <c r="R32" s="23">
        <f t="shared" si="0"/>
        <v>310</v>
      </c>
      <c r="S32" s="12">
        <f t="shared" si="1"/>
        <v>12</v>
      </c>
      <c r="T32" s="3">
        <f t="shared" si="2"/>
        <v>8</v>
      </c>
      <c r="U32" s="23">
        <f t="shared" si="3"/>
        <v>318</v>
      </c>
      <c r="V32" s="12">
        <f t="shared" si="4"/>
        <v>12</v>
      </c>
    </row>
    <row r="33" spans="1:22" x14ac:dyDescent="0.2">
      <c r="A33" s="10" t="s">
        <v>25</v>
      </c>
      <c r="B33" s="117">
        <v>47</v>
      </c>
      <c r="C33" s="12">
        <v>2</v>
      </c>
      <c r="D33" s="117">
        <v>50</v>
      </c>
      <c r="E33" s="12">
        <v>2</v>
      </c>
      <c r="F33" s="117">
        <v>56</v>
      </c>
      <c r="G33" s="12">
        <v>2</v>
      </c>
      <c r="H33" s="117">
        <v>66</v>
      </c>
      <c r="I33" s="12">
        <v>3</v>
      </c>
      <c r="J33" s="117">
        <v>62</v>
      </c>
      <c r="K33" s="12">
        <v>2</v>
      </c>
      <c r="L33" s="117">
        <v>37</v>
      </c>
      <c r="M33" s="12">
        <v>2</v>
      </c>
      <c r="N33" s="117">
        <v>3</v>
      </c>
      <c r="O33" s="12">
        <v>0</v>
      </c>
      <c r="P33" s="118">
        <v>3</v>
      </c>
      <c r="Q33" s="116">
        <v>3</v>
      </c>
      <c r="R33" s="23">
        <f t="shared" si="0"/>
        <v>318</v>
      </c>
      <c r="S33" s="12">
        <f t="shared" si="1"/>
        <v>13</v>
      </c>
      <c r="T33" s="3">
        <f t="shared" si="2"/>
        <v>9</v>
      </c>
      <c r="U33" s="23">
        <f t="shared" si="3"/>
        <v>327</v>
      </c>
      <c r="V33" s="12">
        <f t="shared" si="4"/>
        <v>13</v>
      </c>
    </row>
    <row r="34" spans="1:22" x14ac:dyDescent="0.2">
      <c r="A34" s="10" t="s">
        <v>26</v>
      </c>
      <c r="B34" s="117">
        <v>48</v>
      </c>
      <c r="C34" s="12">
        <v>2</v>
      </c>
      <c r="D34" s="117">
        <v>53</v>
      </c>
      <c r="E34" s="12">
        <v>2</v>
      </c>
      <c r="F34" s="117">
        <v>55</v>
      </c>
      <c r="G34" s="12">
        <v>2</v>
      </c>
      <c r="H34" s="117">
        <v>65</v>
      </c>
      <c r="I34" s="12">
        <v>3</v>
      </c>
      <c r="J34" s="117">
        <v>71</v>
      </c>
      <c r="K34" s="12">
        <v>3</v>
      </c>
      <c r="L34" s="117">
        <v>31</v>
      </c>
      <c r="M34" s="12">
        <v>2</v>
      </c>
      <c r="N34" s="117">
        <v>4</v>
      </c>
      <c r="O34" s="12">
        <v>0</v>
      </c>
      <c r="P34" s="118">
        <v>3</v>
      </c>
      <c r="Q34" s="116">
        <v>3</v>
      </c>
      <c r="R34" s="23">
        <f t="shared" si="0"/>
        <v>323</v>
      </c>
      <c r="S34" s="12">
        <f t="shared" si="1"/>
        <v>14</v>
      </c>
      <c r="T34" s="3">
        <f t="shared" si="2"/>
        <v>10</v>
      </c>
      <c r="U34" s="23">
        <f t="shared" si="3"/>
        <v>333</v>
      </c>
      <c r="V34" s="12">
        <f t="shared" si="4"/>
        <v>14</v>
      </c>
    </row>
    <row r="35" spans="1:22" x14ac:dyDescent="0.2">
      <c r="A35" s="10" t="s">
        <v>27</v>
      </c>
      <c r="B35" s="117">
        <v>46</v>
      </c>
      <c r="C35" s="12">
        <v>2</v>
      </c>
      <c r="D35" s="117">
        <v>54</v>
      </c>
      <c r="E35" s="12">
        <v>2</v>
      </c>
      <c r="F35" s="117">
        <v>59</v>
      </c>
      <c r="G35" s="12">
        <v>2</v>
      </c>
      <c r="H35" s="117">
        <v>64</v>
      </c>
      <c r="I35" s="12">
        <v>2</v>
      </c>
      <c r="J35" s="117">
        <v>70</v>
      </c>
      <c r="K35" s="12">
        <v>3</v>
      </c>
      <c r="L35" s="117">
        <v>35</v>
      </c>
      <c r="M35" s="12">
        <v>2</v>
      </c>
      <c r="N35" s="117">
        <v>3</v>
      </c>
      <c r="O35" s="12">
        <v>0</v>
      </c>
      <c r="P35" s="118">
        <v>4</v>
      </c>
      <c r="Q35" s="116">
        <v>3</v>
      </c>
      <c r="R35" s="23">
        <f t="shared" si="0"/>
        <v>328</v>
      </c>
      <c r="S35" s="12">
        <f t="shared" si="1"/>
        <v>13</v>
      </c>
      <c r="T35" s="3">
        <f t="shared" si="2"/>
        <v>10</v>
      </c>
      <c r="U35" s="23">
        <f t="shared" si="3"/>
        <v>338</v>
      </c>
      <c r="V35" s="12">
        <f t="shared" si="4"/>
        <v>13</v>
      </c>
    </row>
    <row r="36" spans="1:22" x14ac:dyDescent="0.2">
      <c r="A36" s="10" t="s">
        <v>28</v>
      </c>
      <c r="B36" s="117">
        <v>45</v>
      </c>
      <c r="C36" s="12">
        <v>2</v>
      </c>
      <c r="D36" s="117">
        <v>52</v>
      </c>
      <c r="E36" s="12">
        <v>2</v>
      </c>
      <c r="F36" s="117">
        <v>60</v>
      </c>
      <c r="G36" s="12">
        <v>2</v>
      </c>
      <c r="H36" s="117">
        <v>69</v>
      </c>
      <c r="I36" s="12">
        <v>3</v>
      </c>
      <c r="J36" s="117">
        <v>69</v>
      </c>
      <c r="K36" s="12">
        <v>3</v>
      </c>
      <c r="L36" s="117">
        <v>35</v>
      </c>
      <c r="M36" s="12">
        <v>2</v>
      </c>
      <c r="N36" s="117">
        <v>4</v>
      </c>
      <c r="O36" s="12">
        <v>0</v>
      </c>
      <c r="P36" s="118">
        <v>3</v>
      </c>
      <c r="Q36" s="116">
        <v>3</v>
      </c>
      <c r="R36" s="23">
        <f t="shared" si="0"/>
        <v>330</v>
      </c>
      <c r="S36" s="12">
        <f t="shared" si="1"/>
        <v>14</v>
      </c>
      <c r="T36" s="3">
        <f t="shared" si="2"/>
        <v>10</v>
      </c>
      <c r="U36" s="23">
        <f t="shared" si="3"/>
        <v>340</v>
      </c>
      <c r="V36" s="12">
        <f t="shared" si="4"/>
        <v>14</v>
      </c>
    </row>
    <row r="37" spans="1:22" x14ac:dyDescent="0.2">
      <c r="A37" s="10" t="s">
        <v>29</v>
      </c>
      <c r="B37" s="117">
        <v>48</v>
      </c>
      <c r="C37" s="12">
        <v>2</v>
      </c>
      <c r="D37" s="117">
        <v>51</v>
      </c>
      <c r="E37" s="12">
        <v>2</v>
      </c>
      <c r="F37" s="117">
        <v>57</v>
      </c>
      <c r="G37" s="12">
        <v>2</v>
      </c>
      <c r="H37" s="117">
        <v>70</v>
      </c>
      <c r="I37" s="12">
        <v>3</v>
      </c>
      <c r="J37" s="117">
        <v>75</v>
      </c>
      <c r="K37" s="12">
        <v>3</v>
      </c>
      <c r="L37" s="117">
        <v>34</v>
      </c>
      <c r="M37" s="12">
        <v>2</v>
      </c>
      <c r="N37" s="117">
        <v>4</v>
      </c>
      <c r="O37" s="12">
        <v>0</v>
      </c>
      <c r="P37" s="118">
        <v>4</v>
      </c>
      <c r="Q37" s="116">
        <v>3</v>
      </c>
      <c r="R37" s="23">
        <f t="shared" si="0"/>
        <v>335</v>
      </c>
      <c r="S37" s="12">
        <f t="shared" si="1"/>
        <v>14</v>
      </c>
      <c r="T37" s="3">
        <f t="shared" si="2"/>
        <v>11</v>
      </c>
      <c r="U37" s="23">
        <f t="shared" si="3"/>
        <v>346</v>
      </c>
      <c r="V37" s="12">
        <f t="shared" si="4"/>
        <v>14</v>
      </c>
    </row>
    <row r="38" spans="1:22" x14ac:dyDescent="0.2">
      <c r="A38" s="10" t="s">
        <v>30</v>
      </c>
      <c r="B38" s="117">
        <v>48</v>
      </c>
      <c r="C38" s="12">
        <v>2</v>
      </c>
      <c r="D38" s="117">
        <v>54</v>
      </c>
      <c r="E38" s="12">
        <v>2</v>
      </c>
      <c r="F38" s="117">
        <v>56</v>
      </c>
      <c r="G38" s="12">
        <v>2</v>
      </c>
      <c r="H38" s="117">
        <v>66</v>
      </c>
      <c r="I38" s="12">
        <v>3</v>
      </c>
      <c r="J38" s="117">
        <v>76</v>
      </c>
      <c r="K38" s="12">
        <v>3</v>
      </c>
      <c r="L38" s="117">
        <v>37</v>
      </c>
      <c r="M38" s="12">
        <v>2</v>
      </c>
      <c r="N38" s="117">
        <v>3</v>
      </c>
      <c r="O38" s="12">
        <v>0</v>
      </c>
      <c r="P38" s="118">
        <v>4</v>
      </c>
      <c r="Q38" s="116">
        <v>3</v>
      </c>
      <c r="R38" s="23">
        <f t="shared" si="0"/>
        <v>337</v>
      </c>
      <c r="S38" s="12">
        <f t="shared" si="1"/>
        <v>14</v>
      </c>
      <c r="T38" s="3">
        <f t="shared" si="2"/>
        <v>10</v>
      </c>
      <c r="U38" s="23">
        <f t="shared" si="3"/>
        <v>347</v>
      </c>
      <c r="V38" s="12">
        <f t="shared" si="4"/>
        <v>14</v>
      </c>
    </row>
    <row r="39" spans="1:22" x14ac:dyDescent="0.2">
      <c r="A39" s="10" t="s">
        <v>45</v>
      </c>
      <c r="B39" s="117">
        <v>47</v>
      </c>
      <c r="C39" s="12">
        <v>2</v>
      </c>
      <c r="D39" s="117">
        <v>54</v>
      </c>
      <c r="E39" s="12">
        <v>2</v>
      </c>
      <c r="F39" s="117">
        <v>60</v>
      </c>
      <c r="G39" s="12">
        <v>2</v>
      </c>
      <c r="H39" s="117">
        <v>65</v>
      </c>
      <c r="I39" s="12">
        <v>3</v>
      </c>
      <c r="J39" s="117">
        <v>71</v>
      </c>
      <c r="K39" s="12">
        <v>3</v>
      </c>
      <c r="L39" s="117">
        <v>38</v>
      </c>
      <c r="M39" s="12">
        <v>2</v>
      </c>
      <c r="N39" s="117">
        <v>4</v>
      </c>
      <c r="O39" s="12">
        <v>0</v>
      </c>
      <c r="P39" s="118">
        <v>3</v>
      </c>
      <c r="Q39" s="116">
        <v>3</v>
      </c>
      <c r="R39" s="23">
        <f t="shared" si="0"/>
        <v>335</v>
      </c>
      <c r="S39" s="12">
        <f t="shared" si="1"/>
        <v>14</v>
      </c>
      <c r="T39" s="3">
        <f t="shared" si="2"/>
        <v>10</v>
      </c>
      <c r="U39" s="23">
        <f t="shared" si="3"/>
        <v>345</v>
      </c>
      <c r="V39" s="12">
        <f t="shared" si="4"/>
        <v>14</v>
      </c>
    </row>
    <row r="40" spans="1:22" x14ac:dyDescent="0.2">
      <c r="A40" s="10" t="s">
        <v>46</v>
      </c>
      <c r="B40" s="117">
        <v>48</v>
      </c>
      <c r="C40" s="12">
        <v>2</v>
      </c>
      <c r="D40" s="117">
        <v>53</v>
      </c>
      <c r="E40" s="12">
        <v>2</v>
      </c>
      <c r="F40" s="117">
        <v>60</v>
      </c>
      <c r="G40" s="12">
        <v>2</v>
      </c>
      <c r="H40" s="117">
        <v>70</v>
      </c>
      <c r="I40" s="12">
        <v>3</v>
      </c>
      <c r="J40" s="117">
        <v>70</v>
      </c>
      <c r="K40" s="12">
        <v>3</v>
      </c>
      <c r="L40" s="117">
        <v>35</v>
      </c>
      <c r="M40" s="12">
        <v>2</v>
      </c>
      <c r="N40" s="117">
        <v>4</v>
      </c>
      <c r="O40" s="12">
        <v>0</v>
      </c>
      <c r="P40" s="118">
        <v>4</v>
      </c>
      <c r="Q40" s="116">
        <v>3</v>
      </c>
      <c r="R40" s="23">
        <f t="shared" si="0"/>
        <v>336</v>
      </c>
      <c r="S40" s="12">
        <f t="shared" si="1"/>
        <v>14</v>
      </c>
      <c r="T40" s="3">
        <f t="shared" si="2"/>
        <v>11</v>
      </c>
      <c r="U40" s="23">
        <f t="shared" si="3"/>
        <v>347</v>
      </c>
      <c r="V40" s="12">
        <f t="shared" si="4"/>
        <v>14</v>
      </c>
    </row>
    <row r="41" spans="1:22" x14ac:dyDescent="0.2">
      <c r="A41" s="10" t="s">
        <v>171</v>
      </c>
      <c r="B41" s="117">
        <v>48</v>
      </c>
      <c r="C41" s="12">
        <v>2</v>
      </c>
      <c r="D41" s="117">
        <v>54</v>
      </c>
      <c r="E41" s="12">
        <v>2</v>
      </c>
      <c r="F41" s="117">
        <v>59</v>
      </c>
      <c r="G41" s="12">
        <v>2</v>
      </c>
      <c r="H41" s="117">
        <v>70</v>
      </c>
      <c r="I41" s="12">
        <v>3</v>
      </c>
      <c r="J41" s="117">
        <v>76</v>
      </c>
      <c r="K41" s="12">
        <v>3</v>
      </c>
      <c r="L41" s="117">
        <v>35</v>
      </c>
      <c r="M41" s="12">
        <v>2</v>
      </c>
      <c r="N41" s="117">
        <v>4</v>
      </c>
      <c r="O41" s="12">
        <v>0</v>
      </c>
      <c r="P41" s="118">
        <v>4</v>
      </c>
      <c r="Q41" s="116">
        <v>3</v>
      </c>
      <c r="R41" s="23">
        <f t="shared" ref="R41:R48" si="5">B41+D41+F41+H41+J41+L41</f>
        <v>342</v>
      </c>
      <c r="S41" s="12">
        <f t="shared" ref="S41:S48" si="6">C41+E41+G41+I41+K41+M41</f>
        <v>14</v>
      </c>
      <c r="T41" s="3">
        <f t="shared" ref="T41:T48" si="7">+N41+P41+Q41</f>
        <v>11</v>
      </c>
      <c r="U41" s="23">
        <f t="shared" ref="U41:U48" si="8">R41+T41</f>
        <v>353</v>
      </c>
      <c r="V41" s="12">
        <f t="shared" ref="V41:V48" si="9">S41+O41</f>
        <v>14</v>
      </c>
    </row>
    <row r="42" spans="1:22" x14ac:dyDescent="0.2">
      <c r="A42" s="10" t="s">
        <v>172</v>
      </c>
      <c r="B42" s="117">
        <v>48</v>
      </c>
      <c r="C42" s="12">
        <v>2</v>
      </c>
      <c r="D42" s="117">
        <v>54</v>
      </c>
      <c r="E42" s="12">
        <v>2</v>
      </c>
      <c r="F42" s="117">
        <v>60</v>
      </c>
      <c r="G42" s="12">
        <v>2</v>
      </c>
      <c r="H42" s="117">
        <v>69</v>
      </c>
      <c r="I42" s="12">
        <v>3</v>
      </c>
      <c r="J42" s="117">
        <v>76</v>
      </c>
      <c r="K42" s="12">
        <v>3</v>
      </c>
      <c r="L42" s="117">
        <v>38</v>
      </c>
      <c r="M42" s="12">
        <v>2</v>
      </c>
      <c r="N42" s="117">
        <v>4</v>
      </c>
      <c r="O42" s="12">
        <v>0</v>
      </c>
      <c r="P42" s="118">
        <v>4</v>
      </c>
      <c r="Q42" s="116">
        <v>3</v>
      </c>
      <c r="R42" s="23">
        <f t="shared" si="5"/>
        <v>345</v>
      </c>
      <c r="S42" s="12">
        <f t="shared" si="6"/>
        <v>14</v>
      </c>
      <c r="T42" s="3">
        <f t="shared" si="7"/>
        <v>11</v>
      </c>
      <c r="U42" s="23">
        <f t="shared" si="8"/>
        <v>356</v>
      </c>
      <c r="V42" s="12">
        <f t="shared" si="9"/>
        <v>14</v>
      </c>
    </row>
    <row r="43" spans="1:22" x14ac:dyDescent="0.2">
      <c r="A43" s="10" t="s">
        <v>173</v>
      </c>
      <c r="B43" s="117">
        <v>48</v>
      </c>
      <c r="C43" s="12">
        <v>2</v>
      </c>
      <c r="D43" s="117">
        <v>54</v>
      </c>
      <c r="E43" s="12">
        <v>2</v>
      </c>
      <c r="F43" s="117">
        <v>60</v>
      </c>
      <c r="G43" s="12">
        <v>2</v>
      </c>
      <c r="H43" s="117">
        <v>70</v>
      </c>
      <c r="I43" s="12">
        <v>3</v>
      </c>
      <c r="J43" s="117">
        <v>75</v>
      </c>
      <c r="K43" s="12">
        <v>3</v>
      </c>
      <c r="L43" s="117">
        <v>38</v>
      </c>
      <c r="M43" s="12">
        <v>2</v>
      </c>
      <c r="N43" s="117">
        <v>4</v>
      </c>
      <c r="O43" s="12">
        <v>0</v>
      </c>
      <c r="P43" s="118">
        <v>4</v>
      </c>
      <c r="Q43" s="116">
        <v>3</v>
      </c>
      <c r="R43" s="23">
        <f t="shared" si="5"/>
        <v>345</v>
      </c>
      <c r="S43" s="12">
        <f t="shared" si="6"/>
        <v>14</v>
      </c>
      <c r="T43" s="3">
        <f t="shared" si="7"/>
        <v>11</v>
      </c>
      <c r="U43" s="23">
        <f t="shared" si="8"/>
        <v>356</v>
      </c>
      <c r="V43" s="12">
        <f t="shared" si="9"/>
        <v>14</v>
      </c>
    </row>
    <row r="44" spans="1:22" x14ac:dyDescent="0.2">
      <c r="A44" s="10" t="s">
        <v>174</v>
      </c>
      <c r="B44" s="117">
        <v>47</v>
      </c>
      <c r="C44" s="12">
        <v>2</v>
      </c>
      <c r="D44" s="117">
        <v>54</v>
      </c>
      <c r="E44" s="12">
        <v>2</v>
      </c>
      <c r="F44" s="117">
        <v>60</v>
      </c>
      <c r="G44" s="12">
        <v>2</v>
      </c>
      <c r="H44" s="117">
        <v>70</v>
      </c>
      <c r="I44" s="12">
        <v>3</v>
      </c>
      <c r="J44" s="117">
        <v>76</v>
      </c>
      <c r="K44" s="12">
        <v>3</v>
      </c>
      <c r="L44" s="117">
        <v>37</v>
      </c>
      <c r="M44" s="12">
        <v>2</v>
      </c>
      <c r="N44" s="117">
        <v>4</v>
      </c>
      <c r="O44" s="12">
        <v>0</v>
      </c>
      <c r="P44" s="118">
        <v>4</v>
      </c>
      <c r="Q44" s="116">
        <v>3</v>
      </c>
      <c r="R44" s="23">
        <f t="shared" si="5"/>
        <v>344</v>
      </c>
      <c r="S44" s="12">
        <f t="shared" si="6"/>
        <v>14</v>
      </c>
      <c r="T44" s="3">
        <f t="shared" si="7"/>
        <v>11</v>
      </c>
      <c r="U44" s="23">
        <f t="shared" si="8"/>
        <v>355</v>
      </c>
      <c r="V44" s="12">
        <f t="shared" si="9"/>
        <v>14</v>
      </c>
    </row>
    <row r="45" spans="1:22" x14ac:dyDescent="0.2">
      <c r="A45" s="10" t="s">
        <v>175</v>
      </c>
      <c r="B45" s="117">
        <v>47</v>
      </c>
      <c r="C45" s="12">
        <v>2</v>
      </c>
      <c r="D45" s="117">
        <v>53</v>
      </c>
      <c r="E45" s="12">
        <v>2</v>
      </c>
      <c r="F45" s="117">
        <v>60</v>
      </c>
      <c r="G45" s="12">
        <v>2</v>
      </c>
      <c r="H45" s="117">
        <v>70</v>
      </c>
      <c r="I45" s="12">
        <v>3</v>
      </c>
      <c r="J45" s="117">
        <v>76</v>
      </c>
      <c r="K45" s="12">
        <v>3</v>
      </c>
      <c r="L45" s="117">
        <v>38</v>
      </c>
      <c r="M45" s="12">
        <v>2</v>
      </c>
      <c r="N45" s="117">
        <v>4</v>
      </c>
      <c r="O45" s="12">
        <v>0</v>
      </c>
      <c r="P45" s="118">
        <v>4</v>
      </c>
      <c r="Q45" s="116">
        <v>3</v>
      </c>
      <c r="R45" s="23">
        <f t="shared" si="5"/>
        <v>344</v>
      </c>
      <c r="S45" s="12">
        <f t="shared" si="6"/>
        <v>14</v>
      </c>
      <c r="T45" s="3">
        <f t="shared" si="7"/>
        <v>11</v>
      </c>
      <c r="U45" s="23">
        <f t="shared" si="8"/>
        <v>355</v>
      </c>
      <c r="V45" s="12">
        <f t="shared" si="9"/>
        <v>14</v>
      </c>
    </row>
    <row r="46" spans="1:22" x14ac:dyDescent="0.2">
      <c r="A46" s="10" t="s">
        <v>176</v>
      </c>
      <c r="B46" s="117">
        <v>46</v>
      </c>
      <c r="C46" s="12">
        <v>2</v>
      </c>
      <c r="D46" s="117">
        <v>53</v>
      </c>
      <c r="E46" s="12">
        <v>2</v>
      </c>
      <c r="F46" s="117">
        <v>59</v>
      </c>
      <c r="G46" s="12">
        <v>2</v>
      </c>
      <c r="H46" s="117">
        <v>70</v>
      </c>
      <c r="I46" s="12">
        <v>3</v>
      </c>
      <c r="J46" s="117">
        <v>76</v>
      </c>
      <c r="K46" s="12">
        <v>3</v>
      </c>
      <c r="L46" s="117">
        <v>38</v>
      </c>
      <c r="M46" s="12">
        <v>2</v>
      </c>
      <c r="N46" s="117">
        <v>4</v>
      </c>
      <c r="O46" s="12">
        <v>0</v>
      </c>
      <c r="P46" s="118">
        <v>4</v>
      </c>
      <c r="Q46" s="116">
        <v>3</v>
      </c>
      <c r="R46" s="23">
        <f t="shared" si="5"/>
        <v>342</v>
      </c>
      <c r="S46" s="12">
        <f t="shared" si="6"/>
        <v>14</v>
      </c>
      <c r="T46" s="3">
        <f t="shared" si="7"/>
        <v>11</v>
      </c>
      <c r="U46" s="23">
        <f t="shared" si="8"/>
        <v>353</v>
      </c>
      <c r="V46" s="12">
        <f t="shared" si="9"/>
        <v>14</v>
      </c>
    </row>
    <row r="47" spans="1:22" x14ac:dyDescent="0.2">
      <c r="A47" s="10" t="s">
        <v>177</v>
      </c>
      <c r="B47" s="117">
        <v>46</v>
      </c>
      <c r="C47" s="12">
        <v>2</v>
      </c>
      <c r="D47" s="117">
        <v>52</v>
      </c>
      <c r="E47" s="12">
        <v>2</v>
      </c>
      <c r="F47" s="117">
        <v>59</v>
      </c>
      <c r="G47" s="12">
        <v>2</v>
      </c>
      <c r="H47" s="117">
        <v>69</v>
      </c>
      <c r="I47" s="12">
        <v>3</v>
      </c>
      <c r="J47" s="117">
        <v>76</v>
      </c>
      <c r="K47" s="12">
        <v>3</v>
      </c>
      <c r="L47" s="117">
        <v>38</v>
      </c>
      <c r="M47" s="12">
        <v>2</v>
      </c>
      <c r="N47" s="117">
        <v>4</v>
      </c>
      <c r="O47" s="12">
        <v>0</v>
      </c>
      <c r="P47" s="118">
        <v>4</v>
      </c>
      <c r="Q47" s="116">
        <v>3</v>
      </c>
      <c r="R47" s="23">
        <f t="shared" si="5"/>
        <v>340</v>
      </c>
      <c r="S47" s="12">
        <f t="shared" si="6"/>
        <v>14</v>
      </c>
      <c r="T47" s="3">
        <f t="shared" si="7"/>
        <v>11</v>
      </c>
      <c r="U47" s="23">
        <f t="shared" si="8"/>
        <v>351</v>
      </c>
      <c r="V47" s="12">
        <f t="shared" si="9"/>
        <v>14</v>
      </c>
    </row>
    <row r="48" spans="1:22" x14ac:dyDescent="0.2">
      <c r="A48" s="11" t="s">
        <v>178</v>
      </c>
      <c r="B48" s="119">
        <v>45</v>
      </c>
      <c r="C48" s="28">
        <v>2</v>
      </c>
      <c r="D48" s="119">
        <v>52</v>
      </c>
      <c r="E48" s="28">
        <v>2</v>
      </c>
      <c r="F48" s="119">
        <v>57</v>
      </c>
      <c r="G48" s="28">
        <v>2</v>
      </c>
      <c r="H48" s="119">
        <v>69</v>
      </c>
      <c r="I48" s="28">
        <v>3</v>
      </c>
      <c r="J48" s="119">
        <v>75</v>
      </c>
      <c r="K48" s="28">
        <v>3</v>
      </c>
      <c r="L48" s="119">
        <v>38</v>
      </c>
      <c r="M48" s="28">
        <v>2</v>
      </c>
      <c r="N48" s="119">
        <v>4</v>
      </c>
      <c r="O48" s="28">
        <v>0</v>
      </c>
      <c r="P48" s="121">
        <v>4</v>
      </c>
      <c r="Q48" s="120">
        <v>3</v>
      </c>
      <c r="R48" s="24">
        <f t="shared" si="5"/>
        <v>336</v>
      </c>
      <c r="S48" s="28">
        <f t="shared" si="6"/>
        <v>14</v>
      </c>
      <c r="T48" s="40">
        <f t="shared" si="7"/>
        <v>11</v>
      </c>
      <c r="U48" s="24">
        <f t="shared" si="8"/>
        <v>347</v>
      </c>
      <c r="V48" s="28">
        <f t="shared" si="9"/>
        <v>14</v>
      </c>
    </row>
    <row r="49" spans="1:22" x14ac:dyDescent="0.2">
      <c r="A49" s="78" t="s">
        <v>47</v>
      </c>
      <c r="B49" s="79" t="s">
        <v>214</v>
      </c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 t="s">
        <v>48</v>
      </c>
      <c r="T49" s="80"/>
      <c r="U49" s="80"/>
      <c r="V49" s="80"/>
    </row>
    <row r="50" spans="1:22" x14ac:dyDescent="0.2">
      <c r="A50" s="81"/>
      <c r="B50" s="79" t="s">
        <v>215</v>
      </c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0"/>
      <c r="T50" s="80"/>
      <c r="U50" s="80"/>
      <c r="V50" s="80"/>
    </row>
    <row r="51" spans="1:22" x14ac:dyDescent="0.2">
      <c r="A51" s="27"/>
      <c r="B51" s="82"/>
      <c r="C51" s="27"/>
      <c r="D51" s="27"/>
      <c r="E51" s="27"/>
      <c r="F51" s="27"/>
      <c r="G51" s="27"/>
      <c r="H51" s="27"/>
      <c r="I51" s="27"/>
      <c r="J51" s="27"/>
      <c r="K51" s="27"/>
      <c r="L51" s="1"/>
      <c r="M51" s="1"/>
      <c r="N51" s="1"/>
      <c r="O51" s="1"/>
      <c r="P51" s="1"/>
      <c r="Q51" s="1"/>
      <c r="R51" s="1"/>
      <c r="S51" s="1"/>
      <c r="T51" s="1"/>
      <c r="U51" s="1"/>
      <c r="V51" s="44"/>
    </row>
    <row r="52" spans="1:22" x14ac:dyDescent="0.2">
      <c r="A52" s="83" t="s">
        <v>49</v>
      </c>
      <c r="B52" s="84"/>
      <c r="C52" s="85"/>
      <c r="D52" s="85"/>
      <c r="E52" s="85"/>
      <c r="F52" s="86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7"/>
    </row>
    <row r="53" spans="1:22" x14ac:dyDescent="0.2">
      <c r="A53" s="88" t="s">
        <v>50</v>
      </c>
      <c r="B53" s="89"/>
      <c r="C53" s="90"/>
      <c r="D53" s="90"/>
      <c r="E53" s="90"/>
      <c r="F53" s="19"/>
      <c r="G53" s="90"/>
      <c r="H53" s="90"/>
      <c r="I53" s="90"/>
      <c r="J53" s="90"/>
      <c r="K53" s="90"/>
      <c r="L53" s="3"/>
      <c r="M53" s="3"/>
      <c r="N53" s="3"/>
      <c r="O53" s="3"/>
      <c r="P53" s="3"/>
      <c r="Q53" s="3"/>
      <c r="R53" s="3"/>
      <c r="S53" s="3"/>
      <c r="T53" s="3"/>
      <c r="U53" s="3"/>
      <c r="V53" s="12"/>
    </row>
    <row r="54" spans="1:22" x14ac:dyDescent="0.2">
      <c r="A54" s="91" t="s">
        <v>58</v>
      </c>
      <c r="B54" s="89"/>
      <c r="C54" s="90"/>
      <c r="D54" s="90"/>
      <c r="E54" s="90"/>
      <c r="F54" s="19"/>
      <c r="G54" s="90"/>
      <c r="H54" s="90"/>
      <c r="I54" s="90"/>
      <c r="J54" s="90"/>
      <c r="K54" s="90"/>
      <c r="L54" s="3"/>
      <c r="M54" s="3"/>
      <c r="N54" s="3"/>
      <c r="O54" s="3"/>
      <c r="P54" s="3"/>
      <c r="Q54" s="3"/>
      <c r="R54" s="3"/>
      <c r="S54" s="3"/>
      <c r="T54" s="3"/>
      <c r="U54" s="3"/>
      <c r="V54" s="12"/>
    </row>
    <row r="55" spans="1:22" x14ac:dyDescent="0.2">
      <c r="A55" s="91" t="s">
        <v>59</v>
      </c>
      <c r="B55" s="89"/>
      <c r="C55" s="90"/>
      <c r="D55" s="90"/>
      <c r="E55" s="90"/>
      <c r="F55" s="19"/>
      <c r="G55" s="90"/>
      <c r="H55" s="90"/>
      <c r="I55" s="90"/>
      <c r="J55" s="90"/>
      <c r="K55" s="90"/>
      <c r="L55" s="3"/>
      <c r="M55" s="3"/>
      <c r="N55" s="3"/>
      <c r="O55" s="3"/>
      <c r="P55" s="3"/>
      <c r="Q55" s="3"/>
      <c r="R55" s="3"/>
      <c r="S55" s="3"/>
      <c r="T55" s="3"/>
      <c r="U55" s="3"/>
      <c r="V55" s="12"/>
    </row>
    <row r="56" spans="1:22" x14ac:dyDescent="0.2">
      <c r="A56" s="91" t="s">
        <v>38</v>
      </c>
      <c r="B56" s="89"/>
      <c r="C56" s="90"/>
      <c r="D56" s="90"/>
      <c r="E56" s="90"/>
      <c r="F56" s="19"/>
      <c r="G56" s="90"/>
      <c r="H56" s="90"/>
      <c r="I56" s="90"/>
      <c r="J56" s="90"/>
      <c r="K56" s="90"/>
      <c r="L56" s="3"/>
      <c r="M56" s="3"/>
      <c r="N56" s="3"/>
      <c r="O56" s="3"/>
      <c r="P56" s="3"/>
      <c r="Q56" s="3"/>
      <c r="R56" s="3"/>
      <c r="S56" s="3"/>
      <c r="T56" s="3"/>
      <c r="U56" s="3"/>
      <c r="V56" s="12"/>
    </row>
    <row r="57" spans="1:22" x14ac:dyDescent="0.2">
      <c r="A57" s="92" t="s">
        <v>51</v>
      </c>
      <c r="B57" s="93"/>
      <c r="C57" s="94"/>
      <c r="D57" s="94"/>
      <c r="E57" s="94"/>
      <c r="F57" s="95"/>
      <c r="G57" s="106"/>
      <c r="H57" s="94"/>
      <c r="I57" s="94"/>
      <c r="J57" s="94"/>
      <c r="K57" s="94"/>
      <c r="L57" s="237" t="s">
        <v>132</v>
      </c>
      <c r="M57" s="96"/>
      <c r="N57" s="96"/>
      <c r="O57" s="99"/>
      <c r="P57" s="220"/>
      <c r="Q57" s="220"/>
      <c r="R57" s="94"/>
      <c r="S57" s="94"/>
      <c r="T57" s="94"/>
      <c r="U57" s="94"/>
      <c r="V57" s="97"/>
    </row>
    <row r="58" spans="1:22" x14ac:dyDescent="0.2">
      <c r="A58" s="98"/>
      <c r="B58" s="93"/>
      <c r="C58" s="94"/>
      <c r="D58" s="94"/>
      <c r="E58" s="94"/>
      <c r="F58" s="95"/>
      <c r="G58" s="106"/>
      <c r="H58" s="94"/>
      <c r="I58" s="94"/>
      <c r="J58" s="94"/>
      <c r="K58" s="94"/>
      <c r="L58" s="96"/>
      <c r="M58" s="94"/>
      <c r="N58" s="94"/>
      <c r="O58" s="99"/>
      <c r="P58" s="94"/>
      <c r="Q58" s="94"/>
      <c r="R58" s="94"/>
      <c r="S58" s="94"/>
      <c r="T58" s="94"/>
      <c r="U58" s="94"/>
      <c r="V58" s="97"/>
    </row>
    <row r="59" spans="1:22" x14ac:dyDescent="0.2">
      <c r="A59" s="92" t="s">
        <v>131</v>
      </c>
      <c r="B59" s="93"/>
      <c r="C59" s="94"/>
      <c r="D59" s="94"/>
      <c r="E59" s="94"/>
      <c r="F59" s="95"/>
      <c r="G59" s="106"/>
      <c r="H59" s="94"/>
      <c r="I59" s="94"/>
      <c r="J59" s="94"/>
      <c r="K59" s="94"/>
      <c r="L59" s="99"/>
      <c r="M59" s="94"/>
      <c r="N59" s="94"/>
      <c r="O59" s="94"/>
      <c r="P59" s="94"/>
      <c r="Q59" s="94"/>
      <c r="R59" s="94"/>
      <c r="S59" s="94"/>
      <c r="T59" s="94"/>
      <c r="U59" s="94"/>
      <c r="V59" s="97"/>
    </row>
    <row r="60" spans="1:22" x14ac:dyDescent="0.2">
      <c r="A60" s="100" t="s">
        <v>60</v>
      </c>
      <c r="B60" s="93"/>
      <c r="C60" s="94"/>
      <c r="D60" s="94"/>
      <c r="E60" s="94"/>
      <c r="F60" s="94"/>
      <c r="G60" s="106"/>
      <c r="H60" s="94"/>
      <c r="I60" s="94"/>
      <c r="J60" s="94"/>
      <c r="K60" s="94"/>
      <c r="L60" s="96" t="s">
        <v>61</v>
      </c>
      <c r="M60" s="94"/>
      <c r="N60" s="94"/>
      <c r="O60" s="94"/>
      <c r="P60" s="94"/>
      <c r="Q60" s="94"/>
      <c r="R60" s="94"/>
      <c r="S60" s="94"/>
      <c r="T60" s="94"/>
      <c r="U60" s="94"/>
      <c r="V60" s="97"/>
    </row>
    <row r="61" spans="1:22" x14ac:dyDescent="0.2">
      <c r="A61" s="92"/>
      <c r="B61" s="93"/>
      <c r="C61" s="94"/>
      <c r="D61" s="94"/>
      <c r="E61" s="94"/>
      <c r="F61" s="94"/>
      <c r="G61" s="106"/>
      <c r="H61" s="94"/>
      <c r="I61" s="94"/>
      <c r="J61" s="94"/>
      <c r="K61" s="94"/>
      <c r="L61" s="99" t="s">
        <v>62</v>
      </c>
      <c r="M61" s="94"/>
      <c r="N61" s="94"/>
      <c r="O61" s="94"/>
      <c r="P61" s="94"/>
      <c r="Q61" s="94"/>
      <c r="R61" s="94"/>
      <c r="S61" s="94"/>
      <c r="T61" s="94"/>
      <c r="U61" s="94"/>
      <c r="V61" s="97"/>
    </row>
    <row r="62" spans="1:22" x14ac:dyDescent="0.2">
      <c r="A62" s="101"/>
      <c r="B62" s="102"/>
      <c r="C62" s="103"/>
      <c r="D62" s="103"/>
      <c r="E62" s="103"/>
      <c r="F62" s="103"/>
      <c r="G62" s="107"/>
      <c r="H62" s="103"/>
      <c r="I62" s="103"/>
      <c r="J62" s="103"/>
      <c r="K62" s="103"/>
      <c r="L62" s="104" t="s">
        <v>63</v>
      </c>
      <c r="M62" s="103"/>
      <c r="N62" s="103"/>
      <c r="O62" s="103"/>
      <c r="P62" s="103"/>
      <c r="Q62" s="103"/>
      <c r="R62" s="103"/>
      <c r="S62" s="103"/>
      <c r="T62" s="103"/>
      <c r="U62" s="103"/>
      <c r="V62" s="105"/>
    </row>
  </sheetData>
  <mergeCells count="2">
    <mergeCell ref="N5:O5"/>
    <mergeCell ref="B4:V4"/>
  </mergeCells>
  <phoneticPr fontId="3" type="noConversion"/>
  <hyperlinks>
    <hyperlink ref="V1" location="Inhalt!A1" display="Inhalt"/>
  </hyperlinks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Footer>&amp;L&amp;8Ministerium für Bildung und Kultur, Referat B4&amp;R&amp;8Februar 2016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5" enableFormatConditionsCalculation="0">
    <tabColor indexed="43"/>
  </sheetPr>
  <dimension ref="A1:V62"/>
  <sheetViews>
    <sheetView zoomScale="85" zoomScaleNormal="85" workbookViewId="0">
      <selection activeCell="X18" sqref="X18"/>
    </sheetView>
  </sheetViews>
  <sheetFormatPr baseColWidth="10" defaultColWidth="9.140625" defaultRowHeight="12.75" x14ac:dyDescent="0.2"/>
  <cols>
    <col min="1" max="1" width="10.140625" customWidth="1"/>
    <col min="2" max="22" width="6.7109375" customWidth="1"/>
  </cols>
  <sheetData>
    <row r="1" spans="1:22" ht="18" x14ac:dyDescent="0.25">
      <c r="A1" s="55" t="s">
        <v>31</v>
      </c>
      <c r="V1" s="229" t="s">
        <v>37</v>
      </c>
    </row>
    <row r="2" spans="1:22" ht="15" x14ac:dyDescent="0.2">
      <c r="A2" s="57" t="s">
        <v>144</v>
      </c>
      <c r="B2" s="1"/>
      <c r="J2" s="110" t="s">
        <v>66</v>
      </c>
      <c r="K2" s="110"/>
      <c r="L2" s="110"/>
      <c r="M2" s="110"/>
      <c r="N2" s="110">
        <v>6</v>
      </c>
    </row>
    <row r="3" spans="1:22" ht="15.75" x14ac:dyDescent="0.25">
      <c r="A3" s="56"/>
      <c r="B3" s="3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22" x14ac:dyDescent="0.2">
      <c r="A4" s="52"/>
      <c r="B4" s="511" t="s">
        <v>32</v>
      </c>
      <c r="C4" s="512"/>
      <c r="D4" s="512"/>
      <c r="E4" s="512"/>
      <c r="F4" s="512"/>
      <c r="G4" s="512"/>
      <c r="H4" s="512"/>
      <c r="I4" s="512"/>
      <c r="J4" s="512"/>
      <c r="K4" s="512"/>
      <c r="L4" s="512"/>
      <c r="M4" s="512"/>
      <c r="N4" s="512"/>
      <c r="O4" s="512"/>
      <c r="P4" s="512"/>
      <c r="Q4" s="512"/>
      <c r="R4" s="512"/>
      <c r="S4" s="512"/>
      <c r="T4" s="512"/>
      <c r="U4" s="512"/>
      <c r="V4" s="510"/>
    </row>
    <row r="5" spans="1:22" x14ac:dyDescent="0.2">
      <c r="A5" s="53" t="s">
        <v>0</v>
      </c>
      <c r="B5" s="45">
        <v>5</v>
      </c>
      <c r="C5" s="46"/>
      <c r="D5" s="47">
        <v>6</v>
      </c>
      <c r="E5" s="47"/>
      <c r="F5" s="47">
        <v>7</v>
      </c>
      <c r="G5" s="46"/>
      <c r="H5" s="47">
        <v>8</v>
      </c>
      <c r="I5" s="46"/>
      <c r="J5" s="47">
        <v>9</v>
      </c>
      <c r="K5" s="46"/>
      <c r="L5" s="47">
        <v>10</v>
      </c>
      <c r="M5" s="47"/>
      <c r="N5" s="511" t="s">
        <v>39</v>
      </c>
      <c r="O5" s="510"/>
      <c r="P5" s="48" t="s">
        <v>40</v>
      </c>
      <c r="Q5" s="142" t="s">
        <v>41</v>
      </c>
      <c r="R5" s="230" t="s">
        <v>64</v>
      </c>
      <c r="S5" s="231"/>
      <c r="T5" s="142" t="s">
        <v>42</v>
      </c>
      <c r="U5" s="143" t="s">
        <v>43</v>
      </c>
      <c r="V5" s="77"/>
    </row>
    <row r="6" spans="1:22" x14ac:dyDescent="0.2">
      <c r="A6" s="54"/>
      <c r="B6" s="49" t="s">
        <v>1</v>
      </c>
      <c r="C6" s="48" t="s">
        <v>33</v>
      </c>
      <c r="D6" s="50" t="s">
        <v>1</v>
      </c>
      <c r="E6" s="48" t="s">
        <v>33</v>
      </c>
      <c r="F6" s="50" t="s">
        <v>1</v>
      </c>
      <c r="G6" s="48" t="s">
        <v>33</v>
      </c>
      <c r="H6" s="50" t="s">
        <v>1</v>
      </c>
      <c r="I6" s="48" t="s">
        <v>33</v>
      </c>
      <c r="J6" s="50" t="s">
        <v>1</v>
      </c>
      <c r="K6" s="48" t="s">
        <v>33</v>
      </c>
      <c r="L6" s="50" t="s">
        <v>1</v>
      </c>
      <c r="M6" s="48" t="s">
        <v>33</v>
      </c>
      <c r="N6" s="50" t="s">
        <v>1</v>
      </c>
      <c r="O6" s="48" t="s">
        <v>33</v>
      </c>
      <c r="P6" s="50" t="s">
        <v>1</v>
      </c>
      <c r="Q6" s="50" t="s">
        <v>1</v>
      </c>
      <c r="R6" s="50" t="s">
        <v>1</v>
      </c>
      <c r="S6" s="48" t="s">
        <v>33</v>
      </c>
      <c r="T6" s="50" t="s">
        <v>1</v>
      </c>
      <c r="U6" s="50" t="s">
        <v>1</v>
      </c>
      <c r="V6" s="48" t="s">
        <v>33</v>
      </c>
    </row>
    <row r="7" spans="1:22" x14ac:dyDescent="0.2">
      <c r="A7" s="50">
        <v>100</v>
      </c>
      <c r="B7" s="59">
        <v>101</v>
      </c>
      <c r="C7" s="59">
        <v>102</v>
      </c>
      <c r="D7" s="59">
        <v>103</v>
      </c>
      <c r="E7" s="59">
        <v>104</v>
      </c>
      <c r="F7" s="59">
        <v>109</v>
      </c>
      <c r="G7" s="59">
        <v>110</v>
      </c>
      <c r="H7" s="59">
        <v>115</v>
      </c>
      <c r="I7" s="59">
        <v>116</v>
      </c>
      <c r="J7" s="59">
        <v>121</v>
      </c>
      <c r="K7" s="59">
        <v>122</v>
      </c>
      <c r="L7" s="59">
        <v>123</v>
      </c>
      <c r="M7" s="59">
        <v>124</v>
      </c>
      <c r="N7" s="59">
        <v>115</v>
      </c>
      <c r="O7" s="59">
        <v>116</v>
      </c>
      <c r="P7" s="59">
        <v>117</v>
      </c>
      <c r="Q7" s="59">
        <v>118</v>
      </c>
      <c r="R7" s="59">
        <v>125</v>
      </c>
      <c r="S7" s="59">
        <v>126</v>
      </c>
      <c r="T7" s="59">
        <v>119</v>
      </c>
      <c r="U7" s="59">
        <v>120</v>
      </c>
      <c r="V7" s="59">
        <v>121</v>
      </c>
    </row>
    <row r="8" spans="1:22" x14ac:dyDescent="0.2">
      <c r="A8" s="232" t="s">
        <v>2</v>
      </c>
      <c r="B8" s="5"/>
      <c r="C8" s="6"/>
      <c r="D8" s="29"/>
      <c r="E8" s="6"/>
      <c r="F8" s="7"/>
      <c r="G8" s="8"/>
      <c r="H8" s="7"/>
      <c r="I8" s="8"/>
      <c r="J8" s="7"/>
      <c r="K8" s="8"/>
      <c r="L8" s="7"/>
      <c r="M8" s="8"/>
      <c r="N8" s="5"/>
      <c r="O8" s="6"/>
      <c r="P8" s="222"/>
      <c r="Q8" s="226"/>
      <c r="R8" s="7"/>
      <c r="S8" s="8"/>
      <c r="T8" s="4"/>
      <c r="U8" s="5"/>
      <c r="V8" s="6"/>
    </row>
    <row r="9" spans="1:22" x14ac:dyDescent="0.2">
      <c r="A9" s="233" t="s">
        <v>3</v>
      </c>
      <c r="B9" s="7"/>
      <c r="C9" s="8"/>
      <c r="D9" s="7"/>
      <c r="E9" s="8"/>
      <c r="F9" s="17"/>
      <c r="G9" s="18"/>
      <c r="H9" s="17"/>
      <c r="I9" s="18"/>
      <c r="J9" s="17"/>
      <c r="K9" s="18"/>
      <c r="L9" s="17"/>
      <c r="M9" s="18"/>
      <c r="N9" s="7"/>
      <c r="O9" s="8"/>
      <c r="P9" s="223"/>
      <c r="Q9" s="127"/>
      <c r="R9" s="17"/>
      <c r="S9" s="18"/>
      <c r="T9" s="4"/>
      <c r="U9" s="7"/>
      <c r="V9" s="8"/>
    </row>
    <row r="10" spans="1:22" x14ac:dyDescent="0.2">
      <c r="A10" s="233" t="s">
        <v>4</v>
      </c>
      <c r="B10" s="7">
        <v>107</v>
      </c>
      <c r="C10" s="8">
        <v>4</v>
      </c>
      <c r="D10" s="17"/>
      <c r="E10" s="18"/>
      <c r="F10" s="17"/>
      <c r="G10" s="18"/>
      <c r="H10" s="17"/>
      <c r="I10" s="18"/>
      <c r="J10" s="17"/>
      <c r="K10" s="18"/>
      <c r="L10" s="17"/>
      <c r="M10" s="18"/>
      <c r="N10" s="7"/>
      <c r="O10" s="8"/>
      <c r="P10" s="223"/>
      <c r="Q10" s="127"/>
      <c r="R10" s="247">
        <f t="shared" ref="R10:R38" si="0">B10+D10+F10+H10+J10+L10</f>
        <v>107</v>
      </c>
      <c r="S10" s="248">
        <f t="shared" ref="S10:S38" si="1">C10+E10+G10+I10+K10+M10</f>
        <v>4</v>
      </c>
      <c r="T10" s="249">
        <f t="shared" ref="T10:T38" si="2">+N10+P10+Q10</f>
        <v>0</v>
      </c>
      <c r="U10" s="247">
        <f t="shared" ref="U10:U38" si="3">R10+T10</f>
        <v>107</v>
      </c>
      <c r="V10" s="248">
        <f t="shared" ref="V10:V38" si="4">S10+O10</f>
        <v>4</v>
      </c>
    </row>
    <row r="11" spans="1:22" x14ac:dyDescent="0.2">
      <c r="A11" s="233" t="s">
        <v>34</v>
      </c>
      <c r="B11" s="7">
        <v>89</v>
      </c>
      <c r="C11" s="8">
        <v>3</v>
      </c>
      <c r="D11" s="17">
        <v>107</v>
      </c>
      <c r="E11" s="18">
        <v>4</v>
      </c>
      <c r="F11" s="33"/>
      <c r="G11" s="34"/>
      <c r="H11" s="33"/>
      <c r="I11" s="34"/>
      <c r="J11" s="33"/>
      <c r="K11" s="34"/>
      <c r="L11" s="33"/>
      <c r="M11" s="34"/>
      <c r="N11" s="7"/>
      <c r="O11" s="8"/>
      <c r="P11" s="223"/>
      <c r="Q11" s="127"/>
      <c r="R11" s="247">
        <f t="shared" si="0"/>
        <v>196</v>
      </c>
      <c r="S11" s="248">
        <f t="shared" si="1"/>
        <v>7</v>
      </c>
      <c r="T11" s="249">
        <f t="shared" si="2"/>
        <v>0</v>
      </c>
      <c r="U11" s="247">
        <f t="shared" si="3"/>
        <v>196</v>
      </c>
      <c r="V11" s="248">
        <f t="shared" si="4"/>
        <v>7</v>
      </c>
    </row>
    <row r="12" spans="1:22" x14ac:dyDescent="0.2">
      <c r="A12" s="233" t="s">
        <v>5</v>
      </c>
      <c r="B12" s="17">
        <v>69</v>
      </c>
      <c r="C12" s="18">
        <v>3</v>
      </c>
      <c r="D12" s="33">
        <v>89</v>
      </c>
      <c r="E12" s="34">
        <v>3</v>
      </c>
      <c r="F12" s="20">
        <v>111</v>
      </c>
      <c r="G12" s="16">
        <v>5</v>
      </c>
      <c r="H12" s="20"/>
      <c r="I12" s="16"/>
      <c r="J12" s="20"/>
      <c r="K12" s="16"/>
      <c r="L12" s="20"/>
      <c r="M12" s="16"/>
      <c r="N12" s="17"/>
      <c r="O12" s="18"/>
      <c r="P12" s="223"/>
      <c r="Q12" s="127"/>
      <c r="R12" s="247">
        <f t="shared" si="0"/>
        <v>269</v>
      </c>
      <c r="S12" s="248">
        <f t="shared" si="1"/>
        <v>11</v>
      </c>
      <c r="T12" s="249">
        <f t="shared" si="2"/>
        <v>0</v>
      </c>
      <c r="U12" s="247">
        <f t="shared" si="3"/>
        <v>269</v>
      </c>
      <c r="V12" s="248">
        <f t="shared" si="4"/>
        <v>11</v>
      </c>
    </row>
    <row r="13" spans="1:22" x14ac:dyDescent="0.2">
      <c r="A13" s="233" t="s">
        <v>6</v>
      </c>
      <c r="B13" s="17">
        <v>77</v>
      </c>
      <c r="C13" s="18">
        <v>3</v>
      </c>
      <c r="D13" s="20">
        <v>68</v>
      </c>
      <c r="E13" s="16">
        <v>3</v>
      </c>
      <c r="F13" s="20">
        <v>97</v>
      </c>
      <c r="G13" s="16">
        <v>5</v>
      </c>
      <c r="H13" s="20">
        <v>110</v>
      </c>
      <c r="I13" s="16">
        <v>5</v>
      </c>
      <c r="J13" s="20"/>
      <c r="K13" s="16"/>
      <c r="L13" s="20"/>
      <c r="M13" s="16"/>
      <c r="N13" s="17"/>
      <c r="O13" s="18"/>
      <c r="P13" s="126"/>
      <c r="Q13" s="135"/>
      <c r="R13" s="247">
        <f t="shared" si="0"/>
        <v>352</v>
      </c>
      <c r="S13" s="248">
        <f t="shared" si="1"/>
        <v>16</v>
      </c>
      <c r="T13" s="249">
        <f t="shared" si="2"/>
        <v>0</v>
      </c>
      <c r="U13" s="247">
        <f t="shared" si="3"/>
        <v>352</v>
      </c>
      <c r="V13" s="248">
        <f t="shared" si="4"/>
        <v>16</v>
      </c>
    </row>
    <row r="14" spans="1:22" x14ac:dyDescent="0.2">
      <c r="A14" s="223" t="s">
        <v>36</v>
      </c>
      <c r="B14" s="33">
        <v>97</v>
      </c>
      <c r="C14" s="34">
        <v>4</v>
      </c>
      <c r="D14" s="20">
        <v>72</v>
      </c>
      <c r="E14" s="16">
        <v>3</v>
      </c>
      <c r="F14" s="20">
        <v>79</v>
      </c>
      <c r="G14" s="16">
        <v>4</v>
      </c>
      <c r="H14" s="20">
        <v>101</v>
      </c>
      <c r="I14" s="16">
        <v>5</v>
      </c>
      <c r="J14" s="20">
        <v>113</v>
      </c>
      <c r="K14" s="16">
        <v>5</v>
      </c>
      <c r="L14" s="20">
        <v>0</v>
      </c>
      <c r="M14" s="16">
        <v>0</v>
      </c>
      <c r="N14" s="17"/>
      <c r="O14" s="18"/>
      <c r="P14" s="126"/>
      <c r="Q14" s="135"/>
      <c r="R14" s="247">
        <f t="shared" si="0"/>
        <v>462</v>
      </c>
      <c r="S14" s="248">
        <f t="shared" si="1"/>
        <v>21</v>
      </c>
      <c r="T14" s="249">
        <f t="shared" si="2"/>
        <v>0</v>
      </c>
      <c r="U14" s="247">
        <f t="shared" si="3"/>
        <v>462</v>
      </c>
      <c r="V14" s="248">
        <f t="shared" si="4"/>
        <v>21</v>
      </c>
    </row>
    <row r="15" spans="1:22" x14ac:dyDescent="0.2">
      <c r="A15" s="234" t="s">
        <v>7</v>
      </c>
      <c r="B15" s="20">
        <v>92</v>
      </c>
      <c r="C15" s="16">
        <v>3</v>
      </c>
      <c r="D15" s="20">
        <v>99</v>
      </c>
      <c r="E15" s="16">
        <v>4</v>
      </c>
      <c r="F15" s="20">
        <v>80</v>
      </c>
      <c r="G15" s="16">
        <v>4</v>
      </c>
      <c r="H15" s="20">
        <v>84</v>
      </c>
      <c r="I15" s="16">
        <v>4</v>
      </c>
      <c r="J15" s="20">
        <v>110</v>
      </c>
      <c r="K15" s="16">
        <v>6</v>
      </c>
      <c r="L15" s="20">
        <v>50</v>
      </c>
      <c r="M15" s="16">
        <v>2</v>
      </c>
      <c r="N15" s="147"/>
      <c r="O15" s="148"/>
      <c r="P15" s="126"/>
      <c r="Q15" s="135"/>
      <c r="R15" s="247">
        <f t="shared" si="0"/>
        <v>515</v>
      </c>
      <c r="S15" s="248">
        <f t="shared" si="1"/>
        <v>23</v>
      </c>
      <c r="T15" s="249">
        <f t="shared" si="2"/>
        <v>0</v>
      </c>
      <c r="U15" s="247">
        <f t="shared" si="3"/>
        <v>515</v>
      </c>
      <c r="V15" s="248">
        <f t="shared" si="4"/>
        <v>23</v>
      </c>
    </row>
    <row r="16" spans="1:22" x14ac:dyDescent="0.2">
      <c r="A16" s="234" t="s">
        <v>8</v>
      </c>
      <c r="B16" s="20">
        <v>67</v>
      </c>
      <c r="C16" s="16">
        <v>3</v>
      </c>
      <c r="D16" s="20">
        <v>88</v>
      </c>
      <c r="E16" s="16">
        <v>3</v>
      </c>
      <c r="F16" s="7">
        <v>99</v>
      </c>
      <c r="G16" s="8">
        <v>5</v>
      </c>
      <c r="H16" s="7">
        <v>85</v>
      </c>
      <c r="I16" s="8">
        <v>4</v>
      </c>
      <c r="J16" s="7">
        <v>92</v>
      </c>
      <c r="K16" s="8">
        <v>5</v>
      </c>
      <c r="L16" s="7">
        <v>48</v>
      </c>
      <c r="M16" s="8">
        <v>2</v>
      </c>
      <c r="N16" s="20"/>
      <c r="O16" s="16"/>
      <c r="P16" s="21"/>
      <c r="Q16" s="113"/>
      <c r="R16" s="247">
        <f t="shared" si="0"/>
        <v>479</v>
      </c>
      <c r="S16" s="248">
        <f t="shared" si="1"/>
        <v>22</v>
      </c>
      <c r="T16" s="249">
        <f t="shared" si="2"/>
        <v>0</v>
      </c>
      <c r="U16" s="247">
        <f t="shared" si="3"/>
        <v>479</v>
      </c>
      <c r="V16" s="248">
        <f t="shared" si="4"/>
        <v>22</v>
      </c>
    </row>
    <row r="17" spans="1:22" x14ac:dyDescent="0.2">
      <c r="A17" s="234" t="s">
        <v>9</v>
      </c>
      <c r="B17" s="20">
        <v>52</v>
      </c>
      <c r="C17" s="16">
        <v>2</v>
      </c>
      <c r="D17" s="7">
        <v>72</v>
      </c>
      <c r="E17" s="8">
        <v>3</v>
      </c>
      <c r="F17" s="7">
        <v>91</v>
      </c>
      <c r="G17" s="8">
        <v>5</v>
      </c>
      <c r="H17" s="7">
        <v>101</v>
      </c>
      <c r="I17" s="8">
        <v>5</v>
      </c>
      <c r="J17" s="7">
        <v>104</v>
      </c>
      <c r="K17" s="8">
        <v>5</v>
      </c>
      <c r="L17" s="7">
        <v>35</v>
      </c>
      <c r="M17" s="8">
        <v>2</v>
      </c>
      <c r="N17" s="20"/>
      <c r="O17" s="16"/>
      <c r="P17" s="21"/>
      <c r="Q17" s="113"/>
      <c r="R17" s="247">
        <f t="shared" si="0"/>
        <v>455</v>
      </c>
      <c r="S17" s="248">
        <f t="shared" si="1"/>
        <v>22</v>
      </c>
      <c r="T17" s="249">
        <f t="shared" si="2"/>
        <v>0</v>
      </c>
      <c r="U17" s="247">
        <f t="shared" si="3"/>
        <v>455</v>
      </c>
      <c r="V17" s="248">
        <f t="shared" si="4"/>
        <v>22</v>
      </c>
    </row>
    <row r="18" spans="1:22" x14ac:dyDescent="0.2">
      <c r="A18" s="234" t="s">
        <v>10</v>
      </c>
      <c r="B18" s="20">
        <v>48</v>
      </c>
      <c r="C18" s="16">
        <v>2</v>
      </c>
      <c r="D18" s="7">
        <v>53</v>
      </c>
      <c r="E18" s="8">
        <v>2</v>
      </c>
      <c r="F18" s="17">
        <v>78</v>
      </c>
      <c r="G18" s="18">
        <v>4</v>
      </c>
      <c r="H18" s="17">
        <v>99</v>
      </c>
      <c r="I18" s="18">
        <v>5</v>
      </c>
      <c r="J18" s="17">
        <v>119</v>
      </c>
      <c r="K18" s="18">
        <v>6</v>
      </c>
      <c r="L18" s="17">
        <v>42</v>
      </c>
      <c r="M18" s="18">
        <v>2</v>
      </c>
      <c r="N18" s="20"/>
      <c r="O18" s="16"/>
      <c r="P18" s="21"/>
      <c r="Q18" s="113"/>
      <c r="R18" s="247">
        <f t="shared" si="0"/>
        <v>439</v>
      </c>
      <c r="S18" s="248">
        <f t="shared" si="1"/>
        <v>21</v>
      </c>
      <c r="T18" s="249">
        <f t="shared" si="2"/>
        <v>0</v>
      </c>
      <c r="U18" s="247">
        <f t="shared" si="3"/>
        <v>439</v>
      </c>
      <c r="V18" s="248">
        <f t="shared" si="4"/>
        <v>21</v>
      </c>
    </row>
    <row r="19" spans="1:22" x14ac:dyDescent="0.2">
      <c r="A19" s="234" t="s">
        <v>11</v>
      </c>
      <c r="B19" s="7">
        <v>63</v>
      </c>
      <c r="C19" s="8">
        <v>3</v>
      </c>
      <c r="D19" s="17">
        <v>47</v>
      </c>
      <c r="E19" s="18">
        <v>2</v>
      </c>
      <c r="F19" s="17">
        <v>60</v>
      </c>
      <c r="G19" s="18">
        <v>3</v>
      </c>
      <c r="H19" s="17">
        <v>81</v>
      </c>
      <c r="I19" s="18">
        <v>4</v>
      </c>
      <c r="J19" s="17">
        <v>108</v>
      </c>
      <c r="K19" s="18">
        <v>6</v>
      </c>
      <c r="L19" s="17">
        <v>47</v>
      </c>
      <c r="M19" s="18">
        <v>2</v>
      </c>
      <c r="N19" s="20"/>
      <c r="O19" s="16"/>
      <c r="P19" s="21"/>
      <c r="Q19" s="113"/>
      <c r="R19" s="247">
        <f t="shared" si="0"/>
        <v>406</v>
      </c>
      <c r="S19" s="248">
        <f t="shared" si="1"/>
        <v>20</v>
      </c>
      <c r="T19" s="249">
        <f t="shared" si="2"/>
        <v>0</v>
      </c>
      <c r="U19" s="247">
        <f t="shared" si="3"/>
        <v>406</v>
      </c>
      <c r="V19" s="248">
        <f t="shared" si="4"/>
        <v>20</v>
      </c>
    </row>
    <row r="20" spans="1:22" x14ac:dyDescent="0.2">
      <c r="A20" s="234" t="s">
        <v>12</v>
      </c>
      <c r="B20" s="7">
        <v>54</v>
      </c>
      <c r="C20" s="8">
        <v>2</v>
      </c>
      <c r="D20" s="17">
        <v>64</v>
      </c>
      <c r="E20" s="18">
        <v>3</v>
      </c>
      <c r="F20" s="33">
        <v>53</v>
      </c>
      <c r="G20" s="34">
        <v>3</v>
      </c>
      <c r="H20" s="33">
        <v>72</v>
      </c>
      <c r="I20" s="34">
        <v>4</v>
      </c>
      <c r="J20" s="33">
        <v>84</v>
      </c>
      <c r="K20" s="34">
        <v>4</v>
      </c>
      <c r="L20" s="33">
        <v>44</v>
      </c>
      <c r="M20" s="34">
        <v>2</v>
      </c>
      <c r="N20" s="20"/>
      <c r="O20" s="16"/>
      <c r="P20" s="21"/>
      <c r="Q20" s="113"/>
      <c r="R20" s="247">
        <f t="shared" si="0"/>
        <v>371</v>
      </c>
      <c r="S20" s="248">
        <f t="shared" si="1"/>
        <v>18</v>
      </c>
      <c r="T20" s="249">
        <f t="shared" si="2"/>
        <v>0</v>
      </c>
      <c r="U20" s="247">
        <f t="shared" si="3"/>
        <v>371</v>
      </c>
      <c r="V20" s="248">
        <f t="shared" si="4"/>
        <v>18</v>
      </c>
    </row>
    <row r="21" spans="1:22" x14ac:dyDescent="0.2">
      <c r="A21" s="234" t="s">
        <v>13</v>
      </c>
      <c r="B21" s="17">
        <v>50</v>
      </c>
      <c r="C21" s="18">
        <v>2</v>
      </c>
      <c r="D21" s="33">
        <v>61</v>
      </c>
      <c r="E21" s="34">
        <v>2</v>
      </c>
      <c r="F21" s="20">
        <v>73</v>
      </c>
      <c r="G21" s="16">
        <v>3</v>
      </c>
      <c r="H21" s="20">
        <v>68</v>
      </c>
      <c r="I21" s="16">
        <v>3</v>
      </c>
      <c r="J21" s="20">
        <v>72</v>
      </c>
      <c r="K21" s="16">
        <v>4</v>
      </c>
      <c r="L21" s="20">
        <v>31</v>
      </c>
      <c r="M21" s="16">
        <v>2</v>
      </c>
      <c r="N21" s="20"/>
      <c r="O21" s="16"/>
      <c r="P21" s="21"/>
      <c r="Q21" s="113"/>
      <c r="R21" s="247">
        <f t="shared" si="0"/>
        <v>355</v>
      </c>
      <c r="S21" s="248">
        <f t="shared" si="1"/>
        <v>16</v>
      </c>
      <c r="T21" s="249">
        <f t="shared" si="2"/>
        <v>0</v>
      </c>
      <c r="U21" s="247">
        <f t="shared" si="3"/>
        <v>355</v>
      </c>
      <c r="V21" s="248">
        <f t="shared" si="4"/>
        <v>16</v>
      </c>
    </row>
    <row r="22" spans="1:22" x14ac:dyDescent="0.2">
      <c r="A22" s="223" t="s">
        <v>14</v>
      </c>
      <c r="B22" s="147">
        <v>64</v>
      </c>
      <c r="C22" s="148">
        <v>3</v>
      </c>
      <c r="D22" s="20">
        <v>52</v>
      </c>
      <c r="E22" s="34">
        <v>2</v>
      </c>
      <c r="F22" s="20">
        <v>63</v>
      </c>
      <c r="G22" s="34">
        <v>3</v>
      </c>
      <c r="H22" s="127">
        <v>76</v>
      </c>
      <c r="I22" s="34">
        <v>4</v>
      </c>
      <c r="J22" s="20">
        <v>65</v>
      </c>
      <c r="K22" s="34">
        <v>3</v>
      </c>
      <c r="L22" s="20">
        <v>32</v>
      </c>
      <c r="M22" s="34">
        <v>2</v>
      </c>
      <c r="N22" s="20"/>
      <c r="O22" s="34"/>
      <c r="P22" s="21"/>
      <c r="Q22" s="113"/>
      <c r="R22" s="247">
        <f t="shared" si="0"/>
        <v>352</v>
      </c>
      <c r="S22" s="248">
        <f t="shared" si="1"/>
        <v>17</v>
      </c>
      <c r="T22" s="249">
        <f t="shared" si="2"/>
        <v>0</v>
      </c>
      <c r="U22" s="247">
        <f t="shared" si="3"/>
        <v>352</v>
      </c>
      <c r="V22" s="248">
        <f t="shared" si="4"/>
        <v>17</v>
      </c>
    </row>
    <row r="23" spans="1:22" x14ac:dyDescent="0.2">
      <c r="A23" s="223" t="s">
        <v>15</v>
      </c>
      <c r="B23" s="20">
        <v>69</v>
      </c>
      <c r="C23" s="34">
        <v>3</v>
      </c>
      <c r="D23" s="20">
        <v>70</v>
      </c>
      <c r="E23" s="34">
        <v>3</v>
      </c>
      <c r="F23" s="20">
        <v>61</v>
      </c>
      <c r="G23" s="34">
        <v>3</v>
      </c>
      <c r="H23" s="20">
        <v>72</v>
      </c>
      <c r="I23" s="34">
        <v>3</v>
      </c>
      <c r="J23" s="20">
        <v>74</v>
      </c>
      <c r="K23" s="34">
        <v>4</v>
      </c>
      <c r="L23" s="20">
        <v>27</v>
      </c>
      <c r="M23" s="34">
        <v>1</v>
      </c>
      <c r="N23" s="20"/>
      <c r="O23" s="34"/>
      <c r="P23" s="21"/>
      <c r="Q23" s="113"/>
      <c r="R23" s="247">
        <f t="shared" si="0"/>
        <v>373</v>
      </c>
      <c r="S23" s="248">
        <f t="shared" si="1"/>
        <v>17</v>
      </c>
      <c r="T23" s="249">
        <f t="shared" si="2"/>
        <v>0</v>
      </c>
      <c r="U23" s="247">
        <f t="shared" si="3"/>
        <v>373</v>
      </c>
      <c r="V23" s="248">
        <f t="shared" si="4"/>
        <v>17</v>
      </c>
    </row>
    <row r="24" spans="1:22" x14ac:dyDescent="0.2">
      <c r="A24" s="223" t="s">
        <v>16</v>
      </c>
      <c r="B24" s="268">
        <v>54</v>
      </c>
      <c r="C24" s="270">
        <v>2</v>
      </c>
      <c r="D24" s="20">
        <v>71</v>
      </c>
      <c r="E24" s="34">
        <v>3</v>
      </c>
      <c r="F24" s="20">
        <v>81</v>
      </c>
      <c r="G24" s="34">
        <v>4</v>
      </c>
      <c r="H24" s="20">
        <v>69</v>
      </c>
      <c r="I24" s="34">
        <v>3</v>
      </c>
      <c r="J24" s="20">
        <v>74</v>
      </c>
      <c r="K24" s="34">
        <v>3</v>
      </c>
      <c r="L24" s="20">
        <v>28</v>
      </c>
      <c r="M24" s="34">
        <v>1</v>
      </c>
      <c r="N24" s="20"/>
      <c r="O24" s="34"/>
      <c r="P24" s="21"/>
      <c r="Q24" s="113"/>
      <c r="R24" s="247">
        <f t="shared" si="0"/>
        <v>377</v>
      </c>
      <c r="S24" s="248">
        <f t="shared" si="1"/>
        <v>16</v>
      </c>
      <c r="T24" s="249">
        <f t="shared" si="2"/>
        <v>0</v>
      </c>
      <c r="U24" s="247">
        <f t="shared" si="3"/>
        <v>377</v>
      </c>
      <c r="V24" s="248">
        <f t="shared" si="4"/>
        <v>16</v>
      </c>
    </row>
    <row r="25" spans="1:22" x14ac:dyDescent="0.2">
      <c r="A25" s="223" t="s">
        <v>17</v>
      </c>
      <c r="B25" s="20">
        <v>69</v>
      </c>
      <c r="C25" s="34">
        <v>3</v>
      </c>
      <c r="D25" s="268">
        <v>57</v>
      </c>
      <c r="E25" s="270">
        <v>2</v>
      </c>
      <c r="F25" s="20">
        <v>77</v>
      </c>
      <c r="G25" s="34">
        <v>3</v>
      </c>
      <c r="H25" s="20">
        <v>83</v>
      </c>
      <c r="I25" s="34">
        <v>4</v>
      </c>
      <c r="J25" s="20">
        <v>66</v>
      </c>
      <c r="K25" s="34">
        <v>3</v>
      </c>
      <c r="L25" s="20">
        <v>26</v>
      </c>
      <c r="M25" s="34">
        <v>1</v>
      </c>
      <c r="N25" s="20"/>
      <c r="O25" s="34"/>
      <c r="P25" s="266"/>
      <c r="Q25" s="264"/>
      <c r="R25" s="247">
        <f t="shared" si="0"/>
        <v>378</v>
      </c>
      <c r="S25" s="248">
        <f t="shared" si="1"/>
        <v>16</v>
      </c>
      <c r="T25" s="249">
        <f t="shared" si="2"/>
        <v>0</v>
      </c>
      <c r="U25" s="247">
        <f t="shared" si="3"/>
        <v>378</v>
      </c>
      <c r="V25" s="248">
        <f t="shared" si="4"/>
        <v>16</v>
      </c>
    </row>
    <row r="26" spans="1:22" x14ac:dyDescent="0.2">
      <c r="A26" s="223" t="s">
        <v>18</v>
      </c>
      <c r="B26" s="20">
        <v>54</v>
      </c>
      <c r="C26" s="34">
        <v>2</v>
      </c>
      <c r="D26" s="20">
        <v>78</v>
      </c>
      <c r="E26" s="34">
        <v>3</v>
      </c>
      <c r="F26" s="268">
        <v>60</v>
      </c>
      <c r="G26" s="270">
        <v>2</v>
      </c>
      <c r="H26" s="20">
        <v>82</v>
      </c>
      <c r="I26" s="34">
        <v>3</v>
      </c>
      <c r="J26" s="20">
        <v>87</v>
      </c>
      <c r="K26" s="34">
        <v>4</v>
      </c>
      <c r="L26" s="20">
        <v>22</v>
      </c>
      <c r="M26" s="34">
        <v>1</v>
      </c>
      <c r="N26" s="20">
        <v>0</v>
      </c>
      <c r="O26" s="34">
        <v>0</v>
      </c>
      <c r="P26" s="21">
        <v>0</v>
      </c>
      <c r="Q26" s="113">
        <v>0</v>
      </c>
      <c r="R26" s="247">
        <f t="shared" si="0"/>
        <v>383</v>
      </c>
      <c r="S26" s="248">
        <f t="shared" si="1"/>
        <v>15</v>
      </c>
      <c r="T26" s="249">
        <f t="shared" si="2"/>
        <v>0</v>
      </c>
      <c r="U26" s="247">
        <f t="shared" si="3"/>
        <v>383</v>
      </c>
      <c r="V26" s="248">
        <f t="shared" si="4"/>
        <v>15</v>
      </c>
    </row>
    <row r="27" spans="1:22" x14ac:dyDescent="0.2">
      <c r="A27" s="223" t="s">
        <v>19</v>
      </c>
      <c r="B27" s="20">
        <v>56</v>
      </c>
      <c r="C27" s="34">
        <v>2</v>
      </c>
      <c r="D27" s="20">
        <v>56</v>
      </c>
      <c r="E27" s="34">
        <v>2</v>
      </c>
      <c r="F27" s="20">
        <v>82</v>
      </c>
      <c r="G27" s="34">
        <v>3</v>
      </c>
      <c r="H27" s="268">
        <v>66</v>
      </c>
      <c r="I27" s="270">
        <v>3</v>
      </c>
      <c r="J27" s="20">
        <v>87</v>
      </c>
      <c r="K27" s="34">
        <v>4</v>
      </c>
      <c r="L27" s="20">
        <v>35</v>
      </c>
      <c r="M27" s="34">
        <v>2</v>
      </c>
      <c r="N27" s="20">
        <v>0</v>
      </c>
      <c r="O27" s="34">
        <v>0</v>
      </c>
      <c r="P27" s="21">
        <v>0</v>
      </c>
      <c r="Q27" s="113">
        <v>0</v>
      </c>
      <c r="R27" s="247">
        <f t="shared" si="0"/>
        <v>382</v>
      </c>
      <c r="S27" s="248">
        <f t="shared" si="1"/>
        <v>16</v>
      </c>
      <c r="T27" s="249">
        <f t="shared" si="2"/>
        <v>0</v>
      </c>
      <c r="U27" s="247">
        <f t="shared" si="3"/>
        <v>382</v>
      </c>
      <c r="V27" s="248">
        <f t="shared" si="4"/>
        <v>16</v>
      </c>
    </row>
    <row r="28" spans="1:22" x14ac:dyDescent="0.2">
      <c r="A28" s="223" t="s">
        <v>20</v>
      </c>
      <c r="B28" s="20">
        <v>46</v>
      </c>
      <c r="C28" s="34">
        <v>2</v>
      </c>
      <c r="D28" s="20">
        <v>51</v>
      </c>
      <c r="E28" s="34">
        <v>2</v>
      </c>
      <c r="F28" s="20">
        <v>75</v>
      </c>
      <c r="G28" s="34">
        <v>3</v>
      </c>
      <c r="H28" s="20">
        <v>84</v>
      </c>
      <c r="I28" s="34">
        <v>3</v>
      </c>
      <c r="J28" s="268">
        <v>77</v>
      </c>
      <c r="K28" s="270">
        <v>3</v>
      </c>
      <c r="L28" s="20">
        <v>41</v>
      </c>
      <c r="M28" s="34">
        <v>2</v>
      </c>
      <c r="N28" s="20">
        <v>0</v>
      </c>
      <c r="O28" s="34">
        <v>0</v>
      </c>
      <c r="P28" s="21">
        <v>0</v>
      </c>
      <c r="Q28" s="113">
        <v>0</v>
      </c>
      <c r="R28" s="247">
        <f t="shared" si="0"/>
        <v>374</v>
      </c>
      <c r="S28" s="248">
        <f t="shared" si="1"/>
        <v>15</v>
      </c>
      <c r="T28" s="249">
        <f t="shared" si="2"/>
        <v>0</v>
      </c>
      <c r="U28" s="247">
        <f t="shared" si="3"/>
        <v>374</v>
      </c>
      <c r="V28" s="248">
        <f t="shared" si="4"/>
        <v>15</v>
      </c>
    </row>
    <row r="29" spans="1:22" x14ac:dyDescent="0.2">
      <c r="A29" s="223" t="s">
        <v>21</v>
      </c>
      <c r="B29" s="20">
        <v>34</v>
      </c>
      <c r="C29" s="34">
        <v>2</v>
      </c>
      <c r="D29" s="20">
        <v>50</v>
      </c>
      <c r="E29" s="34">
        <v>2</v>
      </c>
      <c r="F29" s="20">
        <v>58</v>
      </c>
      <c r="G29" s="34">
        <v>2</v>
      </c>
      <c r="H29" s="20">
        <v>87</v>
      </c>
      <c r="I29" s="34">
        <v>3</v>
      </c>
      <c r="J29" s="20">
        <v>87</v>
      </c>
      <c r="K29" s="34">
        <v>3</v>
      </c>
      <c r="L29" s="268">
        <v>35</v>
      </c>
      <c r="M29" s="270">
        <v>2</v>
      </c>
      <c r="N29" s="20">
        <v>0</v>
      </c>
      <c r="O29" s="34">
        <v>0</v>
      </c>
      <c r="P29" s="21">
        <v>0</v>
      </c>
      <c r="Q29" s="113">
        <v>0</v>
      </c>
      <c r="R29" s="33">
        <f t="shared" si="0"/>
        <v>351</v>
      </c>
      <c r="S29" s="34">
        <f t="shared" si="1"/>
        <v>14</v>
      </c>
      <c r="T29" s="127">
        <f t="shared" si="2"/>
        <v>0</v>
      </c>
      <c r="U29" s="33">
        <f t="shared" si="3"/>
        <v>351</v>
      </c>
      <c r="V29" s="34">
        <f t="shared" si="4"/>
        <v>14</v>
      </c>
    </row>
    <row r="30" spans="1:22" x14ac:dyDescent="0.2">
      <c r="A30" s="10" t="s">
        <v>22</v>
      </c>
      <c r="B30" s="117">
        <v>43</v>
      </c>
      <c r="C30" s="12">
        <v>2</v>
      </c>
      <c r="D30" s="117">
        <v>34</v>
      </c>
      <c r="E30" s="12">
        <v>2</v>
      </c>
      <c r="F30" s="117">
        <v>58</v>
      </c>
      <c r="G30" s="12">
        <v>2</v>
      </c>
      <c r="H30" s="117">
        <v>63</v>
      </c>
      <c r="I30" s="12">
        <v>2</v>
      </c>
      <c r="J30" s="117">
        <v>94</v>
      </c>
      <c r="K30" s="12">
        <v>3</v>
      </c>
      <c r="L30" s="117">
        <v>38</v>
      </c>
      <c r="M30" s="12">
        <v>2</v>
      </c>
      <c r="N30" s="117">
        <v>4</v>
      </c>
      <c r="O30" s="12">
        <v>0</v>
      </c>
      <c r="P30" s="118">
        <v>0</v>
      </c>
      <c r="Q30" s="116">
        <v>0</v>
      </c>
      <c r="R30" s="23">
        <f t="shared" si="0"/>
        <v>330</v>
      </c>
      <c r="S30" s="12">
        <f t="shared" si="1"/>
        <v>13</v>
      </c>
      <c r="T30" s="3">
        <f t="shared" si="2"/>
        <v>4</v>
      </c>
      <c r="U30" s="23">
        <f t="shared" si="3"/>
        <v>334</v>
      </c>
      <c r="V30" s="12">
        <f t="shared" si="4"/>
        <v>13</v>
      </c>
    </row>
    <row r="31" spans="1:22" x14ac:dyDescent="0.2">
      <c r="A31" s="10" t="s">
        <v>23</v>
      </c>
      <c r="B31" s="117">
        <v>42</v>
      </c>
      <c r="C31" s="12">
        <v>2</v>
      </c>
      <c r="D31" s="117">
        <v>43</v>
      </c>
      <c r="E31" s="12">
        <v>2</v>
      </c>
      <c r="F31" s="117">
        <v>40</v>
      </c>
      <c r="G31" s="12">
        <v>2</v>
      </c>
      <c r="H31" s="117">
        <v>63</v>
      </c>
      <c r="I31" s="12">
        <v>2</v>
      </c>
      <c r="J31" s="117">
        <v>68</v>
      </c>
      <c r="K31" s="12">
        <v>3</v>
      </c>
      <c r="L31" s="117">
        <v>42</v>
      </c>
      <c r="M31" s="12">
        <v>2</v>
      </c>
      <c r="N31" s="117">
        <v>4</v>
      </c>
      <c r="O31" s="12">
        <v>0</v>
      </c>
      <c r="P31" s="118">
        <v>4</v>
      </c>
      <c r="Q31" s="116">
        <v>0</v>
      </c>
      <c r="R31" s="23">
        <f t="shared" si="0"/>
        <v>298</v>
      </c>
      <c r="S31" s="12">
        <f t="shared" si="1"/>
        <v>13</v>
      </c>
      <c r="T31" s="3">
        <f t="shared" si="2"/>
        <v>8</v>
      </c>
      <c r="U31" s="23">
        <f t="shared" si="3"/>
        <v>306</v>
      </c>
      <c r="V31" s="12">
        <f t="shared" si="4"/>
        <v>13</v>
      </c>
    </row>
    <row r="32" spans="1:22" x14ac:dyDescent="0.2">
      <c r="A32" s="10" t="s">
        <v>24</v>
      </c>
      <c r="B32" s="117">
        <v>41</v>
      </c>
      <c r="C32" s="12">
        <v>2</v>
      </c>
      <c r="D32" s="117">
        <v>42</v>
      </c>
      <c r="E32" s="12">
        <v>2</v>
      </c>
      <c r="F32" s="117">
        <v>50</v>
      </c>
      <c r="G32" s="12">
        <v>2</v>
      </c>
      <c r="H32" s="117">
        <v>44</v>
      </c>
      <c r="I32" s="12">
        <v>2</v>
      </c>
      <c r="J32" s="117">
        <v>68</v>
      </c>
      <c r="K32" s="12">
        <v>3</v>
      </c>
      <c r="L32" s="117">
        <v>30</v>
      </c>
      <c r="M32" s="12">
        <v>2</v>
      </c>
      <c r="N32" s="117">
        <v>4</v>
      </c>
      <c r="O32" s="12">
        <v>0</v>
      </c>
      <c r="P32" s="118">
        <v>4</v>
      </c>
      <c r="Q32" s="116">
        <v>3</v>
      </c>
      <c r="R32" s="23">
        <f t="shared" si="0"/>
        <v>275</v>
      </c>
      <c r="S32" s="12">
        <f t="shared" si="1"/>
        <v>13</v>
      </c>
      <c r="T32" s="3">
        <f t="shared" si="2"/>
        <v>11</v>
      </c>
      <c r="U32" s="23">
        <f t="shared" si="3"/>
        <v>286</v>
      </c>
      <c r="V32" s="12">
        <f t="shared" si="4"/>
        <v>13</v>
      </c>
    </row>
    <row r="33" spans="1:22" x14ac:dyDescent="0.2">
      <c r="A33" s="10" t="s">
        <v>25</v>
      </c>
      <c r="B33" s="117">
        <v>43</v>
      </c>
      <c r="C33" s="12">
        <v>2</v>
      </c>
      <c r="D33" s="117">
        <v>41</v>
      </c>
      <c r="E33" s="12">
        <v>2</v>
      </c>
      <c r="F33" s="117">
        <v>49</v>
      </c>
      <c r="G33" s="12">
        <v>2</v>
      </c>
      <c r="H33" s="117">
        <v>55</v>
      </c>
      <c r="I33" s="12">
        <v>2</v>
      </c>
      <c r="J33" s="117">
        <v>48</v>
      </c>
      <c r="K33" s="12">
        <v>2</v>
      </c>
      <c r="L33" s="117">
        <v>30</v>
      </c>
      <c r="M33" s="12">
        <v>2</v>
      </c>
      <c r="N33" s="117">
        <v>3</v>
      </c>
      <c r="O33" s="12">
        <v>0</v>
      </c>
      <c r="P33" s="118">
        <v>4</v>
      </c>
      <c r="Q33" s="116">
        <v>3</v>
      </c>
      <c r="R33" s="23">
        <f t="shared" si="0"/>
        <v>266</v>
      </c>
      <c r="S33" s="12">
        <f t="shared" si="1"/>
        <v>12</v>
      </c>
      <c r="T33" s="3">
        <f t="shared" si="2"/>
        <v>10</v>
      </c>
      <c r="U33" s="23">
        <f t="shared" si="3"/>
        <v>276</v>
      </c>
      <c r="V33" s="12">
        <f t="shared" si="4"/>
        <v>12</v>
      </c>
    </row>
    <row r="34" spans="1:22" x14ac:dyDescent="0.2">
      <c r="A34" s="10" t="s">
        <v>26</v>
      </c>
      <c r="B34" s="117">
        <v>45</v>
      </c>
      <c r="C34" s="12">
        <v>2</v>
      </c>
      <c r="D34" s="117">
        <v>43</v>
      </c>
      <c r="E34" s="12">
        <v>2</v>
      </c>
      <c r="F34" s="117">
        <v>48</v>
      </c>
      <c r="G34" s="12">
        <v>2</v>
      </c>
      <c r="H34" s="117">
        <v>54</v>
      </c>
      <c r="I34" s="12">
        <v>2</v>
      </c>
      <c r="J34" s="117">
        <v>60</v>
      </c>
      <c r="K34" s="12">
        <v>2</v>
      </c>
      <c r="L34" s="117">
        <v>21</v>
      </c>
      <c r="M34" s="12">
        <v>1</v>
      </c>
      <c r="N34" s="117">
        <v>3</v>
      </c>
      <c r="O34" s="12">
        <v>0</v>
      </c>
      <c r="P34" s="118">
        <v>3</v>
      </c>
      <c r="Q34" s="116">
        <v>3</v>
      </c>
      <c r="R34" s="23">
        <f t="shared" si="0"/>
        <v>271</v>
      </c>
      <c r="S34" s="12">
        <f t="shared" si="1"/>
        <v>11</v>
      </c>
      <c r="T34" s="3">
        <f t="shared" si="2"/>
        <v>9</v>
      </c>
      <c r="U34" s="23">
        <f t="shared" si="3"/>
        <v>280</v>
      </c>
      <c r="V34" s="12">
        <f t="shared" si="4"/>
        <v>11</v>
      </c>
    </row>
    <row r="35" spans="1:22" x14ac:dyDescent="0.2">
      <c r="A35" s="10" t="s">
        <v>27</v>
      </c>
      <c r="B35" s="117">
        <v>42</v>
      </c>
      <c r="C35" s="12">
        <v>2</v>
      </c>
      <c r="D35" s="117">
        <v>45</v>
      </c>
      <c r="E35" s="12">
        <v>2</v>
      </c>
      <c r="F35" s="117">
        <v>50</v>
      </c>
      <c r="G35" s="12">
        <v>2</v>
      </c>
      <c r="H35" s="117">
        <v>52</v>
      </c>
      <c r="I35" s="12">
        <v>2</v>
      </c>
      <c r="J35" s="117">
        <v>58</v>
      </c>
      <c r="K35" s="12">
        <v>2</v>
      </c>
      <c r="L35" s="117">
        <v>27</v>
      </c>
      <c r="M35" s="12">
        <v>1</v>
      </c>
      <c r="N35" s="117">
        <v>2</v>
      </c>
      <c r="O35" s="12">
        <v>0</v>
      </c>
      <c r="P35" s="118">
        <v>3</v>
      </c>
      <c r="Q35" s="116">
        <v>3</v>
      </c>
      <c r="R35" s="23">
        <f t="shared" si="0"/>
        <v>274</v>
      </c>
      <c r="S35" s="12">
        <f t="shared" si="1"/>
        <v>11</v>
      </c>
      <c r="T35" s="3">
        <f t="shared" si="2"/>
        <v>8</v>
      </c>
      <c r="U35" s="23">
        <f t="shared" si="3"/>
        <v>282</v>
      </c>
      <c r="V35" s="12">
        <f t="shared" si="4"/>
        <v>11</v>
      </c>
    </row>
    <row r="36" spans="1:22" x14ac:dyDescent="0.2">
      <c r="A36" s="10" t="s">
        <v>28</v>
      </c>
      <c r="B36" s="117">
        <v>42</v>
      </c>
      <c r="C36" s="12">
        <v>2</v>
      </c>
      <c r="D36" s="117">
        <v>42</v>
      </c>
      <c r="E36" s="12">
        <v>2</v>
      </c>
      <c r="F36" s="117">
        <v>52</v>
      </c>
      <c r="G36" s="12">
        <v>2</v>
      </c>
      <c r="H36" s="117">
        <v>55</v>
      </c>
      <c r="I36" s="12">
        <v>2</v>
      </c>
      <c r="J36" s="117">
        <v>56</v>
      </c>
      <c r="K36" s="12">
        <v>2</v>
      </c>
      <c r="L36" s="117">
        <v>26</v>
      </c>
      <c r="M36" s="12">
        <v>1</v>
      </c>
      <c r="N36" s="117">
        <v>3</v>
      </c>
      <c r="O36" s="12">
        <v>0</v>
      </c>
      <c r="P36" s="118">
        <v>2</v>
      </c>
      <c r="Q36" s="116">
        <v>3</v>
      </c>
      <c r="R36" s="23">
        <f t="shared" si="0"/>
        <v>273</v>
      </c>
      <c r="S36" s="12">
        <f t="shared" si="1"/>
        <v>11</v>
      </c>
      <c r="T36" s="3">
        <f t="shared" si="2"/>
        <v>8</v>
      </c>
      <c r="U36" s="23">
        <f t="shared" si="3"/>
        <v>281</v>
      </c>
      <c r="V36" s="12">
        <f t="shared" si="4"/>
        <v>11</v>
      </c>
    </row>
    <row r="37" spans="1:22" x14ac:dyDescent="0.2">
      <c r="A37" s="10" t="s">
        <v>29</v>
      </c>
      <c r="B37" s="117">
        <v>45</v>
      </c>
      <c r="C37" s="12">
        <v>2</v>
      </c>
      <c r="D37" s="117">
        <v>42</v>
      </c>
      <c r="E37" s="12">
        <v>2</v>
      </c>
      <c r="F37" s="117">
        <v>49</v>
      </c>
      <c r="G37" s="12">
        <v>2</v>
      </c>
      <c r="H37" s="117">
        <v>57</v>
      </c>
      <c r="I37" s="12">
        <v>2</v>
      </c>
      <c r="J37" s="117">
        <v>60</v>
      </c>
      <c r="K37" s="12">
        <v>2</v>
      </c>
      <c r="L37" s="117">
        <v>25</v>
      </c>
      <c r="M37" s="12">
        <v>1</v>
      </c>
      <c r="N37" s="117">
        <v>3</v>
      </c>
      <c r="O37" s="12">
        <v>0</v>
      </c>
      <c r="P37" s="118">
        <v>3</v>
      </c>
      <c r="Q37" s="116">
        <v>2</v>
      </c>
      <c r="R37" s="23">
        <f t="shared" si="0"/>
        <v>278</v>
      </c>
      <c r="S37" s="12">
        <f t="shared" si="1"/>
        <v>11</v>
      </c>
      <c r="T37" s="3">
        <f t="shared" si="2"/>
        <v>8</v>
      </c>
      <c r="U37" s="23">
        <f t="shared" si="3"/>
        <v>286</v>
      </c>
      <c r="V37" s="12">
        <f t="shared" si="4"/>
        <v>11</v>
      </c>
    </row>
    <row r="38" spans="1:22" x14ac:dyDescent="0.2">
      <c r="A38" s="10" t="s">
        <v>30</v>
      </c>
      <c r="B38" s="117">
        <v>45</v>
      </c>
      <c r="C38" s="12">
        <v>2</v>
      </c>
      <c r="D38" s="117">
        <v>45</v>
      </c>
      <c r="E38" s="12">
        <v>2</v>
      </c>
      <c r="F38" s="117">
        <v>49</v>
      </c>
      <c r="G38" s="12">
        <v>2</v>
      </c>
      <c r="H38" s="117">
        <v>54</v>
      </c>
      <c r="I38" s="12">
        <v>2</v>
      </c>
      <c r="J38" s="117">
        <v>62</v>
      </c>
      <c r="K38" s="12">
        <v>2</v>
      </c>
      <c r="L38" s="117">
        <v>27</v>
      </c>
      <c r="M38" s="12">
        <v>1</v>
      </c>
      <c r="N38" s="117">
        <v>2</v>
      </c>
      <c r="O38" s="12">
        <v>0</v>
      </c>
      <c r="P38" s="118">
        <v>3</v>
      </c>
      <c r="Q38" s="116">
        <v>3</v>
      </c>
      <c r="R38" s="23">
        <f t="shared" si="0"/>
        <v>282</v>
      </c>
      <c r="S38" s="12">
        <f t="shared" si="1"/>
        <v>11</v>
      </c>
      <c r="T38" s="3">
        <f t="shared" si="2"/>
        <v>8</v>
      </c>
      <c r="U38" s="23">
        <f t="shared" si="3"/>
        <v>290</v>
      </c>
      <c r="V38" s="12">
        <f t="shared" si="4"/>
        <v>11</v>
      </c>
    </row>
    <row r="39" spans="1:22" x14ac:dyDescent="0.2">
      <c r="A39" s="10" t="s">
        <v>45</v>
      </c>
      <c r="B39" s="117">
        <v>44</v>
      </c>
      <c r="C39" s="12">
        <v>2</v>
      </c>
      <c r="D39" s="117">
        <v>45</v>
      </c>
      <c r="E39" s="12">
        <v>2</v>
      </c>
      <c r="F39" s="117">
        <v>52</v>
      </c>
      <c r="G39" s="12">
        <v>2</v>
      </c>
      <c r="H39" s="117">
        <v>54</v>
      </c>
      <c r="I39" s="12">
        <v>2</v>
      </c>
      <c r="J39" s="117">
        <v>58</v>
      </c>
      <c r="K39" s="12">
        <v>2</v>
      </c>
      <c r="L39" s="117">
        <v>27</v>
      </c>
      <c r="M39" s="12">
        <v>1</v>
      </c>
      <c r="N39" s="117">
        <v>3</v>
      </c>
      <c r="O39" s="12">
        <v>0</v>
      </c>
      <c r="P39" s="118">
        <v>2</v>
      </c>
      <c r="Q39" s="116">
        <v>3</v>
      </c>
      <c r="R39" s="23">
        <f t="shared" ref="R39:R48" si="5">B39+D39+F39+H39+J39+L39</f>
        <v>280</v>
      </c>
      <c r="S39" s="12">
        <f t="shared" ref="S39:S48" si="6">C39+E39+G39+I39+K39+M39</f>
        <v>11</v>
      </c>
      <c r="T39" s="3">
        <f t="shared" ref="T39:T48" si="7">+N39+P39+Q39</f>
        <v>8</v>
      </c>
      <c r="U39" s="23">
        <f t="shared" ref="U39:U48" si="8">R39+T39</f>
        <v>288</v>
      </c>
      <c r="V39" s="12">
        <f t="shared" ref="V39:V48" si="9">S39+O39</f>
        <v>11</v>
      </c>
    </row>
    <row r="40" spans="1:22" x14ac:dyDescent="0.2">
      <c r="A40" s="10" t="s">
        <v>46</v>
      </c>
      <c r="B40" s="117">
        <v>45</v>
      </c>
      <c r="C40" s="12">
        <v>2</v>
      </c>
      <c r="D40" s="117">
        <v>44</v>
      </c>
      <c r="E40" s="12">
        <v>2</v>
      </c>
      <c r="F40" s="117">
        <v>52</v>
      </c>
      <c r="G40" s="12">
        <v>2</v>
      </c>
      <c r="H40" s="117">
        <v>57</v>
      </c>
      <c r="I40" s="12">
        <v>2</v>
      </c>
      <c r="J40" s="117">
        <v>58</v>
      </c>
      <c r="K40" s="12">
        <v>2</v>
      </c>
      <c r="L40" s="117">
        <v>26</v>
      </c>
      <c r="M40" s="12">
        <v>1</v>
      </c>
      <c r="N40" s="117">
        <v>3</v>
      </c>
      <c r="O40" s="12">
        <v>0</v>
      </c>
      <c r="P40" s="118">
        <v>3</v>
      </c>
      <c r="Q40" s="116">
        <v>2</v>
      </c>
      <c r="R40" s="23">
        <f t="shared" si="5"/>
        <v>282</v>
      </c>
      <c r="S40" s="12">
        <f t="shared" si="6"/>
        <v>11</v>
      </c>
      <c r="T40" s="3">
        <f t="shared" si="7"/>
        <v>8</v>
      </c>
      <c r="U40" s="23">
        <f t="shared" si="8"/>
        <v>290</v>
      </c>
      <c r="V40" s="12">
        <f t="shared" si="9"/>
        <v>11</v>
      </c>
    </row>
    <row r="41" spans="1:22" x14ac:dyDescent="0.2">
      <c r="A41" s="10" t="s">
        <v>171</v>
      </c>
      <c r="B41" s="117">
        <v>45</v>
      </c>
      <c r="C41" s="12">
        <v>2</v>
      </c>
      <c r="D41" s="117">
        <v>45</v>
      </c>
      <c r="E41" s="12">
        <v>2</v>
      </c>
      <c r="F41" s="117">
        <v>51</v>
      </c>
      <c r="G41" s="12">
        <v>2</v>
      </c>
      <c r="H41" s="117">
        <v>57</v>
      </c>
      <c r="I41" s="12">
        <v>2</v>
      </c>
      <c r="J41" s="117">
        <v>62</v>
      </c>
      <c r="K41" s="12">
        <v>2</v>
      </c>
      <c r="L41" s="117">
        <v>26</v>
      </c>
      <c r="M41" s="12">
        <v>1</v>
      </c>
      <c r="N41" s="117">
        <v>3</v>
      </c>
      <c r="O41" s="12">
        <v>0</v>
      </c>
      <c r="P41" s="118">
        <v>3</v>
      </c>
      <c r="Q41" s="116">
        <v>3</v>
      </c>
      <c r="R41" s="23">
        <f t="shared" si="5"/>
        <v>286</v>
      </c>
      <c r="S41" s="12">
        <f t="shared" si="6"/>
        <v>11</v>
      </c>
      <c r="T41" s="3">
        <f t="shared" si="7"/>
        <v>9</v>
      </c>
      <c r="U41" s="23">
        <f t="shared" si="8"/>
        <v>295</v>
      </c>
      <c r="V41" s="12">
        <f t="shared" si="9"/>
        <v>11</v>
      </c>
    </row>
    <row r="42" spans="1:22" x14ac:dyDescent="0.2">
      <c r="A42" s="10" t="s">
        <v>172</v>
      </c>
      <c r="B42" s="117">
        <v>45</v>
      </c>
      <c r="C42" s="12">
        <v>2</v>
      </c>
      <c r="D42" s="117">
        <v>45</v>
      </c>
      <c r="E42" s="12">
        <v>2</v>
      </c>
      <c r="F42" s="117">
        <v>52</v>
      </c>
      <c r="G42" s="12">
        <v>2</v>
      </c>
      <c r="H42" s="117">
        <v>56</v>
      </c>
      <c r="I42" s="12">
        <v>2</v>
      </c>
      <c r="J42" s="117">
        <v>62</v>
      </c>
      <c r="K42" s="12">
        <v>2</v>
      </c>
      <c r="L42" s="117">
        <v>27</v>
      </c>
      <c r="M42" s="12">
        <v>1</v>
      </c>
      <c r="N42" s="117">
        <v>3</v>
      </c>
      <c r="O42" s="12">
        <v>0</v>
      </c>
      <c r="P42" s="118">
        <v>3</v>
      </c>
      <c r="Q42" s="116">
        <v>3</v>
      </c>
      <c r="R42" s="23">
        <f t="shared" si="5"/>
        <v>287</v>
      </c>
      <c r="S42" s="12">
        <f t="shared" si="6"/>
        <v>11</v>
      </c>
      <c r="T42" s="3">
        <f t="shared" si="7"/>
        <v>9</v>
      </c>
      <c r="U42" s="23">
        <f t="shared" si="8"/>
        <v>296</v>
      </c>
      <c r="V42" s="12">
        <f t="shared" si="9"/>
        <v>11</v>
      </c>
    </row>
    <row r="43" spans="1:22" x14ac:dyDescent="0.2">
      <c r="A43" s="10" t="s">
        <v>173</v>
      </c>
      <c r="B43" s="117">
        <v>45</v>
      </c>
      <c r="C43" s="12">
        <v>2</v>
      </c>
      <c r="D43" s="117">
        <v>45</v>
      </c>
      <c r="E43" s="12">
        <v>2</v>
      </c>
      <c r="F43" s="117">
        <v>52</v>
      </c>
      <c r="G43" s="12">
        <v>2</v>
      </c>
      <c r="H43" s="117">
        <v>57</v>
      </c>
      <c r="I43" s="12">
        <v>2</v>
      </c>
      <c r="J43" s="117">
        <v>61</v>
      </c>
      <c r="K43" s="12">
        <v>2</v>
      </c>
      <c r="L43" s="117">
        <v>27</v>
      </c>
      <c r="M43" s="12">
        <v>1</v>
      </c>
      <c r="N43" s="117">
        <v>3</v>
      </c>
      <c r="O43" s="12">
        <v>0</v>
      </c>
      <c r="P43" s="118">
        <v>3</v>
      </c>
      <c r="Q43" s="116">
        <v>3</v>
      </c>
      <c r="R43" s="23">
        <f t="shared" si="5"/>
        <v>287</v>
      </c>
      <c r="S43" s="12">
        <f t="shared" si="6"/>
        <v>11</v>
      </c>
      <c r="T43" s="3">
        <f t="shared" si="7"/>
        <v>9</v>
      </c>
      <c r="U43" s="23">
        <f t="shared" si="8"/>
        <v>296</v>
      </c>
      <c r="V43" s="12">
        <f t="shared" si="9"/>
        <v>11</v>
      </c>
    </row>
    <row r="44" spans="1:22" x14ac:dyDescent="0.2">
      <c r="A44" s="10" t="s">
        <v>174</v>
      </c>
      <c r="B44" s="117">
        <v>44</v>
      </c>
      <c r="C44" s="12">
        <v>2</v>
      </c>
      <c r="D44" s="117">
        <v>45</v>
      </c>
      <c r="E44" s="12">
        <v>2</v>
      </c>
      <c r="F44" s="117">
        <v>52</v>
      </c>
      <c r="G44" s="12">
        <v>2</v>
      </c>
      <c r="H44" s="117">
        <v>57</v>
      </c>
      <c r="I44" s="12">
        <v>2</v>
      </c>
      <c r="J44" s="117">
        <v>62</v>
      </c>
      <c r="K44" s="12">
        <v>2</v>
      </c>
      <c r="L44" s="117">
        <v>27</v>
      </c>
      <c r="M44" s="12">
        <v>1</v>
      </c>
      <c r="N44" s="117">
        <v>3</v>
      </c>
      <c r="O44" s="12">
        <v>0</v>
      </c>
      <c r="P44" s="118">
        <v>3</v>
      </c>
      <c r="Q44" s="116">
        <v>3</v>
      </c>
      <c r="R44" s="23">
        <f t="shared" si="5"/>
        <v>287</v>
      </c>
      <c r="S44" s="12">
        <f t="shared" si="6"/>
        <v>11</v>
      </c>
      <c r="T44" s="3">
        <f t="shared" si="7"/>
        <v>9</v>
      </c>
      <c r="U44" s="23">
        <f t="shared" si="8"/>
        <v>296</v>
      </c>
      <c r="V44" s="12">
        <f t="shared" si="9"/>
        <v>11</v>
      </c>
    </row>
    <row r="45" spans="1:22" x14ac:dyDescent="0.2">
      <c r="A45" s="10" t="s">
        <v>175</v>
      </c>
      <c r="B45" s="117">
        <v>44</v>
      </c>
      <c r="C45" s="12">
        <v>2</v>
      </c>
      <c r="D45" s="117">
        <v>44</v>
      </c>
      <c r="E45" s="12">
        <v>2</v>
      </c>
      <c r="F45" s="117">
        <v>52</v>
      </c>
      <c r="G45" s="12">
        <v>2</v>
      </c>
      <c r="H45" s="117">
        <v>57</v>
      </c>
      <c r="I45" s="12">
        <v>2</v>
      </c>
      <c r="J45" s="117">
        <v>62</v>
      </c>
      <c r="K45" s="12">
        <v>2</v>
      </c>
      <c r="L45" s="117">
        <v>27</v>
      </c>
      <c r="M45" s="12">
        <v>1</v>
      </c>
      <c r="N45" s="117">
        <v>3</v>
      </c>
      <c r="O45" s="12">
        <v>0</v>
      </c>
      <c r="P45" s="118">
        <v>3</v>
      </c>
      <c r="Q45" s="116">
        <v>3</v>
      </c>
      <c r="R45" s="23">
        <f t="shared" si="5"/>
        <v>286</v>
      </c>
      <c r="S45" s="12">
        <f t="shared" si="6"/>
        <v>11</v>
      </c>
      <c r="T45" s="3">
        <f t="shared" si="7"/>
        <v>9</v>
      </c>
      <c r="U45" s="23">
        <f t="shared" si="8"/>
        <v>295</v>
      </c>
      <c r="V45" s="12">
        <f t="shared" si="9"/>
        <v>11</v>
      </c>
    </row>
    <row r="46" spans="1:22" x14ac:dyDescent="0.2">
      <c r="A46" s="10" t="s">
        <v>176</v>
      </c>
      <c r="B46" s="117">
        <v>43</v>
      </c>
      <c r="C46" s="12">
        <v>2</v>
      </c>
      <c r="D46" s="117">
        <v>44</v>
      </c>
      <c r="E46" s="12">
        <v>2</v>
      </c>
      <c r="F46" s="117">
        <v>51</v>
      </c>
      <c r="G46" s="12">
        <v>2</v>
      </c>
      <c r="H46" s="117">
        <v>57</v>
      </c>
      <c r="I46" s="12">
        <v>2</v>
      </c>
      <c r="J46" s="117">
        <v>62</v>
      </c>
      <c r="K46" s="12">
        <v>2</v>
      </c>
      <c r="L46" s="117">
        <v>27</v>
      </c>
      <c r="M46" s="12">
        <v>1</v>
      </c>
      <c r="N46" s="117">
        <v>3</v>
      </c>
      <c r="O46" s="12">
        <v>0</v>
      </c>
      <c r="P46" s="118">
        <v>3</v>
      </c>
      <c r="Q46" s="116">
        <v>3</v>
      </c>
      <c r="R46" s="23">
        <f t="shared" si="5"/>
        <v>284</v>
      </c>
      <c r="S46" s="12">
        <f t="shared" si="6"/>
        <v>11</v>
      </c>
      <c r="T46" s="3">
        <f t="shared" si="7"/>
        <v>9</v>
      </c>
      <c r="U46" s="23">
        <f t="shared" si="8"/>
        <v>293</v>
      </c>
      <c r="V46" s="12">
        <f t="shared" si="9"/>
        <v>11</v>
      </c>
    </row>
    <row r="47" spans="1:22" x14ac:dyDescent="0.2">
      <c r="A47" s="10" t="s">
        <v>177</v>
      </c>
      <c r="B47" s="117">
        <v>42</v>
      </c>
      <c r="C47" s="12">
        <v>2</v>
      </c>
      <c r="D47" s="117">
        <v>43</v>
      </c>
      <c r="E47" s="12">
        <v>2</v>
      </c>
      <c r="F47" s="117">
        <v>51</v>
      </c>
      <c r="G47" s="12">
        <v>2</v>
      </c>
      <c r="H47" s="117">
        <v>56</v>
      </c>
      <c r="I47" s="12">
        <v>2</v>
      </c>
      <c r="J47" s="117">
        <v>62</v>
      </c>
      <c r="K47" s="12">
        <v>2</v>
      </c>
      <c r="L47" s="117">
        <v>27</v>
      </c>
      <c r="M47" s="12">
        <v>1</v>
      </c>
      <c r="N47" s="117">
        <v>3</v>
      </c>
      <c r="O47" s="12">
        <v>0</v>
      </c>
      <c r="P47" s="118">
        <v>3</v>
      </c>
      <c r="Q47" s="116">
        <v>3</v>
      </c>
      <c r="R47" s="23">
        <f t="shared" si="5"/>
        <v>281</v>
      </c>
      <c r="S47" s="12">
        <f t="shared" si="6"/>
        <v>11</v>
      </c>
      <c r="T47" s="3">
        <f t="shared" si="7"/>
        <v>9</v>
      </c>
      <c r="U47" s="23">
        <f t="shared" si="8"/>
        <v>290</v>
      </c>
      <c r="V47" s="12">
        <f t="shared" si="9"/>
        <v>11</v>
      </c>
    </row>
    <row r="48" spans="1:22" x14ac:dyDescent="0.2">
      <c r="A48" s="11" t="s">
        <v>178</v>
      </c>
      <c r="B48" s="119">
        <v>42</v>
      </c>
      <c r="C48" s="28">
        <v>2</v>
      </c>
      <c r="D48" s="119">
        <v>42</v>
      </c>
      <c r="E48" s="28">
        <v>2</v>
      </c>
      <c r="F48" s="119">
        <v>50</v>
      </c>
      <c r="G48" s="28">
        <v>2</v>
      </c>
      <c r="H48" s="119">
        <v>56</v>
      </c>
      <c r="I48" s="28">
        <v>2</v>
      </c>
      <c r="J48" s="119">
        <v>61</v>
      </c>
      <c r="K48" s="28">
        <v>2</v>
      </c>
      <c r="L48" s="119">
        <v>27</v>
      </c>
      <c r="M48" s="28">
        <v>1</v>
      </c>
      <c r="N48" s="119">
        <v>3</v>
      </c>
      <c r="O48" s="28">
        <v>0</v>
      </c>
      <c r="P48" s="121">
        <v>3</v>
      </c>
      <c r="Q48" s="120">
        <v>3</v>
      </c>
      <c r="R48" s="24">
        <f t="shared" si="5"/>
        <v>278</v>
      </c>
      <c r="S48" s="28">
        <f t="shared" si="6"/>
        <v>11</v>
      </c>
      <c r="T48" s="40">
        <f t="shared" si="7"/>
        <v>9</v>
      </c>
      <c r="U48" s="24">
        <f t="shared" si="8"/>
        <v>287</v>
      </c>
      <c r="V48" s="28">
        <f t="shared" si="9"/>
        <v>11</v>
      </c>
    </row>
    <row r="49" spans="1:22" x14ac:dyDescent="0.2">
      <c r="A49" s="78" t="s">
        <v>47</v>
      </c>
      <c r="B49" s="79" t="s">
        <v>214</v>
      </c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 t="s">
        <v>48</v>
      </c>
      <c r="T49" s="80"/>
      <c r="U49" s="80"/>
      <c r="V49" s="80"/>
    </row>
    <row r="50" spans="1:22" x14ac:dyDescent="0.2">
      <c r="A50" s="81"/>
      <c r="B50" s="79" t="s">
        <v>215</v>
      </c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0"/>
      <c r="T50" s="80"/>
      <c r="U50" s="80"/>
      <c r="V50" s="80"/>
    </row>
    <row r="51" spans="1:22" x14ac:dyDescent="0.2">
      <c r="A51" s="27"/>
      <c r="B51" s="82"/>
      <c r="C51" s="27"/>
      <c r="D51" s="27"/>
      <c r="E51" s="27"/>
      <c r="F51" s="27"/>
      <c r="G51" s="27"/>
      <c r="H51" s="27"/>
      <c r="I51" s="27"/>
      <c r="J51" s="27"/>
      <c r="K51" s="27"/>
      <c r="L51" s="1"/>
      <c r="M51" s="1"/>
      <c r="N51" s="1"/>
      <c r="O51" s="1"/>
      <c r="P51" s="1"/>
      <c r="Q51" s="1"/>
      <c r="R51" s="1"/>
      <c r="S51" s="1"/>
      <c r="T51" s="1"/>
      <c r="U51" s="1"/>
      <c r="V51" s="44"/>
    </row>
    <row r="52" spans="1:22" x14ac:dyDescent="0.2">
      <c r="A52" s="83" t="s">
        <v>49</v>
      </c>
      <c r="B52" s="84"/>
      <c r="C52" s="85"/>
      <c r="D52" s="85"/>
      <c r="E52" s="85"/>
      <c r="F52" s="86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7"/>
    </row>
    <row r="53" spans="1:22" x14ac:dyDescent="0.2">
      <c r="A53" s="88" t="s">
        <v>50</v>
      </c>
      <c r="B53" s="89"/>
      <c r="C53" s="90"/>
      <c r="D53" s="90"/>
      <c r="E53" s="90"/>
      <c r="F53" s="19"/>
      <c r="G53" s="90"/>
      <c r="H53" s="90"/>
      <c r="I53" s="90"/>
      <c r="J53" s="90"/>
      <c r="K53" s="90"/>
      <c r="L53" s="3"/>
      <c r="M53" s="3"/>
      <c r="N53" s="3"/>
      <c r="O53" s="3"/>
      <c r="P53" s="3"/>
      <c r="Q53" s="3"/>
      <c r="R53" s="3"/>
      <c r="S53" s="3"/>
      <c r="T53" s="3"/>
      <c r="U53" s="3"/>
      <c r="V53" s="12"/>
    </row>
    <row r="54" spans="1:22" x14ac:dyDescent="0.2">
      <c r="A54" s="91" t="s">
        <v>58</v>
      </c>
      <c r="B54" s="89"/>
      <c r="C54" s="90"/>
      <c r="D54" s="90"/>
      <c r="E54" s="90"/>
      <c r="F54" s="19"/>
      <c r="G54" s="90"/>
      <c r="H54" s="90"/>
      <c r="I54" s="90"/>
      <c r="J54" s="90"/>
      <c r="K54" s="90"/>
      <c r="L54" s="3"/>
      <c r="M54" s="3"/>
      <c r="N54" s="3"/>
      <c r="O54" s="3"/>
      <c r="P54" s="3"/>
      <c r="Q54" s="3"/>
      <c r="R54" s="3"/>
      <c r="S54" s="3"/>
      <c r="T54" s="3"/>
      <c r="U54" s="3"/>
      <c r="V54" s="12"/>
    </row>
    <row r="55" spans="1:22" x14ac:dyDescent="0.2">
      <c r="A55" s="91" t="s">
        <v>59</v>
      </c>
      <c r="B55" s="89"/>
      <c r="C55" s="90"/>
      <c r="D55" s="90"/>
      <c r="E55" s="90"/>
      <c r="F55" s="19"/>
      <c r="G55" s="90"/>
      <c r="H55" s="90"/>
      <c r="I55" s="90"/>
      <c r="J55" s="90"/>
      <c r="K55" s="90"/>
      <c r="L55" s="3"/>
      <c r="M55" s="3"/>
      <c r="N55" s="3"/>
      <c r="O55" s="3"/>
      <c r="P55" s="3"/>
      <c r="Q55" s="3"/>
      <c r="R55" s="3"/>
      <c r="S55" s="3"/>
      <c r="T55" s="3"/>
      <c r="U55" s="3"/>
      <c r="V55" s="12"/>
    </row>
    <row r="56" spans="1:22" x14ac:dyDescent="0.2">
      <c r="A56" s="91" t="s">
        <v>38</v>
      </c>
      <c r="B56" s="89"/>
      <c r="C56" s="90"/>
      <c r="D56" s="90"/>
      <c r="E56" s="90"/>
      <c r="F56" s="19"/>
      <c r="G56" s="90"/>
      <c r="H56" s="90"/>
      <c r="I56" s="90"/>
      <c r="J56" s="90"/>
      <c r="K56" s="90"/>
      <c r="L56" s="3"/>
      <c r="M56" s="3"/>
      <c r="N56" s="3"/>
      <c r="O56" s="3"/>
      <c r="P56" s="3"/>
      <c r="Q56" s="3"/>
      <c r="R56" s="3"/>
      <c r="S56" s="3"/>
      <c r="T56" s="3"/>
      <c r="U56" s="3"/>
      <c r="V56" s="12"/>
    </row>
    <row r="57" spans="1:22" x14ac:dyDescent="0.2">
      <c r="A57" s="92" t="s">
        <v>51</v>
      </c>
      <c r="B57" s="93"/>
      <c r="C57" s="94"/>
      <c r="D57" s="94"/>
      <c r="E57" s="94"/>
      <c r="F57" s="95"/>
      <c r="G57" s="106"/>
      <c r="H57" s="94"/>
      <c r="I57" s="94"/>
      <c r="J57" s="94"/>
      <c r="K57" s="94"/>
      <c r="L57" s="237" t="s">
        <v>132</v>
      </c>
      <c r="M57" s="96"/>
      <c r="N57" s="96"/>
      <c r="O57" s="99"/>
      <c r="P57" s="220"/>
      <c r="Q57" s="220"/>
      <c r="R57" s="94"/>
      <c r="S57" s="94"/>
      <c r="T57" s="94"/>
      <c r="U57" s="94"/>
      <c r="V57" s="97"/>
    </row>
    <row r="58" spans="1:22" x14ac:dyDescent="0.2">
      <c r="A58" s="98"/>
      <c r="B58" s="93"/>
      <c r="C58" s="94"/>
      <c r="D58" s="94"/>
      <c r="E58" s="94"/>
      <c r="F58" s="95"/>
      <c r="G58" s="106"/>
      <c r="H58" s="94"/>
      <c r="I58" s="94"/>
      <c r="J58" s="94"/>
      <c r="K58" s="94"/>
      <c r="L58" s="96"/>
      <c r="M58" s="94"/>
      <c r="N58" s="94"/>
      <c r="O58" s="99"/>
      <c r="P58" s="94"/>
      <c r="Q58" s="94"/>
      <c r="R58" s="94"/>
      <c r="S58" s="94"/>
      <c r="T58" s="94"/>
      <c r="U58" s="94"/>
      <c r="V58" s="97"/>
    </row>
    <row r="59" spans="1:22" x14ac:dyDescent="0.2">
      <c r="A59" s="92" t="s">
        <v>131</v>
      </c>
      <c r="B59" s="93"/>
      <c r="C59" s="94"/>
      <c r="D59" s="94"/>
      <c r="E59" s="94"/>
      <c r="F59" s="95"/>
      <c r="G59" s="106"/>
      <c r="H59" s="94"/>
      <c r="I59" s="94"/>
      <c r="J59" s="94"/>
      <c r="K59" s="94"/>
      <c r="L59" s="99"/>
      <c r="M59" s="94"/>
      <c r="N59" s="94"/>
      <c r="O59" s="94"/>
      <c r="P59" s="94"/>
      <c r="Q59" s="94"/>
      <c r="R59" s="94"/>
      <c r="S59" s="94"/>
      <c r="T59" s="94"/>
      <c r="U59" s="94"/>
      <c r="V59" s="97"/>
    </row>
    <row r="60" spans="1:22" x14ac:dyDescent="0.2">
      <c r="A60" s="100" t="s">
        <v>60</v>
      </c>
      <c r="B60" s="93"/>
      <c r="C60" s="94"/>
      <c r="D60" s="94"/>
      <c r="E60" s="94"/>
      <c r="F60" s="94"/>
      <c r="G60" s="106"/>
      <c r="H60" s="94"/>
      <c r="I60" s="94"/>
      <c r="J60" s="94"/>
      <c r="K60" s="94"/>
      <c r="L60" s="96" t="s">
        <v>61</v>
      </c>
      <c r="M60" s="94"/>
      <c r="N60" s="94"/>
      <c r="O60" s="94"/>
      <c r="P60" s="94"/>
      <c r="Q60" s="94"/>
      <c r="R60" s="94"/>
      <c r="S60" s="94"/>
      <c r="T60" s="94"/>
      <c r="U60" s="94"/>
      <c r="V60" s="97"/>
    </row>
    <row r="61" spans="1:22" x14ac:dyDescent="0.2">
      <c r="A61" s="92"/>
      <c r="B61" s="93"/>
      <c r="C61" s="94"/>
      <c r="D61" s="94"/>
      <c r="E61" s="94"/>
      <c r="F61" s="94"/>
      <c r="G61" s="106"/>
      <c r="H61" s="94"/>
      <c r="I61" s="94"/>
      <c r="J61" s="94"/>
      <c r="K61" s="94"/>
      <c r="L61" s="99" t="s">
        <v>62</v>
      </c>
      <c r="M61" s="94"/>
      <c r="N61" s="94"/>
      <c r="O61" s="94"/>
      <c r="P61" s="94"/>
      <c r="Q61" s="94"/>
      <c r="R61" s="94"/>
      <c r="S61" s="94"/>
      <c r="T61" s="94"/>
      <c r="U61" s="94"/>
      <c r="V61" s="97"/>
    </row>
    <row r="62" spans="1:22" x14ac:dyDescent="0.2">
      <c r="A62" s="101"/>
      <c r="B62" s="102"/>
      <c r="C62" s="103"/>
      <c r="D62" s="103"/>
      <c r="E62" s="103"/>
      <c r="F62" s="103"/>
      <c r="G62" s="107"/>
      <c r="H62" s="103"/>
      <c r="I62" s="103"/>
      <c r="J62" s="103"/>
      <c r="K62" s="103"/>
      <c r="L62" s="104" t="s">
        <v>63</v>
      </c>
      <c r="M62" s="103"/>
      <c r="N62" s="103"/>
      <c r="O62" s="103"/>
      <c r="P62" s="103"/>
      <c r="Q62" s="103"/>
      <c r="R62" s="103"/>
      <c r="S62" s="103"/>
      <c r="T62" s="103"/>
      <c r="U62" s="103"/>
      <c r="V62" s="105"/>
    </row>
  </sheetData>
  <mergeCells count="2">
    <mergeCell ref="N5:O5"/>
    <mergeCell ref="B4:V4"/>
  </mergeCells>
  <phoneticPr fontId="3" type="noConversion"/>
  <hyperlinks>
    <hyperlink ref="V1" location="Inhalt!A1" display="Inhalt"/>
  </hyperlinks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Footer>&amp;L&amp;8Ministerium für Bildung und Kultur, Referat B4&amp;R&amp;8Februar 2016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6" enableFormatConditionsCalculation="0">
    <tabColor indexed="43"/>
  </sheetPr>
  <dimension ref="A1:V62"/>
  <sheetViews>
    <sheetView zoomScale="85" zoomScaleNormal="85" workbookViewId="0">
      <selection activeCell="X18" sqref="X18"/>
    </sheetView>
  </sheetViews>
  <sheetFormatPr baseColWidth="10" defaultColWidth="9.140625" defaultRowHeight="12.75" x14ac:dyDescent="0.2"/>
  <cols>
    <col min="1" max="1" width="10.140625" customWidth="1"/>
    <col min="2" max="22" width="6.7109375" customWidth="1"/>
  </cols>
  <sheetData>
    <row r="1" spans="1:22" ht="18" x14ac:dyDescent="0.25">
      <c r="A1" s="55" t="s">
        <v>31</v>
      </c>
      <c r="V1" s="229" t="s">
        <v>37</v>
      </c>
    </row>
    <row r="2" spans="1:22" ht="15" x14ac:dyDescent="0.2">
      <c r="A2" s="57" t="s">
        <v>163</v>
      </c>
      <c r="B2" s="1"/>
      <c r="J2" s="110" t="s">
        <v>66</v>
      </c>
      <c r="K2" s="110"/>
      <c r="L2" s="110"/>
      <c r="M2" s="110"/>
      <c r="N2" s="110">
        <v>6</v>
      </c>
    </row>
    <row r="3" spans="1:22" ht="15.75" x14ac:dyDescent="0.25">
      <c r="A3" s="56"/>
      <c r="B3" s="3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22" x14ac:dyDescent="0.2">
      <c r="A4" s="52"/>
      <c r="B4" s="511" t="s">
        <v>32</v>
      </c>
      <c r="C4" s="512"/>
      <c r="D4" s="512"/>
      <c r="E4" s="512"/>
      <c r="F4" s="512"/>
      <c r="G4" s="512"/>
      <c r="H4" s="512"/>
      <c r="I4" s="512"/>
      <c r="J4" s="512"/>
      <c r="K4" s="512"/>
      <c r="L4" s="512"/>
      <c r="M4" s="512"/>
      <c r="N4" s="512"/>
      <c r="O4" s="512"/>
      <c r="P4" s="512"/>
      <c r="Q4" s="512"/>
      <c r="R4" s="512"/>
      <c r="S4" s="512"/>
      <c r="T4" s="512"/>
      <c r="U4" s="512"/>
      <c r="V4" s="510"/>
    </row>
    <row r="5" spans="1:22" x14ac:dyDescent="0.2">
      <c r="A5" s="53" t="s">
        <v>0</v>
      </c>
      <c r="B5" s="45">
        <v>5</v>
      </c>
      <c r="C5" s="46"/>
      <c r="D5" s="47">
        <v>6</v>
      </c>
      <c r="E5" s="47"/>
      <c r="F5" s="47">
        <v>7</v>
      </c>
      <c r="G5" s="46"/>
      <c r="H5" s="47">
        <v>8</v>
      </c>
      <c r="I5" s="46"/>
      <c r="J5" s="47">
        <v>9</v>
      </c>
      <c r="K5" s="46"/>
      <c r="L5" s="47">
        <v>10</v>
      </c>
      <c r="M5" s="47"/>
      <c r="N5" s="511" t="s">
        <v>39</v>
      </c>
      <c r="O5" s="510"/>
      <c r="P5" s="48" t="s">
        <v>40</v>
      </c>
      <c r="Q5" s="142" t="s">
        <v>41</v>
      </c>
      <c r="R5" s="230" t="s">
        <v>64</v>
      </c>
      <c r="S5" s="231"/>
      <c r="T5" s="142" t="s">
        <v>42</v>
      </c>
      <c r="U5" s="143" t="s">
        <v>43</v>
      </c>
      <c r="V5" s="77"/>
    </row>
    <row r="6" spans="1:22" x14ac:dyDescent="0.2">
      <c r="A6" s="54"/>
      <c r="B6" s="49" t="s">
        <v>1</v>
      </c>
      <c r="C6" s="48" t="s">
        <v>33</v>
      </c>
      <c r="D6" s="50" t="s">
        <v>1</v>
      </c>
      <c r="E6" s="48" t="s">
        <v>33</v>
      </c>
      <c r="F6" s="50" t="s">
        <v>1</v>
      </c>
      <c r="G6" s="48" t="s">
        <v>33</v>
      </c>
      <c r="H6" s="50" t="s">
        <v>1</v>
      </c>
      <c r="I6" s="48" t="s">
        <v>33</v>
      </c>
      <c r="J6" s="50" t="s">
        <v>1</v>
      </c>
      <c r="K6" s="48" t="s">
        <v>33</v>
      </c>
      <c r="L6" s="50" t="s">
        <v>1</v>
      </c>
      <c r="M6" s="48" t="s">
        <v>33</v>
      </c>
      <c r="N6" s="50" t="s">
        <v>1</v>
      </c>
      <c r="O6" s="48" t="s">
        <v>33</v>
      </c>
      <c r="P6" s="50" t="s">
        <v>1</v>
      </c>
      <c r="Q6" s="50" t="s">
        <v>1</v>
      </c>
      <c r="R6" s="50" t="s">
        <v>1</v>
      </c>
      <c r="S6" s="48" t="s">
        <v>33</v>
      </c>
      <c r="T6" s="50" t="s">
        <v>1</v>
      </c>
      <c r="U6" s="50" t="s">
        <v>1</v>
      </c>
      <c r="V6" s="48" t="s">
        <v>33</v>
      </c>
    </row>
    <row r="7" spans="1:22" x14ac:dyDescent="0.2">
      <c r="A7" s="50">
        <v>100</v>
      </c>
      <c r="B7" s="59">
        <v>101</v>
      </c>
      <c r="C7" s="59">
        <v>102</v>
      </c>
      <c r="D7" s="59">
        <v>103</v>
      </c>
      <c r="E7" s="59">
        <v>104</v>
      </c>
      <c r="F7" s="59">
        <v>109</v>
      </c>
      <c r="G7" s="59">
        <v>110</v>
      </c>
      <c r="H7" s="59">
        <v>115</v>
      </c>
      <c r="I7" s="59">
        <v>116</v>
      </c>
      <c r="J7" s="59">
        <v>121</v>
      </c>
      <c r="K7" s="59">
        <v>122</v>
      </c>
      <c r="L7" s="59">
        <v>123</v>
      </c>
      <c r="M7" s="59">
        <v>124</v>
      </c>
      <c r="N7" s="59">
        <v>115</v>
      </c>
      <c r="O7" s="59">
        <v>116</v>
      </c>
      <c r="P7" s="59">
        <v>117</v>
      </c>
      <c r="Q7" s="59">
        <v>118</v>
      </c>
      <c r="R7" s="59">
        <v>125</v>
      </c>
      <c r="S7" s="59">
        <v>126</v>
      </c>
      <c r="T7" s="59">
        <v>119</v>
      </c>
      <c r="U7" s="59">
        <v>120</v>
      </c>
      <c r="V7" s="59">
        <v>121</v>
      </c>
    </row>
    <row r="8" spans="1:22" x14ac:dyDescent="0.2">
      <c r="A8" s="232" t="s">
        <v>2</v>
      </c>
      <c r="B8" s="5"/>
      <c r="C8" s="6"/>
      <c r="D8" s="29"/>
      <c r="E8" s="6"/>
      <c r="F8" s="7"/>
      <c r="G8" s="8"/>
      <c r="H8" s="7"/>
      <c r="I8" s="8"/>
      <c r="J8" s="7"/>
      <c r="K8" s="8"/>
      <c r="L8" s="7"/>
      <c r="M8" s="8"/>
      <c r="N8" s="5"/>
      <c r="O8" s="6"/>
      <c r="P8" s="222"/>
      <c r="Q8" s="226"/>
      <c r="R8" s="7"/>
      <c r="S8" s="8"/>
      <c r="T8" s="4"/>
      <c r="U8" s="5"/>
      <c r="V8" s="6"/>
    </row>
    <row r="9" spans="1:22" x14ac:dyDescent="0.2">
      <c r="A9" s="233" t="s">
        <v>3</v>
      </c>
      <c r="B9" s="7"/>
      <c r="C9" s="8"/>
      <c r="D9" s="7"/>
      <c r="E9" s="8"/>
      <c r="F9" s="17"/>
      <c r="G9" s="18"/>
      <c r="H9" s="17"/>
      <c r="I9" s="18"/>
      <c r="J9" s="17"/>
      <c r="K9" s="18"/>
      <c r="L9" s="17"/>
      <c r="M9" s="18"/>
      <c r="N9" s="7"/>
      <c r="O9" s="8"/>
      <c r="P9" s="223"/>
      <c r="Q9" s="127"/>
      <c r="R9" s="17"/>
      <c r="S9" s="18"/>
      <c r="T9" s="4"/>
      <c r="U9" s="7"/>
      <c r="V9" s="8"/>
    </row>
    <row r="10" spans="1:22" x14ac:dyDescent="0.2">
      <c r="A10" s="233" t="s">
        <v>4</v>
      </c>
      <c r="B10" s="7">
        <v>77</v>
      </c>
      <c r="C10" s="8">
        <v>3</v>
      </c>
      <c r="D10" s="17"/>
      <c r="E10" s="18"/>
      <c r="F10" s="17"/>
      <c r="G10" s="18"/>
      <c r="H10" s="17"/>
      <c r="I10" s="18"/>
      <c r="J10" s="17"/>
      <c r="K10" s="18"/>
      <c r="L10" s="17"/>
      <c r="M10" s="18"/>
      <c r="N10" s="7"/>
      <c r="O10" s="8"/>
      <c r="P10" s="223"/>
      <c r="Q10" s="127"/>
      <c r="R10" s="247">
        <f t="shared" ref="R10:R39" si="0">B10+D10+F10+H10+J10+L10</f>
        <v>77</v>
      </c>
      <c r="S10" s="248">
        <f t="shared" ref="S10:S39" si="1">C10+E10+G10+I10+K10+M10</f>
        <v>3</v>
      </c>
      <c r="T10" s="249">
        <f t="shared" ref="T10:T39" si="2">+N10+P10+Q10</f>
        <v>0</v>
      </c>
      <c r="U10" s="247">
        <f t="shared" ref="U10:U39" si="3">R10+T10</f>
        <v>77</v>
      </c>
      <c r="V10" s="248">
        <f t="shared" ref="V10:V39" si="4">S10+O10</f>
        <v>3</v>
      </c>
    </row>
    <row r="11" spans="1:22" x14ac:dyDescent="0.2">
      <c r="A11" s="233" t="s">
        <v>34</v>
      </c>
      <c r="B11" s="7">
        <v>52</v>
      </c>
      <c r="C11" s="8">
        <v>2</v>
      </c>
      <c r="D11" s="17">
        <v>88</v>
      </c>
      <c r="E11" s="18">
        <v>3</v>
      </c>
      <c r="F11" s="33"/>
      <c r="G11" s="34"/>
      <c r="H11" s="33"/>
      <c r="I11" s="34"/>
      <c r="J11" s="33"/>
      <c r="K11" s="34"/>
      <c r="L11" s="33"/>
      <c r="M11" s="34"/>
      <c r="N11" s="7"/>
      <c r="O11" s="8"/>
      <c r="P11" s="223"/>
      <c r="Q11" s="127"/>
      <c r="R11" s="247">
        <f t="shared" si="0"/>
        <v>140</v>
      </c>
      <c r="S11" s="248">
        <f t="shared" si="1"/>
        <v>5</v>
      </c>
      <c r="T11" s="249">
        <f t="shared" si="2"/>
        <v>0</v>
      </c>
      <c r="U11" s="247">
        <f t="shared" si="3"/>
        <v>140</v>
      </c>
      <c r="V11" s="248">
        <f t="shared" si="4"/>
        <v>5</v>
      </c>
    </row>
    <row r="12" spans="1:22" x14ac:dyDescent="0.2">
      <c r="A12" s="233" t="s">
        <v>5</v>
      </c>
      <c r="B12" s="17">
        <v>101</v>
      </c>
      <c r="C12" s="18">
        <v>4</v>
      </c>
      <c r="D12" s="33">
        <v>51</v>
      </c>
      <c r="E12" s="34">
        <v>2</v>
      </c>
      <c r="F12" s="20">
        <v>103</v>
      </c>
      <c r="G12" s="16">
        <v>4</v>
      </c>
      <c r="H12" s="20"/>
      <c r="I12" s="16"/>
      <c r="J12" s="20"/>
      <c r="K12" s="16"/>
      <c r="L12" s="20"/>
      <c r="M12" s="16"/>
      <c r="N12" s="17"/>
      <c r="O12" s="18"/>
      <c r="P12" s="223"/>
      <c r="Q12" s="127"/>
      <c r="R12" s="247">
        <f t="shared" si="0"/>
        <v>255</v>
      </c>
      <c r="S12" s="248">
        <f t="shared" si="1"/>
        <v>10</v>
      </c>
      <c r="T12" s="249">
        <f t="shared" si="2"/>
        <v>0</v>
      </c>
      <c r="U12" s="247">
        <f t="shared" si="3"/>
        <v>255</v>
      </c>
      <c r="V12" s="248">
        <f t="shared" si="4"/>
        <v>10</v>
      </c>
    </row>
    <row r="13" spans="1:22" x14ac:dyDescent="0.2">
      <c r="A13" s="233" t="s">
        <v>6</v>
      </c>
      <c r="B13" s="17">
        <v>113</v>
      </c>
      <c r="C13" s="18">
        <v>4</v>
      </c>
      <c r="D13" s="20">
        <v>97</v>
      </c>
      <c r="E13" s="16">
        <v>4</v>
      </c>
      <c r="F13" s="20">
        <v>68</v>
      </c>
      <c r="G13" s="16">
        <v>3</v>
      </c>
      <c r="H13" s="20">
        <v>98</v>
      </c>
      <c r="I13" s="16">
        <v>4</v>
      </c>
      <c r="J13" s="20"/>
      <c r="K13" s="16"/>
      <c r="L13" s="20"/>
      <c r="M13" s="16"/>
      <c r="N13" s="17"/>
      <c r="O13" s="18"/>
      <c r="P13" s="126"/>
      <c r="Q13" s="135"/>
      <c r="R13" s="247">
        <f t="shared" si="0"/>
        <v>376</v>
      </c>
      <c r="S13" s="248">
        <f t="shared" si="1"/>
        <v>15</v>
      </c>
      <c r="T13" s="249">
        <f t="shared" si="2"/>
        <v>0</v>
      </c>
      <c r="U13" s="247">
        <f t="shared" si="3"/>
        <v>376</v>
      </c>
      <c r="V13" s="248">
        <f t="shared" si="4"/>
        <v>15</v>
      </c>
    </row>
    <row r="14" spans="1:22" x14ac:dyDescent="0.2">
      <c r="A14" s="223" t="s">
        <v>36</v>
      </c>
      <c r="B14" s="33">
        <v>105</v>
      </c>
      <c r="C14" s="34">
        <v>4</v>
      </c>
      <c r="D14" s="20">
        <v>102</v>
      </c>
      <c r="E14" s="16">
        <v>4</v>
      </c>
      <c r="F14" s="20">
        <v>101</v>
      </c>
      <c r="G14" s="16">
        <v>4</v>
      </c>
      <c r="H14" s="20">
        <v>68</v>
      </c>
      <c r="I14" s="16">
        <v>4</v>
      </c>
      <c r="J14" s="20">
        <v>101</v>
      </c>
      <c r="K14" s="16">
        <v>5</v>
      </c>
      <c r="L14" s="20">
        <v>0</v>
      </c>
      <c r="M14" s="16">
        <v>0</v>
      </c>
      <c r="N14" s="17"/>
      <c r="O14" s="18"/>
      <c r="P14" s="126"/>
      <c r="Q14" s="135"/>
      <c r="R14" s="247">
        <f t="shared" si="0"/>
        <v>477</v>
      </c>
      <c r="S14" s="248">
        <f t="shared" si="1"/>
        <v>21</v>
      </c>
      <c r="T14" s="249">
        <f t="shared" si="2"/>
        <v>0</v>
      </c>
      <c r="U14" s="247">
        <f t="shared" si="3"/>
        <v>477</v>
      </c>
      <c r="V14" s="248">
        <f t="shared" si="4"/>
        <v>21</v>
      </c>
    </row>
    <row r="15" spans="1:22" x14ac:dyDescent="0.2">
      <c r="A15" s="234" t="s">
        <v>7</v>
      </c>
      <c r="B15" s="20">
        <v>102</v>
      </c>
      <c r="C15" s="16">
        <v>4</v>
      </c>
      <c r="D15" s="20">
        <v>105</v>
      </c>
      <c r="E15" s="16">
        <v>4</v>
      </c>
      <c r="F15" s="20">
        <v>108</v>
      </c>
      <c r="G15" s="16">
        <v>4</v>
      </c>
      <c r="H15" s="20">
        <v>98</v>
      </c>
      <c r="I15" s="16">
        <v>4</v>
      </c>
      <c r="J15" s="20">
        <v>73</v>
      </c>
      <c r="K15" s="16">
        <v>4</v>
      </c>
      <c r="L15" s="20">
        <v>63</v>
      </c>
      <c r="M15" s="16">
        <v>3</v>
      </c>
      <c r="N15" s="147"/>
      <c r="O15" s="148"/>
      <c r="P15" s="126"/>
      <c r="Q15" s="135"/>
      <c r="R15" s="247">
        <f t="shared" si="0"/>
        <v>549</v>
      </c>
      <c r="S15" s="248">
        <f t="shared" si="1"/>
        <v>23</v>
      </c>
      <c r="T15" s="249">
        <f t="shared" si="2"/>
        <v>0</v>
      </c>
      <c r="U15" s="247">
        <f t="shared" si="3"/>
        <v>549</v>
      </c>
      <c r="V15" s="248">
        <f t="shared" si="4"/>
        <v>23</v>
      </c>
    </row>
    <row r="16" spans="1:22" x14ac:dyDescent="0.2">
      <c r="A16" s="234" t="s">
        <v>8</v>
      </c>
      <c r="B16" s="20">
        <v>70</v>
      </c>
      <c r="C16" s="16">
        <v>3</v>
      </c>
      <c r="D16" s="20">
        <v>95</v>
      </c>
      <c r="E16" s="16">
        <v>4</v>
      </c>
      <c r="F16" s="7">
        <v>116</v>
      </c>
      <c r="G16" s="8">
        <v>5</v>
      </c>
      <c r="H16" s="7">
        <v>114</v>
      </c>
      <c r="I16" s="8">
        <v>4</v>
      </c>
      <c r="J16" s="7">
        <v>94</v>
      </c>
      <c r="K16" s="8">
        <v>4</v>
      </c>
      <c r="L16" s="7">
        <v>35</v>
      </c>
      <c r="M16" s="8">
        <v>2</v>
      </c>
      <c r="N16" s="20"/>
      <c r="O16" s="16"/>
      <c r="P16" s="21"/>
      <c r="Q16" s="113"/>
      <c r="R16" s="247">
        <f t="shared" si="0"/>
        <v>524</v>
      </c>
      <c r="S16" s="248">
        <f t="shared" si="1"/>
        <v>22</v>
      </c>
      <c r="T16" s="249">
        <f t="shared" si="2"/>
        <v>0</v>
      </c>
      <c r="U16" s="247">
        <f t="shared" si="3"/>
        <v>524</v>
      </c>
      <c r="V16" s="248">
        <f t="shared" si="4"/>
        <v>22</v>
      </c>
    </row>
    <row r="17" spans="1:22" x14ac:dyDescent="0.2">
      <c r="A17" s="234" t="s">
        <v>9</v>
      </c>
      <c r="B17" s="20">
        <v>71</v>
      </c>
      <c r="C17" s="16">
        <v>3</v>
      </c>
      <c r="D17" s="7">
        <v>64</v>
      </c>
      <c r="E17" s="8">
        <v>3</v>
      </c>
      <c r="F17" s="7">
        <v>102</v>
      </c>
      <c r="G17" s="8">
        <v>5</v>
      </c>
      <c r="H17" s="7">
        <v>121</v>
      </c>
      <c r="I17" s="8">
        <v>5</v>
      </c>
      <c r="J17" s="7">
        <v>111</v>
      </c>
      <c r="K17" s="8">
        <v>4</v>
      </c>
      <c r="L17" s="7">
        <v>40</v>
      </c>
      <c r="M17" s="8">
        <v>2</v>
      </c>
      <c r="N17" s="20"/>
      <c r="O17" s="16"/>
      <c r="P17" s="21"/>
      <c r="Q17" s="113"/>
      <c r="R17" s="247">
        <f t="shared" si="0"/>
        <v>509</v>
      </c>
      <c r="S17" s="248">
        <f t="shared" si="1"/>
        <v>22</v>
      </c>
      <c r="T17" s="249">
        <f t="shared" si="2"/>
        <v>0</v>
      </c>
      <c r="U17" s="247">
        <f t="shared" si="3"/>
        <v>509</v>
      </c>
      <c r="V17" s="248">
        <f t="shared" si="4"/>
        <v>22</v>
      </c>
    </row>
    <row r="18" spans="1:22" x14ac:dyDescent="0.2">
      <c r="A18" s="234" t="s">
        <v>10</v>
      </c>
      <c r="B18" s="20">
        <v>67</v>
      </c>
      <c r="C18" s="16">
        <v>3</v>
      </c>
      <c r="D18" s="7">
        <v>64</v>
      </c>
      <c r="E18" s="8">
        <v>3</v>
      </c>
      <c r="F18" s="17">
        <v>65</v>
      </c>
      <c r="G18" s="18">
        <v>3</v>
      </c>
      <c r="H18" s="17">
        <v>109</v>
      </c>
      <c r="I18" s="18">
        <v>5</v>
      </c>
      <c r="J18" s="17">
        <v>135</v>
      </c>
      <c r="K18" s="18">
        <v>6</v>
      </c>
      <c r="L18" s="17">
        <v>36</v>
      </c>
      <c r="M18" s="18">
        <v>2</v>
      </c>
      <c r="N18" s="20"/>
      <c r="O18" s="16"/>
      <c r="P18" s="21"/>
      <c r="Q18" s="113"/>
      <c r="R18" s="247">
        <f t="shared" si="0"/>
        <v>476</v>
      </c>
      <c r="S18" s="248">
        <f t="shared" si="1"/>
        <v>22</v>
      </c>
      <c r="T18" s="249">
        <f t="shared" si="2"/>
        <v>0</v>
      </c>
      <c r="U18" s="247">
        <f t="shared" si="3"/>
        <v>476</v>
      </c>
      <c r="V18" s="248">
        <f t="shared" si="4"/>
        <v>22</v>
      </c>
    </row>
    <row r="19" spans="1:22" x14ac:dyDescent="0.2">
      <c r="A19" s="234" t="s">
        <v>11</v>
      </c>
      <c r="B19" s="7">
        <v>54</v>
      </c>
      <c r="C19" s="8">
        <v>2</v>
      </c>
      <c r="D19" s="17">
        <v>61</v>
      </c>
      <c r="E19" s="18">
        <v>3</v>
      </c>
      <c r="F19" s="17">
        <v>65</v>
      </c>
      <c r="G19" s="18">
        <v>3</v>
      </c>
      <c r="H19" s="17">
        <v>70</v>
      </c>
      <c r="I19" s="18">
        <v>4</v>
      </c>
      <c r="J19" s="17">
        <v>106</v>
      </c>
      <c r="K19" s="18">
        <v>5</v>
      </c>
      <c r="L19" s="17">
        <v>65</v>
      </c>
      <c r="M19" s="18">
        <v>3</v>
      </c>
      <c r="N19" s="20"/>
      <c r="O19" s="16"/>
      <c r="P19" s="21"/>
      <c r="Q19" s="113"/>
      <c r="R19" s="247">
        <f t="shared" si="0"/>
        <v>421</v>
      </c>
      <c r="S19" s="248">
        <f t="shared" si="1"/>
        <v>20</v>
      </c>
      <c r="T19" s="249">
        <f t="shared" si="2"/>
        <v>0</v>
      </c>
      <c r="U19" s="247">
        <f t="shared" si="3"/>
        <v>421</v>
      </c>
      <c r="V19" s="248">
        <f t="shared" si="4"/>
        <v>20</v>
      </c>
    </row>
    <row r="20" spans="1:22" x14ac:dyDescent="0.2">
      <c r="A20" s="234" t="s">
        <v>12</v>
      </c>
      <c r="B20" s="7">
        <v>64</v>
      </c>
      <c r="C20" s="8">
        <v>3</v>
      </c>
      <c r="D20" s="17">
        <v>50</v>
      </c>
      <c r="E20" s="18">
        <v>2</v>
      </c>
      <c r="F20" s="33">
        <v>60</v>
      </c>
      <c r="G20" s="34">
        <v>3</v>
      </c>
      <c r="H20" s="33">
        <v>71</v>
      </c>
      <c r="I20" s="34">
        <v>4</v>
      </c>
      <c r="J20" s="33">
        <v>73</v>
      </c>
      <c r="K20" s="34">
        <v>4</v>
      </c>
      <c r="L20" s="33">
        <v>46</v>
      </c>
      <c r="M20" s="34">
        <v>2</v>
      </c>
      <c r="N20" s="20"/>
      <c r="O20" s="16"/>
      <c r="P20" s="21"/>
      <c r="Q20" s="113"/>
      <c r="R20" s="247">
        <f t="shared" si="0"/>
        <v>364</v>
      </c>
      <c r="S20" s="248">
        <f t="shared" si="1"/>
        <v>18</v>
      </c>
      <c r="T20" s="249">
        <f t="shared" si="2"/>
        <v>0</v>
      </c>
      <c r="U20" s="247">
        <f t="shared" si="3"/>
        <v>364</v>
      </c>
      <c r="V20" s="248">
        <f t="shared" si="4"/>
        <v>18</v>
      </c>
    </row>
    <row r="21" spans="1:22" x14ac:dyDescent="0.2">
      <c r="A21" s="234" t="s">
        <v>13</v>
      </c>
      <c r="B21" s="17">
        <v>51</v>
      </c>
      <c r="C21" s="18">
        <v>2</v>
      </c>
      <c r="D21" s="33">
        <v>63</v>
      </c>
      <c r="E21" s="34">
        <v>3</v>
      </c>
      <c r="F21" s="20">
        <v>47</v>
      </c>
      <c r="G21" s="16">
        <v>2</v>
      </c>
      <c r="H21" s="20">
        <v>65</v>
      </c>
      <c r="I21" s="16">
        <v>4</v>
      </c>
      <c r="J21" s="20">
        <v>73</v>
      </c>
      <c r="K21" s="16">
        <v>4</v>
      </c>
      <c r="L21" s="20">
        <v>34</v>
      </c>
      <c r="M21" s="16">
        <v>2</v>
      </c>
      <c r="N21" s="20"/>
      <c r="O21" s="16"/>
      <c r="P21" s="21"/>
      <c r="Q21" s="113"/>
      <c r="R21" s="247">
        <f t="shared" si="0"/>
        <v>333</v>
      </c>
      <c r="S21" s="248">
        <f t="shared" si="1"/>
        <v>17</v>
      </c>
      <c r="T21" s="249">
        <f t="shared" si="2"/>
        <v>0</v>
      </c>
      <c r="U21" s="247">
        <f t="shared" si="3"/>
        <v>333</v>
      </c>
      <c r="V21" s="248">
        <f t="shared" si="4"/>
        <v>17</v>
      </c>
    </row>
    <row r="22" spans="1:22" x14ac:dyDescent="0.2">
      <c r="A22" s="223" t="s">
        <v>14</v>
      </c>
      <c r="B22" s="147">
        <v>45</v>
      </c>
      <c r="C22" s="148">
        <v>2</v>
      </c>
      <c r="D22" s="20">
        <v>54</v>
      </c>
      <c r="E22" s="34">
        <v>2</v>
      </c>
      <c r="F22" s="20">
        <v>67</v>
      </c>
      <c r="G22" s="34">
        <v>4</v>
      </c>
      <c r="H22" s="127">
        <v>54</v>
      </c>
      <c r="I22" s="34">
        <v>3</v>
      </c>
      <c r="J22" s="20">
        <v>50</v>
      </c>
      <c r="K22" s="34">
        <v>2</v>
      </c>
      <c r="L22" s="20">
        <v>36</v>
      </c>
      <c r="M22" s="34">
        <v>2</v>
      </c>
      <c r="N22" s="20"/>
      <c r="O22" s="34"/>
      <c r="P22" s="21"/>
      <c r="Q22" s="113"/>
      <c r="R22" s="247">
        <f t="shared" si="0"/>
        <v>306</v>
      </c>
      <c r="S22" s="248">
        <f t="shared" si="1"/>
        <v>15</v>
      </c>
      <c r="T22" s="249">
        <f t="shared" si="2"/>
        <v>0</v>
      </c>
      <c r="U22" s="247">
        <f t="shared" si="3"/>
        <v>306</v>
      </c>
      <c r="V22" s="248">
        <f t="shared" si="4"/>
        <v>15</v>
      </c>
    </row>
    <row r="23" spans="1:22" x14ac:dyDescent="0.2">
      <c r="A23" s="223" t="s">
        <v>15</v>
      </c>
      <c r="B23" s="20">
        <v>41</v>
      </c>
      <c r="C23" s="34">
        <v>2</v>
      </c>
      <c r="D23" s="20">
        <v>45</v>
      </c>
      <c r="E23" s="34">
        <v>2</v>
      </c>
      <c r="F23" s="20">
        <v>56</v>
      </c>
      <c r="G23" s="34">
        <v>2</v>
      </c>
      <c r="H23" s="20">
        <v>71</v>
      </c>
      <c r="I23" s="34">
        <v>4</v>
      </c>
      <c r="J23" s="20">
        <v>50</v>
      </c>
      <c r="K23" s="34">
        <v>3</v>
      </c>
      <c r="L23" s="20">
        <v>23</v>
      </c>
      <c r="M23" s="34">
        <v>1</v>
      </c>
      <c r="N23" s="20"/>
      <c r="O23" s="34"/>
      <c r="P23" s="21"/>
      <c r="Q23" s="113"/>
      <c r="R23" s="247">
        <f t="shared" si="0"/>
        <v>286</v>
      </c>
      <c r="S23" s="248">
        <f t="shared" si="1"/>
        <v>14</v>
      </c>
      <c r="T23" s="249">
        <f t="shared" si="2"/>
        <v>0</v>
      </c>
      <c r="U23" s="247">
        <f t="shared" si="3"/>
        <v>286</v>
      </c>
      <c r="V23" s="248">
        <f t="shared" si="4"/>
        <v>14</v>
      </c>
    </row>
    <row r="24" spans="1:22" x14ac:dyDescent="0.2">
      <c r="A24" s="223" t="s">
        <v>16</v>
      </c>
      <c r="B24" s="268">
        <v>33</v>
      </c>
      <c r="C24" s="270">
        <v>2</v>
      </c>
      <c r="D24" s="20">
        <v>43</v>
      </c>
      <c r="E24" s="34">
        <v>2</v>
      </c>
      <c r="F24" s="20">
        <v>55</v>
      </c>
      <c r="G24" s="34">
        <v>2</v>
      </c>
      <c r="H24" s="20">
        <v>63</v>
      </c>
      <c r="I24" s="34">
        <v>2</v>
      </c>
      <c r="J24" s="20">
        <v>71</v>
      </c>
      <c r="K24" s="34">
        <v>4</v>
      </c>
      <c r="L24" s="20">
        <v>34</v>
      </c>
      <c r="M24" s="34">
        <v>2</v>
      </c>
      <c r="N24" s="20"/>
      <c r="O24" s="34"/>
      <c r="P24" s="21"/>
      <c r="Q24" s="113"/>
      <c r="R24" s="247">
        <f t="shared" si="0"/>
        <v>299</v>
      </c>
      <c r="S24" s="248">
        <f t="shared" si="1"/>
        <v>14</v>
      </c>
      <c r="T24" s="249">
        <f t="shared" si="2"/>
        <v>0</v>
      </c>
      <c r="U24" s="247">
        <f t="shared" si="3"/>
        <v>299</v>
      </c>
      <c r="V24" s="248">
        <f t="shared" si="4"/>
        <v>14</v>
      </c>
    </row>
    <row r="25" spans="1:22" x14ac:dyDescent="0.2">
      <c r="A25" s="223" t="s">
        <v>17</v>
      </c>
      <c r="B25" s="20">
        <v>33</v>
      </c>
      <c r="C25" s="34">
        <v>2</v>
      </c>
      <c r="D25" s="268">
        <v>33</v>
      </c>
      <c r="E25" s="270">
        <v>2</v>
      </c>
      <c r="F25" s="20">
        <v>46</v>
      </c>
      <c r="G25" s="34">
        <v>2</v>
      </c>
      <c r="H25" s="20">
        <v>58</v>
      </c>
      <c r="I25" s="34">
        <v>3</v>
      </c>
      <c r="J25" s="20">
        <v>61</v>
      </c>
      <c r="K25" s="34">
        <v>3</v>
      </c>
      <c r="L25" s="20">
        <v>34</v>
      </c>
      <c r="M25" s="34">
        <v>2</v>
      </c>
      <c r="N25" s="20"/>
      <c r="O25" s="34"/>
      <c r="P25" s="266"/>
      <c r="Q25" s="264"/>
      <c r="R25" s="247">
        <f t="shared" si="0"/>
        <v>265</v>
      </c>
      <c r="S25" s="248">
        <f t="shared" si="1"/>
        <v>14</v>
      </c>
      <c r="T25" s="249">
        <f t="shared" si="2"/>
        <v>0</v>
      </c>
      <c r="U25" s="247">
        <f t="shared" si="3"/>
        <v>265</v>
      </c>
      <c r="V25" s="248">
        <f t="shared" si="4"/>
        <v>14</v>
      </c>
    </row>
    <row r="26" spans="1:22" x14ac:dyDescent="0.2">
      <c r="A26" s="223" t="s">
        <v>18</v>
      </c>
      <c r="B26" s="20">
        <v>33</v>
      </c>
      <c r="C26" s="34">
        <v>2</v>
      </c>
      <c r="D26" s="20">
        <v>35</v>
      </c>
      <c r="E26" s="34">
        <v>2</v>
      </c>
      <c r="F26" s="268">
        <v>41</v>
      </c>
      <c r="G26" s="270">
        <v>2</v>
      </c>
      <c r="H26" s="20">
        <v>49</v>
      </c>
      <c r="I26" s="34">
        <v>2</v>
      </c>
      <c r="J26" s="20">
        <v>66</v>
      </c>
      <c r="K26" s="34">
        <v>3</v>
      </c>
      <c r="L26" s="20">
        <v>22</v>
      </c>
      <c r="M26" s="34">
        <v>1</v>
      </c>
      <c r="N26" s="20">
        <v>0</v>
      </c>
      <c r="O26" s="34">
        <v>0</v>
      </c>
      <c r="P26" s="21">
        <v>0</v>
      </c>
      <c r="Q26" s="113">
        <v>0</v>
      </c>
      <c r="R26" s="247">
        <f t="shared" si="0"/>
        <v>246</v>
      </c>
      <c r="S26" s="248">
        <f t="shared" si="1"/>
        <v>12</v>
      </c>
      <c r="T26" s="249">
        <f t="shared" si="2"/>
        <v>0</v>
      </c>
      <c r="U26" s="247">
        <f t="shared" si="3"/>
        <v>246</v>
      </c>
      <c r="V26" s="248">
        <f t="shared" si="4"/>
        <v>12</v>
      </c>
    </row>
    <row r="27" spans="1:22" x14ac:dyDescent="0.2">
      <c r="A27" s="223" t="s">
        <v>19</v>
      </c>
      <c r="B27" s="20">
        <v>52</v>
      </c>
      <c r="C27" s="34">
        <v>2</v>
      </c>
      <c r="D27" s="20">
        <v>38</v>
      </c>
      <c r="E27" s="34">
        <v>2</v>
      </c>
      <c r="F27" s="20">
        <v>46</v>
      </c>
      <c r="G27" s="34">
        <v>2</v>
      </c>
      <c r="H27" s="268">
        <v>50</v>
      </c>
      <c r="I27" s="270">
        <v>2</v>
      </c>
      <c r="J27" s="20">
        <v>50</v>
      </c>
      <c r="K27" s="34">
        <v>3</v>
      </c>
      <c r="L27" s="20">
        <v>32</v>
      </c>
      <c r="M27" s="34">
        <v>2</v>
      </c>
      <c r="N27" s="20">
        <v>0</v>
      </c>
      <c r="O27" s="34">
        <v>0</v>
      </c>
      <c r="P27" s="21">
        <v>0</v>
      </c>
      <c r="Q27" s="113">
        <v>0</v>
      </c>
      <c r="R27" s="247">
        <f t="shared" si="0"/>
        <v>268</v>
      </c>
      <c r="S27" s="248">
        <f t="shared" si="1"/>
        <v>13</v>
      </c>
      <c r="T27" s="249">
        <f t="shared" si="2"/>
        <v>0</v>
      </c>
      <c r="U27" s="247">
        <f t="shared" si="3"/>
        <v>268</v>
      </c>
      <c r="V27" s="248">
        <f t="shared" si="4"/>
        <v>13</v>
      </c>
    </row>
    <row r="28" spans="1:22" x14ac:dyDescent="0.2">
      <c r="A28" s="223" t="s">
        <v>20</v>
      </c>
      <c r="B28" s="20">
        <v>35</v>
      </c>
      <c r="C28" s="34">
        <v>2</v>
      </c>
      <c r="D28" s="20">
        <v>55</v>
      </c>
      <c r="E28" s="34">
        <v>2</v>
      </c>
      <c r="F28" s="20">
        <v>43</v>
      </c>
      <c r="G28" s="34">
        <v>2</v>
      </c>
      <c r="H28" s="20">
        <v>42</v>
      </c>
      <c r="I28" s="34">
        <v>2</v>
      </c>
      <c r="J28" s="268">
        <v>54</v>
      </c>
      <c r="K28" s="270">
        <v>3</v>
      </c>
      <c r="L28" s="20">
        <v>31</v>
      </c>
      <c r="M28" s="34">
        <v>2</v>
      </c>
      <c r="N28" s="20">
        <v>0</v>
      </c>
      <c r="O28" s="34">
        <v>0</v>
      </c>
      <c r="P28" s="21">
        <v>0</v>
      </c>
      <c r="Q28" s="113">
        <v>0</v>
      </c>
      <c r="R28" s="247">
        <f t="shared" si="0"/>
        <v>260</v>
      </c>
      <c r="S28" s="248">
        <f t="shared" si="1"/>
        <v>13</v>
      </c>
      <c r="T28" s="249">
        <f t="shared" si="2"/>
        <v>0</v>
      </c>
      <c r="U28" s="247">
        <f t="shared" si="3"/>
        <v>260</v>
      </c>
      <c r="V28" s="248">
        <f t="shared" si="4"/>
        <v>13</v>
      </c>
    </row>
    <row r="29" spans="1:22" x14ac:dyDescent="0.2">
      <c r="A29" s="223" t="s">
        <v>21</v>
      </c>
      <c r="B29" s="20">
        <v>37</v>
      </c>
      <c r="C29" s="34">
        <v>2</v>
      </c>
      <c r="D29" s="20">
        <v>37</v>
      </c>
      <c r="E29" s="34">
        <v>2</v>
      </c>
      <c r="F29" s="20">
        <v>66</v>
      </c>
      <c r="G29" s="34">
        <v>3</v>
      </c>
      <c r="H29" s="20">
        <v>50</v>
      </c>
      <c r="I29" s="34">
        <v>2</v>
      </c>
      <c r="J29" s="20">
        <v>43</v>
      </c>
      <c r="K29" s="34">
        <v>2</v>
      </c>
      <c r="L29" s="268">
        <v>36</v>
      </c>
      <c r="M29" s="270">
        <v>2</v>
      </c>
      <c r="N29" s="20">
        <v>0</v>
      </c>
      <c r="O29" s="34">
        <v>0</v>
      </c>
      <c r="P29" s="21">
        <v>0</v>
      </c>
      <c r="Q29" s="113">
        <v>0</v>
      </c>
      <c r="R29" s="33">
        <f t="shared" si="0"/>
        <v>269</v>
      </c>
      <c r="S29" s="34">
        <f t="shared" si="1"/>
        <v>13</v>
      </c>
      <c r="T29" s="127">
        <f t="shared" si="2"/>
        <v>0</v>
      </c>
      <c r="U29" s="33">
        <f t="shared" si="3"/>
        <v>269</v>
      </c>
      <c r="V29" s="34">
        <f t="shared" si="4"/>
        <v>13</v>
      </c>
    </row>
    <row r="30" spans="1:22" x14ac:dyDescent="0.2">
      <c r="A30" s="10" t="s">
        <v>22</v>
      </c>
      <c r="B30" s="117">
        <v>39</v>
      </c>
      <c r="C30" s="12">
        <v>2</v>
      </c>
      <c r="D30" s="117">
        <v>40</v>
      </c>
      <c r="E30" s="12">
        <v>2</v>
      </c>
      <c r="F30" s="117">
        <v>45</v>
      </c>
      <c r="G30" s="12">
        <v>2</v>
      </c>
      <c r="H30" s="117">
        <v>72</v>
      </c>
      <c r="I30" s="12">
        <v>3</v>
      </c>
      <c r="J30" s="117">
        <v>52</v>
      </c>
      <c r="K30" s="12">
        <v>2</v>
      </c>
      <c r="L30" s="117">
        <v>25</v>
      </c>
      <c r="M30" s="12">
        <v>1</v>
      </c>
      <c r="N30" s="117">
        <v>4</v>
      </c>
      <c r="O30" s="12">
        <v>0</v>
      </c>
      <c r="P30" s="118">
        <v>0</v>
      </c>
      <c r="Q30" s="116">
        <v>0</v>
      </c>
      <c r="R30" s="23">
        <f t="shared" si="0"/>
        <v>273</v>
      </c>
      <c r="S30" s="12">
        <f t="shared" si="1"/>
        <v>12</v>
      </c>
      <c r="T30" s="3">
        <f t="shared" si="2"/>
        <v>4</v>
      </c>
      <c r="U30" s="23">
        <f t="shared" si="3"/>
        <v>277</v>
      </c>
      <c r="V30" s="12">
        <f t="shared" si="4"/>
        <v>12</v>
      </c>
    </row>
    <row r="31" spans="1:22" x14ac:dyDescent="0.2">
      <c r="A31" s="10" t="s">
        <v>23</v>
      </c>
      <c r="B31" s="117">
        <v>38</v>
      </c>
      <c r="C31" s="12">
        <v>2</v>
      </c>
      <c r="D31" s="117">
        <v>42</v>
      </c>
      <c r="E31" s="12">
        <v>2</v>
      </c>
      <c r="F31" s="117">
        <v>48</v>
      </c>
      <c r="G31" s="12">
        <v>2</v>
      </c>
      <c r="H31" s="117">
        <v>49</v>
      </c>
      <c r="I31" s="12">
        <v>2</v>
      </c>
      <c r="J31" s="117">
        <v>75</v>
      </c>
      <c r="K31" s="12">
        <v>3</v>
      </c>
      <c r="L31" s="117">
        <v>30</v>
      </c>
      <c r="M31" s="12">
        <v>2</v>
      </c>
      <c r="N31" s="117">
        <v>2</v>
      </c>
      <c r="O31" s="12">
        <v>0</v>
      </c>
      <c r="P31" s="118">
        <v>4</v>
      </c>
      <c r="Q31" s="116">
        <v>0</v>
      </c>
      <c r="R31" s="23">
        <f t="shared" si="0"/>
        <v>282</v>
      </c>
      <c r="S31" s="12">
        <f t="shared" si="1"/>
        <v>13</v>
      </c>
      <c r="T31" s="3">
        <f t="shared" si="2"/>
        <v>6</v>
      </c>
      <c r="U31" s="23">
        <f t="shared" si="3"/>
        <v>288</v>
      </c>
      <c r="V31" s="12">
        <f t="shared" si="4"/>
        <v>13</v>
      </c>
    </row>
    <row r="32" spans="1:22" x14ac:dyDescent="0.2">
      <c r="A32" s="10" t="s">
        <v>24</v>
      </c>
      <c r="B32" s="117">
        <v>37</v>
      </c>
      <c r="C32" s="12">
        <v>2</v>
      </c>
      <c r="D32" s="117">
        <v>41</v>
      </c>
      <c r="E32" s="12">
        <v>2</v>
      </c>
      <c r="F32" s="117">
        <v>51</v>
      </c>
      <c r="G32" s="12">
        <v>2</v>
      </c>
      <c r="H32" s="117">
        <v>52</v>
      </c>
      <c r="I32" s="12">
        <v>2</v>
      </c>
      <c r="J32" s="117">
        <v>51</v>
      </c>
      <c r="K32" s="12">
        <v>2</v>
      </c>
      <c r="L32" s="117">
        <v>44</v>
      </c>
      <c r="M32" s="12">
        <v>2</v>
      </c>
      <c r="N32" s="117">
        <v>3</v>
      </c>
      <c r="O32" s="12">
        <v>0</v>
      </c>
      <c r="P32" s="118">
        <v>2</v>
      </c>
      <c r="Q32" s="116">
        <v>3</v>
      </c>
      <c r="R32" s="23">
        <f t="shared" si="0"/>
        <v>276</v>
      </c>
      <c r="S32" s="12">
        <f t="shared" si="1"/>
        <v>12</v>
      </c>
      <c r="T32" s="3">
        <f t="shared" si="2"/>
        <v>8</v>
      </c>
      <c r="U32" s="23">
        <f t="shared" si="3"/>
        <v>284</v>
      </c>
      <c r="V32" s="12">
        <f t="shared" si="4"/>
        <v>12</v>
      </c>
    </row>
    <row r="33" spans="1:22" x14ac:dyDescent="0.2">
      <c r="A33" s="10" t="s">
        <v>25</v>
      </c>
      <c r="B33" s="117">
        <v>39</v>
      </c>
      <c r="C33" s="12">
        <v>2</v>
      </c>
      <c r="D33" s="117">
        <v>40</v>
      </c>
      <c r="E33" s="12">
        <v>2</v>
      </c>
      <c r="F33" s="117">
        <v>50</v>
      </c>
      <c r="G33" s="12">
        <v>2</v>
      </c>
      <c r="H33" s="117">
        <v>56</v>
      </c>
      <c r="I33" s="12">
        <v>2</v>
      </c>
      <c r="J33" s="117">
        <v>54</v>
      </c>
      <c r="K33" s="12">
        <v>2</v>
      </c>
      <c r="L33" s="117">
        <v>30</v>
      </c>
      <c r="M33" s="12">
        <v>2</v>
      </c>
      <c r="N33" s="117">
        <v>4</v>
      </c>
      <c r="O33" s="12">
        <v>0</v>
      </c>
      <c r="P33" s="118">
        <v>3</v>
      </c>
      <c r="Q33" s="116">
        <v>2</v>
      </c>
      <c r="R33" s="23">
        <f t="shared" si="0"/>
        <v>269</v>
      </c>
      <c r="S33" s="12">
        <f t="shared" si="1"/>
        <v>12</v>
      </c>
      <c r="T33" s="3">
        <f t="shared" si="2"/>
        <v>9</v>
      </c>
      <c r="U33" s="23">
        <f t="shared" si="3"/>
        <v>278</v>
      </c>
      <c r="V33" s="12">
        <f t="shared" si="4"/>
        <v>12</v>
      </c>
    </row>
    <row r="34" spans="1:22" x14ac:dyDescent="0.2">
      <c r="A34" s="10" t="s">
        <v>26</v>
      </c>
      <c r="B34" s="117">
        <v>41</v>
      </c>
      <c r="C34" s="12">
        <v>2</v>
      </c>
      <c r="D34" s="117">
        <v>42</v>
      </c>
      <c r="E34" s="12">
        <v>2</v>
      </c>
      <c r="F34" s="117">
        <v>48</v>
      </c>
      <c r="G34" s="12">
        <v>2</v>
      </c>
      <c r="H34" s="117">
        <v>55</v>
      </c>
      <c r="I34" s="12">
        <v>2</v>
      </c>
      <c r="J34" s="117">
        <v>58</v>
      </c>
      <c r="K34" s="12">
        <v>2</v>
      </c>
      <c r="L34" s="117">
        <v>31</v>
      </c>
      <c r="M34" s="12">
        <v>2</v>
      </c>
      <c r="N34" s="117">
        <v>3</v>
      </c>
      <c r="O34" s="12">
        <v>0</v>
      </c>
      <c r="P34" s="118">
        <v>4</v>
      </c>
      <c r="Q34" s="116">
        <v>3</v>
      </c>
      <c r="R34" s="23">
        <f t="shared" si="0"/>
        <v>275</v>
      </c>
      <c r="S34" s="12">
        <f t="shared" si="1"/>
        <v>12</v>
      </c>
      <c r="T34" s="3">
        <f t="shared" si="2"/>
        <v>10</v>
      </c>
      <c r="U34" s="23">
        <f t="shared" si="3"/>
        <v>285</v>
      </c>
      <c r="V34" s="12">
        <f t="shared" si="4"/>
        <v>12</v>
      </c>
    </row>
    <row r="35" spans="1:22" x14ac:dyDescent="0.2">
      <c r="A35" s="10" t="s">
        <v>27</v>
      </c>
      <c r="B35" s="117">
        <v>38</v>
      </c>
      <c r="C35" s="12">
        <v>2</v>
      </c>
      <c r="D35" s="117">
        <v>44</v>
      </c>
      <c r="E35" s="12">
        <v>2</v>
      </c>
      <c r="F35" s="117">
        <v>51</v>
      </c>
      <c r="G35" s="12">
        <v>2</v>
      </c>
      <c r="H35" s="117">
        <v>52</v>
      </c>
      <c r="I35" s="12">
        <v>2</v>
      </c>
      <c r="J35" s="117">
        <v>57</v>
      </c>
      <c r="K35" s="12">
        <v>2</v>
      </c>
      <c r="L35" s="117">
        <v>34</v>
      </c>
      <c r="M35" s="12">
        <v>2</v>
      </c>
      <c r="N35" s="117">
        <v>3</v>
      </c>
      <c r="O35" s="12">
        <v>0</v>
      </c>
      <c r="P35" s="118">
        <v>3</v>
      </c>
      <c r="Q35" s="116">
        <v>3</v>
      </c>
      <c r="R35" s="23">
        <f t="shared" si="0"/>
        <v>276</v>
      </c>
      <c r="S35" s="12">
        <f t="shared" si="1"/>
        <v>12</v>
      </c>
      <c r="T35" s="3">
        <f t="shared" si="2"/>
        <v>9</v>
      </c>
      <c r="U35" s="23">
        <f t="shared" si="3"/>
        <v>285</v>
      </c>
      <c r="V35" s="12">
        <f t="shared" si="4"/>
        <v>12</v>
      </c>
    </row>
    <row r="36" spans="1:22" x14ac:dyDescent="0.2">
      <c r="A36" s="10" t="s">
        <v>28</v>
      </c>
      <c r="B36" s="117">
        <v>38</v>
      </c>
      <c r="C36" s="12">
        <v>2</v>
      </c>
      <c r="D36" s="117">
        <v>41</v>
      </c>
      <c r="E36" s="12">
        <v>2</v>
      </c>
      <c r="F36" s="117">
        <v>53</v>
      </c>
      <c r="G36" s="12">
        <v>2</v>
      </c>
      <c r="H36" s="117">
        <v>56</v>
      </c>
      <c r="I36" s="12">
        <v>2</v>
      </c>
      <c r="J36" s="117">
        <v>54</v>
      </c>
      <c r="K36" s="12">
        <v>2</v>
      </c>
      <c r="L36" s="117">
        <v>33</v>
      </c>
      <c r="M36" s="12">
        <v>2</v>
      </c>
      <c r="N36" s="117">
        <v>3</v>
      </c>
      <c r="O36" s="12">
        <v>0</v>
      </c>
      <c r="P36" s="118">
        <v>3</v>
      </c>
      <c r="Q36" s="116">
        <v>3</v>
      </c>
      <c r="R36" s="23">
        <f t="shared" si="0"/>
        <v>275</v>
      </c>
      <c r="S36" s="12">
        <f t="shared" si="1"/>
        <v>12</v>
      </c>
      <c r="T36" s="3">
        <f t="shared" si="2"/>
        <v>9</v>
      </c>
      <c r="U36" s="23">
        <f t="shared" si="3"/>
        <v>284</v>
      </c>
      <c r="V36" s="12">
        <f t="shared" si="4"/>
        <v>12</v>
      </c>
    </row>
    <row r="37" spans="1:22" x14ac:dyDescent="0.2">
      <c r="A37" s="10" t="s">
        <v>29</v>
      </c>
      <c r="B37" s="117">
        <v>40</v>
      </c>
      <c r="C37" s="12">
        <v>2</v>
      </c>
      <c r="D37" s="117">
        <v>41</v>
      </c>
      <c r="E37" s="12">
        <v>2</v>
      </c>
      <c r="F37" s="117">
        <v>50</v>
      </c>
      <c r="G37" s="12">
        <v>2</v>
      </c>
      <c r="H37" s="117">
        <v>58</v>
      </c>
      <c r="I37" s="12">
        <v>2</v>
      </c>
      <c r="J37" s="117">
        <v>58</v>
      </c>
      <c r="K37" s="12">
        <v>2</v>
      </c>
      <c r="L37" s="117">
        <v>31</v>
      </c>
      <c r="M37" s="12">
        <v>2</v>
      </c>
      <c r="N37" s="117">
        <v>3</v>
      </c>
      <c r="O37" s="12">
        <v>0</v>
      </c>
      <c r="P37" s="118">
        <v>3</v>
      </c>
      <c r="Q37" s="116">
        <v>3</v>
      </c>
      <c r="R37" s="23">
        <f t="shared" si="0"/>
        <v>278</v>
      </c>
      <c r="S37" s="12">
        <f t="shared" si="1"/>
        <v>12</v>
      </c>
      <c r="T37" s="3">
        <f t="shared" si="2"/>
        <v>9</v>
      </c>
      <c r="U37" s="23">
        <f t="shared" si="3"/>
        <v>287</v>
      </c>
      <c r="V37" s="12">
        <f t="shared" si="4"/>
        <v>12</v>
      </c>
    </row>
    <row r="38" spans="1:22" x14ac:dyDescent="0.2">
      <c r="A38" s="10" t="s">
        <v>30</v>
      </c>
      <c r="B38" s="117">
        <v>40</v>
      </c>
      <c r="C38" s="12">
        <v>2</v>
      </c>
      <c r="D38" s="117">
        <v>43</v>
      </c>
      <c r="E38" s="12">
        <v>2</v>
      </c>
      <c r="F38" s="117">
        <v>50</v>
      </c>
      <c r="G38" s="12">
        <v>2</v>
      </c>
      <c r="H38" s="117">
        <v>55</v>
      </c>
      <c r="I38" s="12">
        <v>2</v>
      </c>
      <c r="J38" s="117">
        <v>60</v>
      </c>
      <c r="K38" s="12">
        <v>2</v>
      </c>
      <c r="L38" s="117">
        <v>34</v>
      </c>
      <c r="M38" s="12">
        <v>2</v>
      </c>
      <c r="N38" s="117">
        <v>3</v>
      </c>
      <c r="O38" s="12">
        <v>0</v>
      </c>
      <c r="P38" s="118">
        <v>3</v>
      </c>
      <c r="Q38" s="116">
        <v>3</v>
      </c>
      <c r="R38" s="23">
        <f t="shared" si="0"/>
        <v>282</v>
      </c>
      <c r="S38" s="12">
        <f t="shared" si="1"/>
        <v>12</v>
      </c>
      <c r="T38" s="3">
        <f t="shared" si="2"/>
        <v>9</v>
      </c>
      <c r="U38" s="23">
        <f t="shared" si="3"/>
        <v>291</v>
      </c>
      <c r="V38" s="12">
        <f t="shared" si="4"/>
        <v>12</v>
      </c>
    </row>
    <row r="39" spans="1:22" x14ac:dyDescent="0.2">
      <c r="A39" s="10" t="s">
        <v>45</v>
      </c>
      <c r="B39" s="117">
        <v>39</v>
      </c>
      <c r="C39" s="12">
        <v>2</v>
      </c>
      <c r="D39" s="117">
        <v>43</v>
      </c>
      <c r="E39" s="12">
        <v>2</v>
      </c>
      <c r="F39" s="117">
        <v>52</v>
      </c>
      <c r="G39" s="12">
        <v>2</v>
      </c>
      <c r="H39" s="117">
        <v>55</v>
      </c>
      <c r="I39" s="12">
        <v>2</v>
      </c>
      <c r="J39" s="117">
        <v>57</v>
      </c>
      <c r="K39" s="12">
        <v>2</v>
      </c>
      <c r="L39" s="117">
        <v>35</v>
      </c>
      <c r="M39" s="12">
        <v>2</v>
      </c>
      <c r="N39" s="117">
        <v>3</v>
      </c>
      <c r="O39" s="12">
        <v>0</v>
      </c>
      <c r="P39" s="118">
        <v>3</v>
      </c>
      <c r="Q39" s="116">
        <v>3</v>
      </c>
      <c r="R39" s="23">
        <f t="shared" si="0"/>
        <v>281</v>
      </c>
      <c r="S39" s="12">
        <f t="shared" si="1"/>
        <v>12</v>
      </c>
      <c r="T39" s="3">
        <f t="shared" si="2"/>
        <v>9</v>
      </c>
      <c r="U39" s="23">
        <f t="shared" si="3"/>
        <v>290</v>
      </c>
      <c r="V39" s="12">
        <f t="shared" si="4"/>
        <v>12</v>
      </c>
    </row>
    <row r="40" spans="1:22" x14ac:dyDescent="0.2">
      <c r="A40" s="10" t="s">
        <v>46</v>
      </c>
      <c r="B40" s="117">
        <v>40</v>
      </c>
      <c r="C40" s="12">
        <v>2</v>
      </c>
      <c r="D40" s="117">
        <v>42</v>
      </c>
      <c r="E40" s="12">
        <v>2</v>
      </c>
      <c r="F40" s="117">
        <v>52</v>
      </c>
      <c r="G40" s="12">
        <v>2</v>
      </c>
      <c r="H40" s="117">
        <v>57</v>
      </c>
      <c r="I40" s="12">
        <v>2</v>
      </c>
      <c r="J40" s="117">
        <v>57</v>
      </c>
      <c r="K40" s="12">
        <v>2</v>
      </c>
      <c r="L40" s="117">
        <v>33</v>
      </c>
      <c r="M40" s="12">
        <v>2</v>
      </c>
      <c r="N40" s="117">
        <v>4</v>
      </c>
      <c r="O40" s="12">
        <v>0</v>
      </c>
      <c r="P40" s="118">
        <v>3</v>
      </c>
      <c r="Q40" s="116">
        <v>3</v>
      </c>
      <c r="R40" s="23">
        <f t="shared" ref="R40:R48" si="5">B40+D40+F40+H40+J40+L40</f>
        <v>281</v>
      </c>
      <c r="S40" s="12">
        <f t="shared" ref="S40:S48" si="6">C40+E40+G40+I40+K40+M40</f>
        <v>12</v>
      </c>
      <c r="T40" s="3">
        <f t="shared" ref="T40:T48" si="7">+N40+P40+Q40</f>
        <v>10</v>
      </c>
      <c r="U40" s="23">
        <f t="shared" ref="U40:U48" si="8">R40+T40</f>
        <v>291</v>
      </c>
      <c r="V40" s="12">
        <f t="shared" ref="V40:V48" si="9">S40+O40</f>
        <v>12</v>
      </c>
    </row>
    <row r="41" spans="1:22" x14ac:dyDescent="0.2">
      <c r="A41" s="10" t="s">
        <v>171</v>
      </c>
      <c r="B41" s="117">
        <v>40</v>
      </c>
      <c r="C41" s="12">
        <v>2</v>
      </c>
      <c r="D41" s="117">
        <v>43</v>
      </c>
      <c r="E41" s="12">
        <v>2</v>
      </c>
      <c r="F41" s="117">
        <v>51</v>
      </c>
      <c r="G41" s="12">
        <v>2</v>
      </c>
      <c r="H41" s="117">
        <v>57</v>
      </c>
      <c r="I41" s="12">
        <v>2</v>
      </c>
      <c r="J41" s="117">
        <v>59</v>
      </c>
      <c r="K41" s="12">
        <v>2</v>
      </c>
      <c r="L41" s="117">
        <v>33</v>
      </c>
      <c r="M41" s="12">
        <v>2</v>
      </c>
      <c r="N41" s="117">
        <v>3</v>
      </c>
      <c r="O41" s="12">
        <v>0</v>
      </c>
      <c r="P41" s="118">
        <v>4</v>
      </c>
      <c r="Q41" s="116">
        <v>3</v>
      </c>
      <c r="R41" s="23">
        <f t="shared" si="5"/>
        <v>283</v>
      </c>
      <c r="S41" s="12">
        <f t="shared" si="6"/>
        <v>12</v>
      </c>
      <c r="T41" s="3">
        <f t="shared" si="7"/>
        <v>10</v>
      </c>
      <c r="U41" s="23">
        <f t="shared" si="8"/>
        <v>293</v>
      </c>
      <c r="V41" s="12">
        <f t="shared" si="9"/>
        <v>12</v>
      </c>
    </row>
    <row r="42" spans="1:22" x14ac:dyDescent="0.2">
      <c r="A42" s="10" t="s">
        <v>172</v>
      </c>
      <c r="B42" s="117">
        <v>40</v>
      </c>
      <c r="C42" s="12">
        <v>2</v>
      </c>
      <c r="D42" s="117">
        <v>43</v>
      </c>
      <c r="E42" s="12">
        <v>2</v>
      </c>
      <c r="F42" s="117">
        <v>52</v>
      </c>
      <c r="G42" s="12">
        <v>2</v>
      </c>
      <c r="H42" s="117">
        <v>56</v>
      </c>
      <c r="I42" s="12">
        <v>2</v>
      </c>
      <c r="J42" s="117">
        <v>59</v>
      </c>
      <c r="K42" s="12">
        <v>2</v>
      </c>
      <c r="L42" s="117">
        <v>34</v>
      </c>
      <c r="M42" s="12">
        <v>2</v>
      </c>
      <c r="N42" s="117">
        <v>3</v>
      </c>
      <c r="O42" s="12">
        <v>0</v>
      </c>
      <c r="P42" s="118">
        <v>3</v>
      </c>
      <c r="Q42" s="116">
        <v>3</v>
      </c>
      <c r="R42" s="23">
        <f t="shared" si="5"/>
        <v>284</v>
      </c>
      <c r="S42" s="12">
        <f t="shared" si="6"/>
        <v>12</v>
      </c>
      <c r="T42" s="3">
        <f t="shared" si="7"/>
        <v>9</v>
      </c>
      <c r="U42" s="23">
        <f t="shared" si="8"/>
        <v>293</v>
      </c>
      <c r="V42" s="12">
        <f t="shared" si="9"/>
        <v>12</v>
      </c>
    </row>
    <row r="43" spans="1:22" x14ac:dyDescent="0.2">
      <c r="A43" s="10" t="s">
        <v>173</v>
      </c>
      <c r="B43" s="117">
        <v>40</v>
      </c>
      <c r="C43" s="12">
        <v>2</v>
      </c>
      <c r="D43" s="117">
        <v>43</v>
      </c>
      <c r="E43" s="12">
        <v>2</v>
      </c>
      <c r="F43" s="117">
        <v>52</v>
      </c>
      <c r="G43" s="12">
        <v>2</v>
      </c>
      <c r="H43" s="117">
        <v>57</v>
      </c>
      <c r="I43" s="12">
        <v>2</v>
      </c>
      <c r="J43" s="117">
        <v>58</v>
      </c>
      <c r="K43" s="12">
        <v>2</v>
      </c>
      <c r="L43" s="117">
        <v>34</v>
      </c>
      <c r="M43" s="12">
        <v>2</v>
      </c>
      <c r="N43" s="117">
        <v>3</v>
      </c>
      <c r="O43" s="12">
        <v>0</v>
      </c>
      <c r="P43" s="118">
        <v>3</v>
      </c>
      <c r="Q43" s="116">
        <v>3</v>
      </c>
      <c r="R43" s="23">
        <f t="shared" si="5"/>
        <v>284</v>
      </c>
      <c r="S43" s="12">
        <f t="shared" si="6"/>
        <v>12</v>
      </c>
      <c r="T43" s="3">
        <f t="shared" si="7"/>
        <v>9</v>
      </c>
      <c r="U43" s="23">
        <f t="shared" si="8"/>
        <v>293</v>
      </c>
      <c r="V43" s="12">
        <f t="shared" si="9"/>
        <v>12</v>
      </c>
    </row>
    <row r="44" spans="1:22" x14ac:dyDescent="0.2">
      <c r="A44" s="10" t="s">
        <v>174</v>
      </c>
      <c r="B44" s="117">
        <v>39</v>
      </c>
      <c r="C44" s="12">
        <v>2</v>
      </c>
      <c r="D44" s="117">
        <v>43</v>
      </c>
      <c r="E44" s="12">
        <v>2</v>
      </c>
      <c r="F44" s="117">
        <v>52</v>
      </c>
      <c r="G44" s="12">
        <v>2</v>
      </c>
      <c r="H44" s="117">
        <v>57</v>
      </c>
      <c r="I44" s="12">
        <v>2</v>
      </c>
      <c r="J44" s="117">
        <v>59</v>
      </c>
      <c r="K44" s="12">
        <v>2</v>
      </c>
      <c r="L44" s="117">
        <v>34</v>
      </c>
      <c r="M44" s="12">
        <v>2</v>
      </c>
      <c r="N44" s="117">
        <v>3</v>
      </c>
      <c r="O44" s="12">
        <v>0</v>
      </c>
      <c r="P44" s="118">
        <v>3</v>
      </c>
      <c r="Q44" s="116">
        <v>3</v>
      </c>
      <c r="R44" s="23">
        <f t="shared" si="5"/>
        <v>284</v>
      </c>
      <c r="S44" s="12">
        <f t="shared" si="6"/>
        <v>12</v>
      </c>
      <c r="T44" s="3">
        <f t="shared" si="7"/>
        <v>9</v>
      </c>
      <c r="U44" s="23">
        <f t="shared" si="8"/>
        <v>293</v>
      </c>
      <c r="V44" s="12">
        <f t="shared" si="9"/>
        <v>12</v>
      </c>
    </row>
    <row r="45" spans="1:22" x14ac:dyDescent="0.2">
      <c r="A45" s="10" t="s">
        <v>175</v>
      </c>
      <c r="B45" s="117">
        <v>39</v>
      </c>
      <c r="C45" s="12">
        <v>2</v>
      </c>
      <c r="D45" s="117">
        <v>42</v>
      </c>
      <c r="E45" s="12">
        <v>2</v>
      </c>
      <c r="F45" s="117">
        <v>52</v>
      </c>
      <c r="G45" s="12">
        <v>2</v>
      </c>
      <c r="H45" s="117">
        <v>57</v>
      </c>
      <c r="I45" s="12">
        <v>2</v>
      </c>
      <c r="J45" s="117">
        <v>59</v>
      </c>
      <c r="K45" s="12">
        <v>2</v>
      </c>
      <c r="L45" s="117">
        <v>34</v>
      </c>
      <c r="M45" s="12">
        <v>2</v>
      </c>
      <c r="N45" s="117">
        <v>3</v>
      </c>
      <c r="O45" s="12">
        <v>0</v>
      </c>
      <c r="P45" s="118">
        <v>3</v>
      </c>
      <c r="Q45" s="116">
        <v>3</v>
      </c>
      <c r="R45" s="23">
        <f t="shared" si="5"/>
        <v>283</v>
      </c>
      <c r="S45" s="12">
        <f t="shared" si="6"/>
        <v>12</v>
      </c>
      <c r="T45" s="3">
        <f t="shared" si="7"/>
        <v>9</v>
      </c>
      <c r="U45" s="23">
        <f t="shared" si="8"/>
        <v>292</v>
      </c>
      <c r="V45" s="12">
        <f t="shared" si="9"/>
        <v>12</v>
      </c>
    </row>
    <row r="46" spans="1:22" x14ac:dyDescent="0.2">
      <c r="A46" s="10" t="s">
        <v>176</v>
      </c>
      <c r="B46" s="117">
        <v>39</v>
      </c>
      <c r="C46" s="12">
        <v>2</v>
      </c>
      <c r="D46" s="117">
        <v>42</v>
      </c>
      <c r="E46" s="12">
        <v>2</v>
      </c>
      <c r="F46" s="117">
        <v>51</v>
      </c>
      <c r="G46" s="12">
        <v>2</v>
      </c>
      <c r="H46" s="117">
        <v>57</v>
      </c>
      <c r="I46" s="12">
        <v>2</v>
      </c>
      <c r="J46" s="117">
        <v>59</v>
      </c>
      <c r="K46" s="12">
        <v>2</v>
      </c>
      <c r="L46" s="117">
        <v>34</v>
      </c>
      <c r="M46" s="12">
        <v>2</v>
      </c>
      <c r="N46" s="117">
        <v>3</v>
      </c>
      <c r="O46" s="12">
        <v>0</v>
      </c>
      <c r="P46" s="118">
        <v>3</v>
      </c>
      <c r="Q46" s="116">
        <v>3</v>
      </c>
      <c r="R46" s="23">
        <f t="shared" si="5"/>
        <v>282</v>
      </c>
      <c r="S46" s="12">
        <f t="shared" si="6"/>
        <v>12</v>
      </c>
      <c r="T46" s="3">
        <f t="shared" si="7"/>
        <v>9</v>
      </c>
      <c r="U46" s="23">
        <f t="shared" si="8"/>
        <v>291</v>
      </c>
      <c r="V46" s="12">
        <f t="shared" si="9"/>
        <v>12</v>
      </c>
    </row>
    <row r="47" spans="1:22" x14ac:dyDescent="0.2">
      <c r="A47" s="10" t="s">
        <v>177</v>
      </c>
      <c r="B47" s="117">
        <v>38</v>
      </c>
      <c r="C47" s="12">
        <v>2</v>
      </c>
      <c r="D47" s="117">
        <v>42</v>
      </c>
      <c r="E47" s="12">
        <v>2</v>
      </c>
      <c r="F47" s="117">
        <v>51</v>
      </c>
      <c r="G47" s="12">
        <v>2</v>
      </c>
      <c r="H47" s="117">
        <v>56</v>
      </c>
      <c r="I47" s="12">
        <v>2</v>
      </c>
      <c r="J47" s="117">
        <v>59</v>
      </c>
      <c r="K47" s="12">
        <v>2</v>
      </c>
      <c r="L47" s="117">
        <v>34</v>
      </c>
      <c r="M47" s="12">
        <v>2</v>
      </c>
      <c r="N47" s="117">
        <v>3</v>
      </c>
      <c r="O47" s="12">
        <v>0</v>
      </c>
      <c r="P47" s="118">
        <v>3</v>
      </c>
      <c r="Q47" s="116">
        <v>3</v>
      </c>
      <c r="R47" s="23">
        <f t="shared" si="5"/>
        <v>280</v>
      </c>
      <c r="S47" s="12">
        <f t="shared" si="6"/>
        <v>12</v>
      </c>
      <c r="T47" s="3">
        <f t="shared" si="7"/>
        <v>9</v>
      </c>
      <c r="U47" s="23">
        <f t="shared" si="8"/>
        <v>289</v>
      </c>
      <c r="V47" s="12">
        <f t="shared" si="9"/>
        <v>12</v>
      </c>
    </row>
    <row r="48" spans="1:22" x14ac:dyDescent="0.2">
      <c r="A48" s="11" t="s">
        <v>178</v>
      </c>
      <c r="B48" s="119">
        <v>38</v>
      </c>
      <c r="C48" s="28">
        <v>2</v>
      </c>
      <c r="D48" s="119">
        <v>41</v>
      </c>
      <c r="E48" s="28">
        <v>2</v>
      </c>
      <c r="F48" s="119">
        <v>51</v>
      </c>
      <c r="G48" s="28">
        <v>2</v>
      </c>
      <c r="H48" s="119">
        <v>56</v>
      </c>
      <c r="I48" s="28">
        <v>2</v>
      </c>
      <c r="J48" s="119">
        <v>58</v>
      </c>
      <c r="K48" s="28">
        <v>2</v>
      </c>
      <c r="L48" s="119">
        <v>34</v>
      </c>
      <c r="M48" s="28">
        <v>2</v>
      </c>
      <c r="N48" s="119">
        <v>3</v>
      </c>
      <c r="O48" s="28">
        <v>0</v>
      </c>
      <c r="P48" s="121">
        <v>3</v>
      </c>
      <c r="Q48" s="120">
        <v>3</v>
      </c>
      <c r="R48" s="24">
        <f t="shared" si="5"/>
        <v>278</v>
      </c>
      <c r="S48" s="28">
        <f t="shared" si="6"/>
        <v>12</v>
      </c>
      <c r="T48" s="40">
        <f t="shared" si="7"/>
        <v>9</v>
      </c>
      <c r="U48" s="24">
        <f t="shared" si="8"/>
        <v>287</v>
      </c>
      <c r="V48" s="28">
        <f t="shared" si="9"/>
        <v>12</v>
      </c>
    </row>
    <row r="49" spans="1:22" x14ac:dyDescent="0.2">
      <c r="A49" s="78" t="s">
        <v>47</v>
      </c>
      <c r="B49" s="79" t="s">
        <v>214</v>
      </c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 t="s">
        <v>48</v>
      </c>
      <c r="T49" s="80"/>
      <c r="U49" s="80"/>
      <c r="V49" s="80"/>
    </row>
    <row r="50" spans="1:22" x14ac:dyDescent="0.2">
      <c r="A50" s="81"/>
      <c r="B50" s="79" t="s">
        <v>215</v>
      </c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0"/>
      <c r="T50" s="80"/>
      <c r="U50" s="80"/>
      <c r="V50" s="80"/>
    </row>
    <row r="51" spans="1:22" x14ac:dyDescent="0.2">
      <c r="A51" s="27"/>
      <c r="B51" s="82"/>
      <c r="C51" s="27"/>
      <c r="D51" s="27"/>
      <c r="E51" s="27"/>
      <c r="F51" s="27"/>
      <c r="G51" s="27"/>
      <c r="H51" s="27"/>
      <c r="I51" s="27"/>
      <c r="J51" s="27"/>
      <c r="K51" s="27"/>
      <c r="L51" s="1"/>
      <c r="M51" s="1"/>
      <c r="N51" s="1"/>
      <c r="O51" s="1"/>
      <c r="P51" s="1"/>
      <c r="Q51" s="1"/>
      <c r="R51" s="1"/>
      <c r="S51" s="1"/>
      <c r="T51" s="1"/>
      <c r="U51" s="1"/>
      <c r="V51" s="44"/>
    </row>
    <row r="52" spans="1:22" x14ac:dyDescent="0.2">
      <c r="A52" s="83" t="s">
        <v>49</v>
      </c>
      <c r="B52" s="84"/>
      <c r="C52" s="85"/>
      <c r="D52" s="85"/>
      <c r="E52" s="85"/>
      <c r="F52" s="86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7"/>
    </row>
    <row r="53" spans="1:22" x14ac:dyDescent="0.2">
      <c r="A53" s="88" t="s">
        <v>50</v>
      </c>
      <c r="B53" s="89"/>
      <c r="C53" s="90"/>
      <c r="D53" s="90"/>
      <c r="E53" s="90"/>
      <c r="F53" s="19"/>
      <c r="G53" s="90"/>
      <c r="H53" s="90"/>
      <c r="I53" s="90"/>
      <c r="J53" s="90"/>
      <c r="K53" s="90"/>
      <c r="L53" s="3"/>
      <c r="M53" s="3"/>
      <c r="N53" s="3"/>
      <c r="O53" s="3"/>
      <c r="P53" s="3"/>
      <c r="Q53" s="3"/>
      <c r="R53" s="3"/>
      <c r="S53" s="3"/>
      <c r="T53" s="3"/>
      <c r="U53" s="3"/>
      <c r="V53" s="12"/>
    </row>
    <row r="54" spans="1:22" x14ac:dyDescent="0.2">
      <c r="A54" s="91" t="s">
        <v>58</v>
      </c>
      <c r="B54" s="89"/>
      <c r="C54" s="90"/>
      <c r="D54" s="90"/>
      <c r="E54" s="90"/>
      <c r="F54" s="19"/>
      <c r="G54" s="90"/>
      <c r="H54" s="90"/>
      <c r="I54" s="90"/>
      <c r="J54" s="90"/>
      <c r="K54" s="90"/>
      <c r="L54" s="3"/>
      <c r="M54" s="3"/>
      <c r="N54" s="3"/>
      <c r="O54" s="3"/>
      <c r="P54" s="3"/>
      <c r="Q54" s="3"/>
      <c r="R54" s="3"/>
      <c r="S54" s="3"/>
      <c r="T54" s="3"/>
      <c r="U54" s="3"/>
      <c r="V54" s="12"/>
    </row>
    <row r="55" spans="1:22" x14ac:dyDescent="0.2">
      <c r="A55" s="91" t="s">
        <v>59</v>
      </c>
      <c r="B55" s="89"/>
      <c r="C55" s="90"/>
      <c r="D55" s="90"/>
      <c r="E55" s="90"/>
      <c r="F55" s="19"/>
      <c r="G55" s="90"/>
      <c r="H55" s="90"/>
      <c r="I55" s="90"/>
      <c r="J55" s="90"/>
      <c r="K55" s="90"/>
      <c r="L55" s="3"/>
      <c r="M55" s="3"/>
      <c r="N55" s="3"/>
      <c r="O55" s="3"/>
      <c r="P55" s="3"/>
      <c r="Q55" s="3"/>
      <c r="R55" s="3"/>
      <c r="S55" s="3"/>
      <c r="T55" s="3"/>
      <c r="U55" s="3"/>
      <c r="V55" s="12"/>
    </row>
    <row r="56" spans="1:22" x14ac:dyDescent="0.2">
      <c r="A56" s="91" t="s">
        <v>38</v>
      </c>
      <c r="B56" s="89"/>
      <c r="C56" s="90"/>
      <c r="D56" s="90"/>
      <c r="E56" s="90"/>
      <c r="F56" s="19"/>
      <c r="G56" s="90"/>
      <c r="H56" s="90"/>
      <c r="I56" s="90"/>
      <c r="J56" s="90"/>
      <c r="K56" s="90"/>
      <c r="L56" s="3"/>
      <c r="M56" s="3"/>
      <c r="N56" s="3"/>
      <c r="O56" s="3"/>
      <c r="P56" s="3"/>
      <c r="Q56" s="3"/>
      <c r="R56" s="3"/>
      <c r="S56" s="3"/>
      <c r="T56" s="3"/>
      <c r="U56" s="3"/>
      <c r="V56" s="12"/>
    </row>
    <row r="57" spans="1:22" x14ac:dyDescent="0.2">
      <c r="A57" s="92" t="s">
        <v>51</v>
      </c>
      <c r="B57" s="93"/>
      <c r="C57" s="94"/>
      <c r="D57" s="94"/>
      <c r="E57" s="94"/>
      <c r="F57" s="95"/>
      <c r="G57" s="106"/>
      <c r="H57" s="94"/>
      <c r="I57" s="94"/>
      <c r="J57" s="94"/>
      <c r="K57" s="94"/>
      <c r="L57" s="237" t="s">
        <v>132</v>
      </c>
      <c r="M57" s="96"/>
      <c r="N57" s="96"/>
      <c r="O57" s="99"/>
      <c r="P57" s="220"/>
      <c r="Q57" s="220"/>
      <c r="R57" s="94"/>
      <c r="S57" s="94"/>
      <c r="T57" s="94"/>
      <c r="U57" s="94"/>
      <c r="V57" s="97"/>
    </row>
    <row r="58" spans="1:22" x14ac:dyDescent="0.2">
      <c r="A58" s="98"/>
      <c r="B58" s="93"/>
      <c r="C58" s="94"/>
      <c r="D58" s="94"/>
      <c r="E58" s="94"/>
      <c r="F58" s="95"/>
      <c r="G58" s="106"/>
      <c r="H58" s="94"/>
      <c r="I58" s="94"/>
      <c r="J58" s="94"/>
      <c r="K58" s="94"/>
      <c r="L58" s="96"/>
      <c r="M58" s="94"/>
      <c r="N58" s="94"/>
      <c r="O58" s="99"/>
      <c r="P58" s="94"/>
      <c r="Q58" s="94"/>
      <c r="R58" s="94"/>
      <c r="S58" s="94"/>
      <c r="T58" s="94"/>
      <c r="U58" s="94"/>
      <c r="V58" s="97"/>
    </row>
    <row r="59" spans="1:22" x14ac:dyDescent="0.2">
      <c r="A59" s="92" t="s">
        <v>131</v>
      </c>
      <c r="B59" s="93"/>
      <c r="C59" s="94"/>
      <c r="D59" s="94"/>
      <c r="E59" s="94"/>
      <c r="F59" s="95"/>
      <c r="G59" s="106"/>
      <c r="H59" s="94"/>
      <c r="I59" s="94"/>
      <c r="J59" s="94"/>
      <c r="K59" s="94"/>
      <c r="L59" s="99"/>
      <c r="M59" s="94"/>
      <c r="N59" s="94"/>
      <c r="O59" s="94"/>
      <c r="P59" s="94"/>
      <c r="Q59" s="94"/>
      <c r="R59" s="94"/>
      <c r="S59" s="94"/>
      <c r="T59" s="94"/>
      <c r="U59" s="94"/>
      <c r="V59" s="97"/>
    </row>
    <row r="60" spans="1:22" x14ac:dyDescent="0.2">
      <c r="A60" s="100" t="s">
        <v>60</v>
      </c>
      <c r="B60" s="93"/>
      <c r="C60" s="94"/>
      <c r="D60" s="94"/>
      <c r="E60" s="94"/>
      <c r="F60" s="94"/>
      <c r="G60" s="106"/>
      <c r="H60" s="94"/>
      <c r="I60" s="94"/>
      <c r="J60" s="94"/>
      <c r="K60" s="94"/>
      <c r="L60" s="96" t="s">
        <v>61</v>
      </c>
      <c r="M60" s="94"/>
      <c r="N60" s="94"/>
      <c r="O60" s="94"/>
      <c r="P60" s="94"/>
      <c r="Q60" s="94"/>
      <c r="R60" s="94"/>
      <c r="S60" s="94"/>
      <c r="T60" s="94"/>
      <c r="U60" s="94"/>
      <c r="V60" s="97"/>
    </row>
    <row r="61" spans="1:22" x14ac:dyDescent="0.2">
      <c r="A61" s="92"/>
      <c r="B61" s="93"/>
      <c r="C61" s="94"/>
      <c r="D61" s="94"/>
      <c r="E61" s="94"/>
      <c r="F61" s="94"/>
      <c r="G61" s="106"/>
      <c r="H61" s="94"/>
      <c r="I61" s="94"/>
      <c r="J61" s="94"/>
      <c r="K61" s="94"/>
      <c r="L61" s="99" t="s">
        <v>62</v>
      </c>
      <c r="M61" s="94"/>
      <c r="N61" s="94"/>
      <c r="O61" s="94"/>
      <c r="P61" s="94"/>
      <c r="Q61" s="94"/>
      <c r="R61" s="94"/>
      <c r="S61" s="94"/>
      <c r="T61" s="94"/>
      <c r="U61" s="94"/>
      <c r="V61" s="97"/>
    </row>
    <row r="62" spans="1:22" x14ac:dyDescent="0.2">
      <c r="A62" s="101"/>
      <c r="B62" s="102"/>
      <c r="C62" s="103"/>
      <c r="D62" s="103"/>
      <c r="E62" s="103"/>
      <c r="F62" s="103"/>
      <c r="G62" s="107"/>
      <c r="H62" s="103"/>
      <c r="I62" s="103"/>
      <c r="J62" s="103"/>
      <c r="K62" s="103"/>
      <c r="L62" s="104" t="s">
        <v>63</v>
      </c>
      <c r="M62" s="103"/>
      <c r="N62" s="103"/>
      <c r="O62" s="103"/>
      <c r="P62" s="103"/>
      <c r="Q62" s="103"/>
      <c r="R62" s="103"/>
      <c r="S62" s="103"/>
      <c r="T62" s="103"/>
      <c r="U62" s="103"/>
      <c r="V62" s="105"/>
    </row>
  </sheetData>
  <mergeCells count="2">
    <mergeCell ref="N5:O5"/>
    <mergeCell ref="B4:V4"/>
  </mergeCells>
  <phoneticPr fontId="3" type="noConversion"/>
  <hyperlinks>
    <hyperlink ref="V1" location="Inhalt!A1" display="Inhalt"/>
  </hyperlinks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Footer>&amp;L&amp;8Ministerium für Bildung und Kultur, Referat B4&amp;R&amp;8Februar 2016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7" enableFormatConditionsCalculation="0">
    <tabColor indexed="43"/>
  </sheetPr>
  <dimension ref="A1:V62"/>
  <sheetViews>
    <sheetView topLeftCell="A7" zoomScale="85" zoomScaleNormal="85" workbookViewId="0">
      <selection activeCell="X18" sqref="X18"/>
    </sheetView>
  </sheetViews>
  <sheetFormatPr baseColWidth="10" defaultColWidth="9.140625" defaultRowHeight="12.75" x14ac:dyDescent="0.2"/>
  <cols>
    <col min="1" max="1" width="10.140625" customWidth="1"/>
    <col min="2" max="22" width="6.7109375" customWidth="1"/>
  </cols>
  <sheetData>
    <row r="1" spans="1:22" ht="18" x14ac:dyDescent="0.25">
      <c r="A1" s="55" t="s">
        <v>31</v>
      </c>
      <c r="V1" s="229" t="s">
        <v>37</v>
      </c>
    </row>
    <row r="2" spans="1:22" ht="15" x14ac:dyDescent="0.2">
      <c r="A2" s="57" t="s">
        <v>145</v>
      </c>
      <c r="B2" s="1"/>
      <c r="J2" s="110" t="s">
        <v>66</v>
      </c>
      <c r="K2" s="110"/>
      <c r="L2" s="110"/>
      <c r="M2" s="110"/>
      <c r="N2" s="110">
        <v>6</v>
      </c>
    </row>
    <row r="3" spans="1:22" ht="15.75" x14ac:dyDescent="0.25">
      <c r="A3" s="56"/>
      <c r="B3" s="3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22" x14ac:dyDescent="0.2">
      <c r="A4" s="52"/>
      <c r="B4" s="511" t="s">
        <v>32</v>
      </c>
      <c r="C4" s="512"/>
      <c r="D4" s="512"/>
      <c r="E4" s="512"/>
      <c r="F4" s="512"/>
      <c r="G4" s="512"/>
      <c r="H4" s="512"/>
      <c r="I4" s="512"/>
      <c r="J4" s="512"/>
      <c r="K4" s="512"/>
      <c r="L4" s="512"/>
      <c r="M4" s="512"/>
      <c r="N4" s="512"/>
      <c r="O4" s="512"/>
      <c r="P4" s="512"/>
      <c r="Q4" s="512"/>
      <c r="R4" s="512"/>
      <c r="S4" s="512"/>
      <c r="T4" s="512"/>
      <c r="U4" s="512"/>
      <c r="V4" s="510"/>
    </row>
    <row r="5" spans="1:22" x14ac:dyDescent="0.2">
      <c r="A5" s="53" t="s">
        <v>0</v>
      </c>
      <c r="B5" s="45">
        <v>5</v>
      </c>
      <c r="C5" s="46"/>
      <c r="D5" s="47">
        <v>6</v>
      </c>
      <c r="E5" s="47"/>
      <c r="F5" s="47">
        <v>7</v>
      </c>
      <c r="G5" s="46"/>
      <c r="H5" s="47">
        <v>8</v>
      </c>
      <c r="I5" s="46"/>
      <c r="J5" s="47">
        <v>9</v>
      </c>
      <c r="K5" s="46"/>
      <c r="L5" s="47">
        <v>10</v>
      </c>
      <c r="M5" s="47"/>
      <c r="N5" s="511" t="s">
        <v>39</v>
      </c>
      <c r="O5" s="510"/>
      <c r="P5" s="48" t="s">
        <v>40</v>
      </c>
      <c r="Q5" s="142" t="s">
        <v>41</v>
      </c>
      <c r="R5" s="230" t="s">
        <v>64</v>
      </c>
      <c r="S5" s="231"/>
      <c r="T5" s="142" t="s">
        <v>42</v>
      </c>
      <c r="U5" s="143" t="s">
        <v>43</v>
      </c>
      <c r="V5" s="77"/>
    </row>
    <row r="6" spans="1:22" x14ac:dyDescent="0.2">
      <c r="A6" s="54"/>
      <c r="B6" s="49" t="s">
        <v>1</v>
      </c>
      <c r="C6" s="48" t="s">
        <v>33</v>
      </c>
      <c r="D6" s="50" t="s">
        <v>1</v>
      </c>
      <c r="E6" s="48" t="s">
        <v>33</v>
      </c>
      <c r="F6" s="50" t="s">
        <v>1</v>
      </c>
      <c r="G6" s="48" t="s">
        <v>33</v>
      </c>
      <c r="H6" s="50" t="s">
        <v>1</v>
      </c>
      <c r="I6" s="48" t="s">
        <v>33</v>
      </c>
      <c r="J6" s="50" t="s">
        <v>1</v>
      </c>
      <c r="K6" s="48" t="s">
        <v>33</v>
      </c>
      <c r="L6" s="50" t="s">
        <v>1</v>
      </c>
      <c r="M6" s="48" t="s">
        <v>33</v>
      </c>
      <c r="N6" s="50" t="s">
        <v>1</v>
      </c>
      <c r="O6" s="48" t="s">
        <v>33</v>
      </c>
      <c r="P6" s="50" t="s">
        <v>1</v>
      </c>
      <c r="Q6" s="50" t="s">
        <v>1</v>
      </c>
      <c r="R6" s="50" t="s">
        <v>1</v>
      </c>
      <c r="S6" s="48" t="s">
        <v>33</v>
      </c>
      <c r="T6" s="50" t="s">
        <v>1</v>
      </c>
      <c r="U6" s="50" t="s">
        <v>1</v>
      </c>
      <c r="V6" s="48" t="s">
        <v>33</v>
      </c>
    </row>
    <row r="7" spans="1:22" x14ac:dyDescent="0.2">
      <c r="A7" s="50">
        <v>100</v>
      </c>
      <c r="B7" s="59">
        <v>101</v>
      </c>
      <c r="C7" s="59">
        <v>102</v>
      </c>
      <c r="D7" s="59">
        <v>103</v>
      </c>
      <c r="E7" s="59">
        <v>104</v>
      </c>
      <c r="F7" s="59">
        <v>109</v>
      </c>
      <c r="G7" s="59">
        <v>110</v>
      </c>
      <c r="H7" s="59">
        <v>115</v>
      </c>
      <c r="I7" s="59">
        <v>116</v>
      </c>
      <c r="J7" s="59">
        <v>121</v>
      </c>
      <c r="K7" s="59">
        <v>122</v>
      </c>
      <c r="L7" s="59">
        <v>123</v>
      </c>
      <c r="M7" s="59">
        <v>124</v>
      </c>
      <c r="N7" s="59">
        <v>115</v>
      </c>
      <c r="O7" s="59">
        <v>116</v>
      </c>
      <c r="P7" s="59">
        <v>117</v>
      </c>
      <c r="Q7" s="59">
        <v>118</v>
      </c>
      <c r="R7" s="59">
        <v>125</v>
      </c>
      <c r="S7" s="59">
        <v>126</v>
      </c>
      <c r="T7" s="59">
        <v>119</v>
      </c>
      <c r="U7" s="59">
        <v>120</v>
      </c>
      <c r="V7" s="59">
        <v>121</v>
      </c>
    </row>
    <row r="8" spans="1:22" x14ac:dyDescent="0.2">
      <c r="A8" s="232" t="s">
        <v>2</v>
      </c>
      <c r="B8" s="5"/>
      <c r="C8" s="6"/>
      <c r="D8" s="29"/>
      <c r="E8" s="6"/>
      <c r="F8" s="7"/>
      <c r="G8" s="8"/>
      <c r="H8" s="7"/>
      <c r="I8" s="8"/>
      <c r="J8" s="7"/>
      <c r="K8" s="8"/>
      <c r="L8" s="7"/>
      <c r="M8" s="8"/>
      <c r="N8" s="5"/>
      <c r="O8" s="6"/>
      <c r="P8" s="222"/>
      <c r="Q8" s="226"/>
      <c r="R8" s="7"/>
      <c r="S8" s="8"/>
      <c r="T8" s="4"/>
      <c r="U8" s="5"/>
      <c r="V8" s="6"/>
    </row>
    <row r="9" spans="1:22" x14ac:dyDescent="0.2">
      <c r="A9" s="233" t="s">
        <v>3</v>
      </c>
      <c r="B9" s="7"/>
      <c r="C9" s="8"/>
      <c r="D9" s="7"/>
      <c r="E9" s="8"/>
      <c r="F9" s="17"/>
      <c r="G9" s="18"/>
      <c r="H9" s="17"/>
      <c r="I9" s="18"/>
      <c r="J9" s="17"/>
      <c r="K9" s="18"/>
      <c r="L9" s="17"/>
      <c r="M9" s="18"/>
      <c r="N9" s="7"/>
      <c r="O9" s="8"/>
      <c r="P9" s="223"/>
      <c r="Q9" s="127"/>
      <c r="R9" s="17"/>
      <c r="S9" s="18"/>
      <c r="T9" s="4"/>
      <c r="U9" s="7"/>
      <c r="V9" s="8"/>
    </row>
    <row r="10" spans="1:22" x14ac:dyDescent="0.2">
      <c r="A10" s="233" t="s">
        <v>4</v>
      </c>
      <c r="B10" s="7">
        <v>76</v>
      </c>
      <c r="C10" s="8">
        <v>3</v>
      </c>
      <c r="D10" s="17"/>
      <c r="E10" s="18"/>
      <c r="F10" s="17"/>
      <c r="G10" s="18"/>
      <c r="H10" s="17"/>
      <c r="I10" s="18"/>
      <c r="J10" s="17"/>
      <c r="K10" s="18"/>
      <c r="L10" s="17"/>
      <c r="M10" s="18"/>
      <c r="N10" s="7"/>
      <c r="O10" s="8"/>
      <c r="P10" s="223"/>
      <c r="Q10" s="127"/>
      <c r="R10" s="247">
        <f t="shared" ref="R10:R40" si="0">B10+D10+F10+H10+J10+L10</f>
        <v>76</v>
      </c>
      <c r="S10" s="248">
        <f t="shared" ref="S10:S40" si="1">C10+E10+G10+I10+K10+M10</f>
        <v>3</v>
      </c>
      <c r="T10" s="249">
        <f t="shared" ref="T10:T40" si="2">+N10+P10+Q10</f>
        <v>0</v>
      </c>
      <c r="U10" s="247">
        <f t="shared" ref="U10:U40" si="3">R10+T10</f>
        <v>76</v>
      </c>
      <c r="V10" s="248">
        <f t="shared" ref="V10:V40" si="4">S10+O10</f>
        <v>3</v>
      </c>
    </row>
    <row r="11" spans="1:22" x14ac:dyDescent="0.2">
      <c r="A11" s="233" t="s">
        <v>34</v>
      </c>
      <c r="B11" s="7">
        <v>103</v>
      </c>
      <c r="C11" s="8">
        <v>4</v>
      </c>
      <c r="D11" s="17">
        <v>82</v>
      </c>
      <c r="E11" s="18">
        <v>3</v>
      </c>
      <c r="F11" s="33"/>
      <c r="G11" s="34"/>
      <c r="H11" s="33"/>
      <c r="I11" s="34"/>
      <c r="J11" s="33"/>
      <c r="K11" s="34"/>
      <c r="L11" s="33"/>
      <c r="M11" s="34"/>
      <c r="N11" s="7"/>
      <c r="O11" s="8"/>
      <c r="P11" s="223"/>
      <c r="Q11" s="127"/>
      <c r="R11" s="247">
        <f t="shared" si="0"/>
        <v>185</v>
      </c>
      <c r="S11" s="248">
        <f t="shared" si="1"/>
        <v>7</v>
      </c>
      <c r="T11" s="249">
        <f t="shared" si="2"/>
        <v>0</v>
      </c>
      <c r="U11" s="247">
        <f t="shared" si="3"/>
        <v>185</v>
      </c>
      <c r="V11" s="248">
        <f t="shared" si="4"/>
        <v>7</v>
      </c>
    </row>
    <row r="12" spans="1:22" x14ac:dyDescent="0.2">
      <c r="A12" s="233" t="s">
        <v>5</v>
      </c>
      <c r="B12" s="17">
        <v>87</v>
      </c>
      <c r="C12" s="18">
        <v>3</v>
      </c>
      <c r="D12" s="33">
        <v>113</v>
      </c>
      <c r="E12" s="34">
        <v>4</v>
      </c>
      <c r="F12" s="20">
        <v>92</v>
      </c>
      <c r="G12" s="16">
        <v>4</v>
      </c>
      <c r="H12" s="20"/>
      <c r="I12" s="16"/>
      <c r="J12" s="20"/>
      <c r="K12" s="16"/>
      <c r="L12" s="20"/>
      <c r="M12" s="16"/>
      <c r="N12" s="17"/>
      <c r="O12" s="18"/>
      <c r="P12" s="223"/>
      <c r="Q12" s="127"/>
      <c r="R12" s="247">
        <f t="shared" si="0"/>
        <v>292</v>
      </c>
      <c r="S12" s="248">
        <f t="shared" si="1"/>
        <v>11</v>
      </c>
      <c r="T12" s="249">
        <f t="shared" si="2"/>
        <v>0</v>
      </c>
      <c r="U12" s="247">
        <f t="shared" si="3"/>
        <v>292</v>
      </c>
      <c r="V12" s="248">
        <f t="shared" si="4"/>
        <v>11</v>
      </c>
    </row>
    <row r="13" spans="1:22" x14ac:dyDescent="0.2">
      <c r="A13" s="233" t="s">
        <v>6</v>
      </c>
      <c r="B13" s="17">
        <v>75</v>
      </c>
      <c r="C13" s="18">
        <v>3</v>
      </c>
      <c r="D13" s="20">
        <v>96</v>
      </c>
      <c r="E13" s="16">
        <v>4</v>
      </c>
      <c r="F13" s="20">
        <v>126</v>
      </c>
      <c r="G13" s="16">
        <v>5</v>
      </c>
      <c r="H13" s="20">
        <v>87</v>
      </c>
      <c r="I13" s="16">
        <v>4</v>
      </c>
      <c r="J13" s="20"/>
      <c r="K13" s="16"/>
      <c r="L13" s="20"/>
      <c r="M13" s="16"/>
      <c r="N13" s="17"/>
      <c r="O13" s="18"/>
      <c r="P13" s="126"/>
      <c r="Q13" s="135"/>
      <c r="R13" s="247">
        <f t="shared" si="0"/>
        <v>384</v>
      </c>
      <c r="S13" s="248">
        <f t="shared" si="1"/>
        <v>16</v>
      </c>
      <c r="T13" s="249">
        <f t="shared" si="2"/>
        <v>0</v>
      </c>
      <c r="U13" s="247">
        <f t="shared" si="3"/>
        <v>384</v>
      </c>
      <c r="V13" s="248">
        <f t="shared" si="4"/>
        <v>16</v>
      </c>
    </row>
    <row r="14" spans="1:22" x14ac:dyDescent="0.2">
      <c r="A14" s="223" t="s">
        <v>36</v>
      </c>
      <c r="B14" s="33">
        <v>82</v>
      </c>
      <c r="C14" s="34">
        <v>3</v>
      </c>
      <c r="D14" s="20">
        <v>71</v>
      </c>
      <c r="E14" s="16">
        <v>3</v>
      </c>
      <c r="F14" s="20">
        <v>101</v>
      </c>
      <c r="G14" s="16">
        <v>5</v>
      </c>
      <c r="H14" s="20">
        <v>124</v>
      </c>
      <c r="I14" s="16">
        <v>5</v>
      </c>
      <c r="J14" s="20">
        <v>75</v>
      </c>
      <c r="K14" s="16">
        <v>4</v>
      </c>
      <c r="L14" s="20">
        <v>0</v>
      </c>
      <c r="M14" s="16">
        <v>0</v>
      </c>
      <c r="N14" s="17"/>
      <c r="O14" s="18"/>
      <c r="P14" s="126"/>
      <c r="Q14" s="135"/>
      <c r="R14" s="247">
        <f t="shared" si="0"/>
        <v>453</v>
      </c>
      <c r="S14" s="248">
        <f t="shared" si="1"/>
        <v>20</v>
      </c>
      <c r="T14" s="249">
        <f t="shared" si="2"/>
        <v>0</v>
      </c>
      <c r="U14" s="247">
        <f t="shared" si="3"/>
        <v>453</v>
      </c>
      <c r="V14" s="248">
        <f t="shared" si="4"/>
        <v>20</v>
      </c>
    </row>
    <row r="15" spans="1:22" x14ac:dyDescent="0.2">
      <c r="A15" s="234" t="s">
        <v>7</v>
      </c>
      <c r="B15" s="20">
        <v>103</v>
      </c>
      <c r="C15" s="16">
        <v>4</v>
      </c>
      <c r="D15" s="20">
        <v>71</v>
      </c>
      <c r="E15" s="16">
        <v>3</v>
      </c>
      <c r="F15" s="20">
        <v>86</v>
      </c>
      <c r="G15" s="16">
        <v>4</v>
      </c>
      <c r="H15" s="20">
        <v>92</v>
      </c>
      <c r="I15" s="16">
        <v>4</v>
      </c>
      <c r="J15" s="20">
        <v>115</v>
      </c>
      <c r="K15" s="16">
        <v>5</v>
      </c>
      <c r="L15" s="20">
        <v>35</v>
      </c>
      <c r="M15" s="16">
        <v>2</v>
      </c>
      <c r="N15" s="147"/>
      <c r="O15" s="148"/>
      <c r="P15" s="126"/>
      <c r="Q15" s="135"/>
      <c r="R15" s="247">
        <f t="shared" si="0"/>
        <v>502</v>
      </c>
      <c r="S15" s="248">
        <f t="shared" si="1"/>
        <v>22</v>
      </c>
      <c r="T15" s="249">
        <f t="shared" si="2"/>
        <v>0</v>
      </c>
      <c r="U15" s="247">
        <f t="shared" si="3"/>
        <v>502</v>
      </c>
      <c r="V15" s="248">
        <f t="shared" si="4"/>
        <v>22</v>
      </c>
    </row>
    <row r="16" spans="1:22" x14ac:dyDescent="0.2">
      <c r="A16" s="234" t="s">
        <v>8</v>
      </c>
      <c r="B16" s="20">
        <v>97</v>
      </c>
      <c r="C16" s="16">
        <v>4</v>
      </c>
      <c r="D16" s="20">
        <v>97</v>
      </c>
      <c r="E16" s="16">
        <v>4</v>
      </c>
      <c r="F16" s="7">
        <v>86</v>
      </c>
      <c r="G16" s="8">
        <v>3</v>
      </c>
      <c r="H16" s="7">
        <v>76</v>
      </c>
      <c r="I16" s="8">
        <v>4</v>
      </c>
      <c r="J16" s="7">
        <v>85</v>
      </c>
      <c r="K16" s="8">
        <v>4</v>
      </c>
      <c r="L16" s="7">
        <v>55</v>
      </c>
      <c r="M16" s="8">
        <v>2</v>
      </c>
      <c r="N16" s="20"/>
      <c r="O16" s="16"/>
      <c r="P16" s="21"/>
      <c r="Q16" s="113"/>
      <c r="R16" s="247">
        <f t="shared" si="0"/>
        <v>496</v>
      </c>
      <c r="S16" s="248">
        <f t="shared" si="1"/>
        <v>21</v>
      </c>
      <c r="T16" s="249">
        <f t="shared" si="2"/>
        <v>0</v>
      </c>
      <c r="U16" s="247">
        <f t="shared" si="3"/>
        <v>496</v>
      </c>
      <c r="V16" s="248">
        <f t="shared" si="4"/>
        <v>21</v>
      </c>
    </row>
    <row r="17" spans="1:22" x14ac:dyDescent="0.2">
      <c r="A17" s="234" t="s">
        <v>9</v>
      </c>
      <c r="B17" s="20">
        <v>79</v>
      </c>
      <c r="C17" s="16">
        <v>3</v>
      </c>
      <c r="D17" s="7">
        <v>98</v>
      </c>
      <c r="E17" s="8">
        <v>4</v>
      </c>
      <c r="F17" s="7">
        <v>97</v>
      </c>
      <c r="G17" s="8">
        <v>5</v>
      </c>
      <c r="H17" s="7">
        <v>80</v>
      </c>
      <c r="I17" s="8">
        <v>3</v>
      </c>
      <c r="J17" s="7">
        <v>75</v>
      </c>
      <c r="K17" s="8">
        <v>4</v>
      </c>
      <c r="L17" s="7">
        <v>36</v>
      </c>
      <c r="M17" s="8">
        <v>2</v>
      </c>
      <c r="N17" s="20"/>
      <c r="O17" s="16"/>
      <c r="P17" s="21"/>
      <c r="Q17" s="113"/>
      <c r="R17" s="247">
        <f t="shared" si="0"/>
        <v>465</v>
      </c>
      <c r="S17" s="248">
        <f t="shared" si="1"/>
        <v>21</v>
      </c>
      <c r="T17" s="249">
        <f t="shared" si="2"/>
        <v>0</v>
      </c>
      <c r="U17" s="247">
        <f t="shared" si="3"/>
        <v>465</v>
      </c>
      <c r="V17" s="248">
        <f t="shared" si="4"/>
        <v>21</v>
      </c>
    </row>
    <row r="18" spans="1:22" x14ac:dyDescent="0.2">
      <c r="A18" s="234" t="s">
        <v>10</v>
      </c>
      <c r="B18" s="20">
        <v>78</v>
      </c>
      <c r="C18" s="16">
        <v>3</v>
      </c>
      <c r="D18" s="7">
        <v>82</v>
      </c>
      <c r="E18" s="8">
        <v>3</v>
      </c>
      <c r="F18" s="17">
        <v>102</v>
      </c>
      <c r="G18" s="18">
        <v>5</v>
      </c>
      <c r="H18" s="17">
        <v>97</v>
      </c>
      <c r="I18" s="18">
        <v>5</v>
      </c>
      <c r="J18" s="17">
        <v>78</v>
      </c>
      <c r="K18" s="18">
        <v>3</v>
      </c>
      <c r="L18" s="17">
        <v>36</v>
      </c>
      <c r="M18" s="18">
        <v>2</v>
      </c>
      <c r="N18" s="20"/>
      <c r="O18" s="16"/>
      <c r="P18" s="21"/>
      <c r="Q18" s="113"/>
      <c r="R18" s="247">
        <f t="shared" si="0"/>
        <v>473</v>
      </c>
      <c r="S18" s="248">
        <f t="shared" si="1"/>
        <v>21</v>
      </c>
      <c r="T18" s="249">
        <f t="shared" si="2"/>
        <v>0</v>
      </c>
      <c r="U18" s="247">
        <f t="shared" si="3"/>
        <v>473</v>
      </c>
      <c r="V18" s="248">
        <f t="shared" si="4"/>
        <v>21</v>
      </c>
    </row>
    <row r="19" spans="1:22" x14ac:dyDescent="0.2">
      <c r="A19" s="234" t="s">
        <v>11</v>
      </c>
      <c r="B19" s="7">
        <v>79</v>
      </c>
      <c r="C19" s="8">
        <v>3</v>
      </c>
      <c r="D19" s="17">
        <v>78</v>
      </c>
      <c r="E19" s="18">
        <v>3</v>
      </c>
      <c r="F19" s="17">
        <v>88</v>
      </c>
      <c r="G19" s="18">
        <v>4</v>
      </c>
      <c r="H19" s="17">
        <v>97</v>
      </c>
      <c r="I19" s="18">
        <v>4</v>
      </c>
      <c r="J19" s="17">
        <v>99</v>
      </c>
      <c r="K19" s="18">
        <v>5</v>
      </c>
      <c r="L19" s="17">
        <v>27</v>
      </c>
      <c r="M19" s="18">
        <v>1</v>
      </c>
      <c r="N19" s="20"/>
      <c r="O19" s="16"/>
      <c r="P19" s="21"/>
      <c r="Q19" s="113"/>
      <c r="R19" s="247">
        <f t="shared" si="0"/>
        <v>468</v>
      </c>
      <c r="S19" s="248">
        <f t="shared" si="1"/>
        <v>20</v>
      </c>
      <c r="T19" s="249">
        <f t="shared" si="2"/>
        <v>0</v>
      </c>
      <c r="U19" s="247">
        <f t="shared" si="3"/>
        <v>468</v>
      </c>
      <c r="V19" s="248">
        <f t="shared" si="4"/>
        <v>20</v>
      </c>
    </row>
    <row r="20" spans="1:22" x14ac:dyDescent="0.2">
      <c r="A20" s="234" t="s">
        <v>12</v>
      </c>
      <c r="B20" s="7">
        <v>81</v>
      </c>
      <c r="C20" s="8">
        <v>3</v>
      </c>
      <c r="D20" s="17">
        <v>81</v>
      </c>
      <c r="E20" s="18">
        <v>3</v>
      </c>
      <c r="F20" s="33">
        <v>81</v>
      </c>
      <c r="G20" s="34">
        <v>4</v>
      </c>
      <c r="H20" s="33">
        <v>92</v>
      </c>
      <c r="I20" s="34">
        <v>4</v>
      </c>
      <c r="J20" s="33">
        <v>99</v>
      </c>
      <c r="K20" s="34">
        <v>4</v>
      </c>
      <c r="L20" s="33">
        <v>35</v>
      </c>
      <c r="M20" s="34">
        <v>2</v>
      </c>
      <c r="N20" s="20"/>
      <c r="O20" s="16"/>
      <c r="P20" s="21"/>
      <c r="Q20" s="113"/>
      <c r="R20" s="247">
        <f t="shared" si="0"/>
        <v>469</v>
      </c>
      <c r="S20" s="248">
        <f t="shared" si="1"/>
        <v>20</v>
      </c>
      <c r="T20" s="249">
        <f t="shared" si="2"/>
        <v>0</v>
      </c>
      <c r="U20" s="247">
        <f t="shared" si="3"/>
        <v>469</v>
      </c>
      <c r="V20" s="248">
        <f t="shared" si="4"/>
        <v>20</v>
      </c>
    </row>
    <row r="21" spans="1:22" x14ac:dyDescent="0.2">
      <c r="A21" s="234" t="s">
        <v>13</v>
      </c>
      <c r="B21" s="17">
        <v>82</v>
      </c>
      <c r="C21" s="18">
        <v>3</v>
      </c>
      <c r="D21" s="33">
        <v>78</v>
      </c>
      <c r="E21" s="34">
        <v>3</v>
      </c>
      <c r="F21" s="20">
        <v>83</v>
      </c>
      <c r="G21" s="16">
        <v>4</v>
      </c>
      <c r="H21" s="20">
        <v>85</v>
      </c>
      <c r="I21" s="16">
        <v>4</v>
      </c>
      <c r="J21" s="20">
        <v>82</v>
      </c>
      <c r="K21" s="16">
        <v>4</v>
      </c>
      <c r="L21" s="20">
        <v>59</v>
      </c>
      <c r="M21" s="16">
        <v>2</v>
      </c>
      <c r="N21" s="20"/>
      <c r="O21" s="16"/>
      <c r="P21" s="21"/>
      <c r="Q21" s="113"/>
      <c r="R21" s="247">
        <f t="shared" si="0"/>
        <v>469</v>
      </c>
      <c r="S21" s="248">
        <f t="shared" si="1"/>
        <v>20</v>
      </c>
      <c r="T21" s="249">
        <f t="shared" si="2"/>
        <v>0</v>
      </c>
      <c r="U21" s="247">
        <f t="shared" si="3"/>
        <v>469</v>
      </c>
      <c r="V21" s="248">
        <f t="shared" si="4"/>
        <v>20</v>
      </c>
    </row>
    <row r="22" spans="1:22" x14ac:dyDescent="0.2">
      <c r="A22" s="223" t="s">
        <v>14</v>
      </c>
      <c r="B22" s="147">
        <v>66</v>
      </c>
      <c r="C22" s="148">
        <v>3</v>
      </c>
      <c r="D22" s="20">
        <v>82</v>
      </c>
      <c r="E22" s="34">
        <v>3</v>
      </c>
      <c r="F22" s="20">
        <v>85</v>
      </c>
      <c r="G22" s="34">
        <v>4</v>
      </c>
      <c r="H22" s="127">
        <v>79</v>
      </c>
      <c r="I22" s="34">
        <v>4</v>
      </c>
      <c r="J22" s="20">
        <v>91</v>
      </c>
      <c r="K22" s="34">
        <v>4</v>
      </c>
      <c r="L22" s="20">
        <v>34</v>
      </c>
      <c r="M22" s="34">
        <v>2</v>
      </c>
      <c r="N22" s="20"/>
      <c r="O22" s="34"/>
      <c r="P22" s="21"/>
      <c r="Q22" s="113"/>
      <c r="R22" s="247">
        <f t="shared" si="0"/>
        <v>437</v>
      </c>
      <c r="S22" s="248">
        <f t="shared" si="1"/>
        <v>20</v>
      </c>
      <c r="T22" s="249">
        <f t="shared" si="2"/>
        <v>0</v>
      </c>
      <c r="U22" s="247">
        <f t="shared" si="3"/>
        <v>437</v>
      </c>
      <c r="V22" s="248">
        <f t="shared" si="4"/>
        <v>20</v>
      </c>
    </row>
    <row r="23" spans="1:22" x14ac:dyDescent="0.2">
      <c r="A23" s="223" t="s">
        <v>15</v>
      </c>
      <c r="B23" s="20">
        <v>69</v>
      </c>
      <c r="C23" s="34">
        <v>3</v>
      </c>
      <c r="D23" s="20">
        <v>65</v>
      </c>
      <c r="E23" s="34">
        <v>3</v>
      </c>
      <c r="F23" s="20">
        <v>82</v>
      </c>
      <c r="G23" s="34">
        <v>4</v>
      </c>
      <c r="H23" s="20">
        <v>84</v>
      </c>
      <c r="I23" s="34">
        <v>4</v>
      </c>
      <c r="J23" s="20">
        <v>81</v>
      </c>
      <c r="K23" s="34">
        <v>4</v>
      </c>
      <c r="L23" s="20">
        <v>48</v>
      </c>
      <c r="M23" s="34">
        <v>2</v>
      </c>
      <c r="N23" s="20"/>
      <c r="O23" s="34"/>
      <c r="P23" s="21"/>
      <c r="Q23" s="113"/>
      <c r="R23" s="247">
        <f t="shared" si="0"/>
        <v>429</v>
      </c>
      <c r="S23" s="248">
        <f t="shared" si="1"/>
        <v>20</v>
      </c>
      <c r="T23" s="249">
        <f t="shared" si="2"/>
        <v>0</v>
      </c>
      <c r="U23" s="247">
        <f t="shared" si="3"/>
        <v>429</v>
      </c>
      <c r="V23" s="248">
        <f t="shared" si="4"/>
        <v>20</v>
      </c>
    </row>
    <row r="24" spans="1:22" x14ac:dyDescent="0.2">
      <c r="A24" s="223" t="s">
        <v>16</v>
      </c>
      <c r="B24" s="268">
        <v>59</v>
      </c>
      <c r="C24" s="270">
        <v>2</v>
      </c>
      <c r="D24" s="20">
        <v>71</v>
      </c>
      <c r="E24" s="34">
        <v>3</v>
      </c>
      <c r="F24" s="20">
        <v>70</v>
      </c>
      <c r="G24" s="34">
        <v>4</v>
      </c>
      <c r="H24" s="20">
        <v>80</v>
      </c>
      <c r="I24" s="34">
        <v>4</v>
      </c>
      <c r="J24" s="20">
        <v>79</v>
      </c>
      <c r="K24" s="34">
        <v>4</v>
      </c>
      <c r="L24" s="20">
        <v>39</v>
      </c>
      <c r="M24" s="34">
        <v>2</v>
      </c>
      <c r="N24" s="20"/>
      <c r="O24" s="34"/>
      <c r="P24" s="21"/>
      <c r="Q24" s="113"/>
      <c r="R24" s="247">
        <f t="shared" si="0"/>
        <v>398</v>
      </c>
      <c r="S24" s="248">
        <f t="shared" si="1"/>
        <v>19</v>
      </c>
      <c r="T24" s="249">
        <f t="shared" si="2"/>
        <v>0</v>
      </c>
      <c r="U24" s="247">
        <f t="shared" si="3"/>
        <v>398</v>
      </c>
      <c r="V24" s="248">
        <f t="shared" si="4"/>
        <v>19</v>
      </c>
    </row>
    <row r="25" spans="1:22" x14ac:dyDescent="0.2">
      <c r="A25" s="223" t="s">
        <v>17</v>
      </c>
      <c r="B25" s="20">
        <v>68</v>
      </c>
      <c r="C25" s="34">
        <v>3</v>
      </c>
      <c r="D25" s="268">
        <v>59</v>
      </c>
      <c r="E25" s="270">
        <v>3</v>
      </c>
      <c r="F25" s="20">
        <v>79</v>
      </c>
      <c r="G25" s="34">
        <v>4</v>
      </c>
      <c r="H25" s="20">
        <v>72</v>
      </c>
      <c r="I25" s="34">
        <v>4</v>
      </c>
      <c r="J25" s="20">
        <v>76</v>
      </c>
      <c r="K25" s="34">
        <v>4</v>
      </c>
      <c r="L25" s="20">
        <v>40</v>
      </c>
      <c r="M25" s="34">
        <v>2</v>
      </c>
      <c r="N25" s="20"/>
      <c r="O25" s="34"/>
      <c r="P25" s="266"/>
      <c r="Q25" s="264"/>
      <c r="R25" s="247">
        <f t="shared" si="0"/>
        <v>394</v>
      </c>
      <c r="S25" s="248">
        <f t="shared" si="1"/>
        <v>20</v>
      </c>
      <c r="T25" s="249">
        <f t="shared" si="2"/>
        <v>0</v>
      </c>
      <c r="U25" s="247">
        <f t="shared" si="3"/>
        <v>394</v>
      </c>
      <c r="V25" s="248">
        <f t="shared" si="4"/>
        <v>20</v>
      </c>
    </row>
    <row r="26" spans="1:22" x14ac:dyDescent="0.2">
      <c r="A26" s="223" t="s">
        <v>18</v>
      </c>
      <c r="B26" s="20">
        <v>35</v>
      </c>
      <c r="C26" s="34">
        <v>2</v>
      </c>
      <c r="D26" s="20">
        <v>68</v>
      </c>
      <c r="E26" s="34">
        <v>3</v>
      </c>
      <c r="F26" s="268">
        <v>63</v>
      </c>
      <c r="G26" s="270">
        <v>3</v>
      </c>
      <c r="H26" s="20">
        <v>74</v>
      </c>
      <c r="I26" s="34">
        <v>4</v>
      </c>
      <c r="J26" s="20">
        <v>67</v>
      </c>
      <c r="K26" s="34">
        <v>4</v>
      </c>
      <c r="L26" s="20">
        <v>43</v>
      </c>
      <c r="M26" s="34">
        <v>2</v>
      </c>
      <c r="N26" s="20">
        <v>0</v>
      </c>
      <c r="O26" s="34">
        <v>0</v>
      </c>
      <c r="P26" s="21">
        <v>0</v>
      </c>
      <c r="Q26" s="113">
        <v>0</v>
      </c>
      <c r="R26" s="247">
        <f t="shared" si="0"/>
        <v>350</v>
      </c>
      <c r="S26" s="248">
        <f t="shared" si="1"/>
        <v>18</v>
      </c>
      <c r="T26" s="249">
        <f t="shared" si="2"/>
        <v>0</v>
      </c>
      <c r="U26" s="247">
        <f t="shared" si="3"/>
        <v>350</v>
      </c>
      <c r="V26" s="248">
        <f t="shared" si="4"/>
        <v>18</v>
      </c>
    </row>
    <row r="27" spans="1:22" x14ac:dyDescent="0.2">
      <c r="A27" s="223" t="s">
        <v>19</v>
      </c>
      <c r="B27" s="20">
        <v>34</v>
      </c>
      <c r="C27" s="34">
        <v>2</v>
      </c>
      <c r="D27" s="20">
        <v>34</v>
      </c>
      <c r="E27" s="34">
        <v>2</v>
      </c>
      <c r="F27" s="20">
        <v>69</v>
      </c>
      <c r="G27" s="34">
        <v>3</v>
      </c>
      <c r="H27" s="268">
        <v>68</v>
      </c>
      <c r="I27" s="270">
        <v>3</v>
      </c>
      <c r="J27" s="20">
        <v>76</v>
      </c>
      <c r="K27" s="34">
        <v>4</v>
      </c>
      <c r="L27" s="20">
        <v>35</v>
      </c>
      <c r="M27" s="34">
        <v>2</v>
      </c>
      <c r="N27" s="20">
        <v>0</v>
      </c>
      <c r="O27" s="34">
        <v>0</v>
      </c>
      <c r="P27" s="21">
        <v>0</v>
      </c>
      <c r="Q27" s="113">
        <v>0</v>
      </c>
      <c r="R27" s="247">
        <f t="shared" si="0"/>
        <v>316</v>
      </c>
      <c r="S27" s="248">
        <f t="shared" si="1"/>
        <v>16</v>
      </c>
      <c r="T27" s="249">
        <f t="shared" si="2"/>
        <v>0</v>
      </c>
      <c r="U27" s="247">
        <f t="shared" si="3"/>
        <v>316</v>
      </c>
      <c r="V27" s="248">
        <f t="shared" si="4"/>
        <v>16</v>
      </c>
    </row>
    <row r="28" spans="1:22" x14ac:dyDescent="0.2">
      <c r="A28" s="223" t="s">
        <v>20</v>
      </c>
      <c r="B28" s="20">
        <v>46</v>
      </c>
      <c r="C28" s="34">
        <v>2</v>
      </c>
      <c r="D28" s="20">
        <v>36</v>
      </c>
      <c r="E28" s="34">
        <v>2</v>
      </c>
      <c r="F28" s="20">
        <v>35</v>
      </c>
      <c r="G28" s="34">
        <v>2</v>
      </c>
      <c r="H28" s="20">
        <v>67</v>
      </c>
      <c r="I28" s="34">
        <v>3</v>
      </c>
      <c r="J28" s="268">
        <v>70</v>
      </c>
      <c r="K28" s="270">
        <v>4</v>
      </c>
      <c r="L28" s="20">
        <v>40</v>
      </c>
      <c r="M28" s="34">
        <v>2</v>
      </c>
      <c r="N28" s="20">
        <v>0</v>
      </c>
      <c r="O28" s="34">
        <v>0</v>
      </c>
      <c r="P28" s="21">
        <v>0</v>
      </c>
      <c r="Q28" s="113">
        <v>0</v>
      </c>
      <c r="R28" s="247">
        <f t="shared" si="0"/>
        <v>294</v>
      </c>
      <c r="S28" s="248">
        <f t="shared" si="1"/>
        <v>15</v>
      </c>
      <c r="T28" s="249">
        <f t="shared" si="2"/>
        <v>0</v>
      </c>
      <c r="U28" s="247">
        <f t="shared" si="3"/>
        <v>294</v>
      </c>
      <c r="V28" s="248">
        <f t="shared" si="4"/>
        <v>15</v>
      </c>
    </row>
    <row r="29" spans="1:22" x14ac:dyDescent="0.2">
      <c r="A29" s="223" t="s">
        <v>21</v>
      </c>
      <c r="B29" s="20">
        <v>32</v>
      </c>
      <c r="C29" s="34">
        <v>2</v>
      </c>
      <c r="D29" s="20">
        <v>47</v>
      </c>
      <c r="E29" s="34">
        <v>2</v>
      </c>
      <c r="F29" s="20">
        <v>42</v>
      </c>
      <c r="G29" s="34">
        <v>2</v>
      </c>
      <c r="H29" s="20">
        <v>36</v>
      </c>
      <c r="I29" s="34">
        <v>2</v>
      </c>
      <c r="J29" s="20">
        <v>70</v>
      </c>
      <c r="K29" s="34">
        <v>3</v>
      </c>
      <c r="L29" s="268">
        <v>31</v>
      </c>
      <c r="M29" s="270">
        <v>2</v>
      </c>
      <c r="N29" s="20">
        <v>0</v>
      </c>
      <c r="O29" s="34">
        <v>0</v>
      </c>
      <c r="P29" s="21">
        <v>0</v>
      </c>
      <c r="Q29" s="113">
        <v>0</v>
      </c>
      <c r="R29" s="33">
        <f t="shared" si="0"/>
        <v>258</v>
      </c>
      <c r="S29" s="34">
        <f t="shared" si="1"/>
        <v>13</v>
      </c>
      <c r="T29" s="127">
        <f t="shared" si="2"/>
        <v>0</v>
      </c>
      <c r="U29" s="33">
        <f t="shared" si="3"/>
        <v>258</v>
      </c>
      <c r="V29" s="34">
        <f t="shared" si="4"/>
        <v>13</v>
      </c>
    </row>
    <row r="30" spans="1:22" x14ac:dyDescent="0.2">
      <c r="A30" s="10" t="s">
        <v>22</v>
      </c>
      <c r="B30" s="117">
        <v>42</v>
      </c>
      <c r="C30" s="12">
        <v>2</v>
      </c>
      <c r="D30" s="117">
        <v>33</v>
      </c>
      <c r="E30" s="12">
        <v>2</v>
      </c>
      <c r="F30" s="117">
        <v>50</v>
      </c>
      <c r="G30" s="12">
        <v>2</v>
      </c>
      <c r="H30" s="117">
        <v>43</v>
      </c>
      <c r="I30" s="12">
        <v>2</v>
      </c>
      <c r="J30" s="117">
        <v>37</v>
      </c>
      <c r="K30" s="12">
        <v>2</v>
      </c>
      <c r="L30" s="117">
        <v>35</v>
      </c>
      <c r="M30" s="12">
        <v>2</v>
      </c>
      <c r="N30" s="117">
        <v>3</v>
      </c>
      <c r="O30" s="12">
        <v>0</v>
      </c>
      <c r="P30" s="118">
        <v>0</v>
      </c>
      <c r="Q30" s="116">
        <v>0</v>
      </c>
      <c r="R30" s="23">
        <f t="shared" si="0"/>
        <v>240</v>
      </c>
      <c r="S30" s="12">
        <f t="shared" si="1"/>
        <v>12</v>
      </c>
      <c r="T30" s="3">
        <f t="shared" si="2"/>
        <v>3</v>
      </c>
      <c r="U30" s="23">
        <f t="shared" si="3"/>
        <v>243</v>
      </c>
      <c r="V30" s="12">
        <f t="shared" si="4"/>
        <v>12</v>
      </c>
    </row>
    <row r="31" spans="1:22" x14ac:dyDescent="0.2">
      <c r="A31" s="10" t="s">
        <v>23</v>
      </c>
      <c r="B31" s="117">
        <v>41</v>
      </c>
      <c r="C31" s="12">
        <v>2</v>
      </c>
      <c r="D31" s="117">
        <v>43</v>
      </c>
      <c r="E31" s="12">
        <v>2</v>
      </c>
      <c r="F31" s="117">
        <v>35</v>
      </c>
      <c r="G31" s="12">
        <v>2</v>
      </c>
      <c r="H31" s="117">
        <v>51</v>
      </c>
      <c r="I31" s="12">
        <v>2</v>
      </c>
      <c r="J31" s="117">
        <v>44</v>
      </c>
      <c r="K31" s="12">
        <v>2</v>
      </c>
      <c r="L31" s="117">
        <v>18</v>
      </c>
      <c r="M31" s="12">
        <v>1</v>
      </c>
      <c r="N31" s="117">
        <v>4</v>
      </c>
      <c r="O31" s="12">
        <v>0</v>
      </c>
      <c r="P31" s="118">
        <v>3</v>
      </c>
      <c r="Q31" s="116">
        <v>0</v>
      </c>
      <c r="R31" s="23">
        <f t="shared" si="0"/>
        <v>232</v>
      </c>
      <c r="S31" s="12">
        <f t="shared" si="1"/>
        <v>11</v>
      </c>
      <c r="T31" s="3">
        <f t="shared" si="2"/>
        <v>7</v>
      </c>
      <c r="U31" s="23">
        <f t="shared" si="3"/>
        <v>239</v>
      </c>
      <c r="V31" s="12">
        <f t="shared" si="4"/>
        <v>11</v>
      </c>
    </row>
    <row r="32" spans="1:22" x14ac:dyDescent="0.2">
      <c r="A32" s="10" t="s">
        <v>24</v>
      </c>
      <c r="B32" s="117">
        <v>40</v>
      </c>
      <c r="C32" s="12">
        <v>2</v>
      </c>
      <c r="D32" s="117">
        <v>42</v>
      </c>
      <c r="E32" s="12">
        <v>2</v>
      </c>
      <c r="F32" s="117">
        <v>45</v>
      </c>
      <c r="G32" s="12">
        <v>2</v>
      </c>
      <c r="H32" s="117">
        <v>36</v>
      </c>
      <c r="I32" s="12">
        <v>2</v>
      </c>
      <c r="J32" s="117">
        <v>53</v>
      </c>
      <c r="K32" s="12">
        <v>2</v>
      </c>
      <c r="L32" s="117">
        <v>22</v>
      </c>
      <c r="M32" s="12">
        <v>1</v>
      </c>
      <c r="N32" s="117">
        <v>2</v>
      </c>
      <c r="O32" s="12">
        <v>0</v>
      </c>
      <c r="P32" s="118">
        <v>4</v>
      </c>
      <c r="Q32" s="116">
        <v>3</v>
      </c>
      <c r="R32" s="23">
        <f t="shared" si="0"/>
        <v>238</v>
      </c>
      <c r="S32" s="12">
        <f t="shared" si="1"/>
        <v>11</v>
      </c>
      <c r="T32" s="3">
        <f t="shared" si="2"/>
        <v>9</v>
      </c>
      <c r="U32" s="23">
        <f t="shared" si="3"/>
        <v>247</v>
      </c>
      <c r="V32" s="12">
        <f t="shared" si="4"/>
        <v>11</v>
      </c>
    </row>
    <row r="33" spans="1:22" x14ac:dyDescent="0.2">
      <c r="A33" s="10" t="s">
        <v>25</v>
      </c>
      <c r="B33" s="117">
        <v>42</v>
      </c>
      <c r="C33" s="12">
        <v>2</v>
      </c>
      <c r="D33" s="117">
        <v>41</v>
      </c>
      <c r="E33" s="12">
        <v>2</v>
      </c>
      <c r="F33" s="117">
        <v>44</v>
      </c>
      <c r="G33" s="12">
        <v>2</v>
      </c>
      <c r="H33" s="117">
        <v>46</v>
      </c>
      <c r="I33" s="12">
        <v>2</v>
      </c>
      <c r="J33" s="117">
        <v>37</v>
      </c>
      <c r="K33" s="12">
        <v>2</v>
      </c>
      <c r="L33" s="117">
        <v>26</v>
      </c>
      <c r="M33" s="12">
        <v>1</v>
      </c>
      <c r="N33" s="117">
        <v>2</v>
      </c>
      <c r="O33" s="12">
        <v>0</v>
      </c>
      <c r="P33" s="118">
        <v>2</v>
      </c>
      <c r="Q33" s="116">
        <v>3</v>
      </c>
      <c r="R33" s="23">
        <f t="shared" si="0"/>
        <v>236</v>
      </c>
      <c r="S33" s="12">
        <f t="shared" si="1"/>
        <v>11</v>
      </c>
      <c r="T33" s="3">
        <f t="shared" si="2"/>
        <v>7</v>
      </c>
      <c r="U33" s="23">
        <f t="shared" si="3"/>
        <v>243</v>
      </c>
      <c r="V33" s="12">
        <f t="shared" si="4"/>
        <v>11</v>
      </c>
    </row>
    <row r="34" spans="1:22" x14ac:dyDescent="0.2">
      <c r="A34" s="10" t="s">
        <v>26</v>
      </c>
      <c r="B34" s="117">
        <v>44</v>
      </c>
      <c r="C34" s="12">
        <v>2</v>
      </c>
      <c r="D34" s="117">
        <v>43</v>
      </c>
      <c r="E34" s="12">
        <v>2</v>
      </c>
      <c r="F34" s="117">
        <v>43</v>
      </c>
      <c r="G34" s="12">
        <v>2</v>
      </c>
      <c r="H34" s="117">
        <v>45</v>
      </c>
      <c r="I34" s="12">
        <v>2</v>
      </c>
      <c r="J34" s="117">
        <v>48</v>
      </c>
      <c r="K34" s="12">
        <v>2</v>
      </c>
      <c r="L34" s="117">
        <v>18</v>
      </c>
      <c r="M34" s="12">
        <v>1</v>
      </c>
      <c r="N34" s="117">
        <v>3</v>
      </c>
      <c r="O34" s="12">
        <v>0</v>
      </c>
      <c r="P34" s="118">
        <v>2</v>
      </c>
      <c r="Q34" s="116">
        <v>2</v>
      </c>
      <c r="R34" s="23">
        <f t="shared" si="0"/>
        <v>241</v>
      </c>
      <c r="S34" s="12">
        <f t="shared" si="1"/>
        <v>11</v>
      </c>
      <c r="T34" s="3">
        <f t="shared" si="2"/>
        <v>7</v>
      </c>
      <c r="U34" s="23">
        <f t="shared" si="3"/>
        <v>248</v>
      </c>
      <c r="V34" s="12">
        <f t="shared" si="4"/>
        <v>11</v>
      </c>
    </row>
    <row r="35" spans="1:22" x14ac:dyDescent="0.2">
      <c r="A35" s="10" t="s">
        <v>27</v>
      </c>
      <c r="B35" s="117">
        <v>41</v>
      </c>
      <c r="C35" s="12">
        <v>2</v>
      </c>
      <c r="D35" s="117">
        <v>45</v>
      </c>
      <c r="E35" s="12">
        <v>2</v>
      </c>
      <c r="F35" s="117">
        <v>45</v>
      </c>
      <c r="G35" s="12">
        <v>2</v>
      </c>
      <c r="H35" s="117">
        <v>44</v>
      </c>
      <c r="I35" s="12">
        <v>2</v>
      </c>
      <c r="J35" s="117">
        <v>47</v>
      </c>
      <c r="K35" s="12">
        <v>2</v>
      </c>
      <c r="L35" s="117">
        <v>24</v>
      </c>
      <c r="M35" s="12">
        <v>1</v>
      </c>
      <c r="N35" s="117">
        <v>2</v>
      </c>
      <c r="O35" s="12">
        <v>0</v>
      </c>
      <c r="P35" s="118">
        <v>3</v>
      </c>
      <c r="Q35" s="116">
        <v>2</v>
      </c>
      <c r="R35" s="23">
        <f t="shared" si="0"/>
        <v>246</v>
      </c>
      <c r="S35" s="12">
        <f t="shared" si="1"/>
        <v>11</v>
      </c>
      <c r="T35" s="3">
        <f t="shared" si="2"/>
        <v>7</v>
      </c>
      <c r="U35" s="23">
        <f t="shared" si="3"/>
        <v>253</v>
      </c>
      <c r="V35" s="12">
        <f t="shared" si="4"/>
        <v>11</v>
      </c>
    </row>
    <row r="36" spans="1:22" x14ac:dyDescent="0.2">
      <c r="A36" s="10" t="s">
        <v>28</v>
      </c>
      <c r="B36" s="117">
        <v>41</v>
      </c>
      <c r="C36" s="12">
        <v>2</v>
      </c>
      <c r="D36" s="117">
        <v>42</v>
      </c>
      <c r="E36" s="12">
        <v>2</v>
      </c>
      <c r="F36" s="117">
        <v>48</v>
      </c>
      <c r="G36" s="12">
        <v>2</v>
      </c>
      <c r="H36" s="117">
        <v>46</v>
      </c>
      <c r="I36" s="12">
        <v>2</v>
      </c>
      <c r="J36" s="117">
        <v>45</v>
      </c>
      <c r="K36" s="12">
        <v>2</v>
      </c>
      <c r="L36" s="117">
        <v>23</v>
      </c>
      <c r="M36" s="12">
        <v>1</v>
      </c>
      <c r="N36" s="117">
        <v>2</v>
      </c>
      <c r="O36" s="12">
        <v>0</v>
      </c>
      <c r="P36" s="118">
        <v>2</v>
      </c>
      <c r="Q36" s="116">
        <v>3</v>
      </c>
      <c r="R36" s="23">
        <f t="shared" si="0"/>
        <v>245</v>
      </c>
      <c r="S36" s="12">
        <f t="shared" si="1"/>
        <v>11</v>
      </c>
      <c r="T36" s="3">
        <f t="shared" si="2"/>
        <v>7</v>
      </c>
      <c r="U36" s="23">
        <f t="shared" si="3"/>
        <v>252</v>
      </c>
      <c r="V36" s="12">
        <f t="shared" si="4"/>
        <v>11</v>
      </c>
    </row>
    <row r="37" spans="1:22" x14ac:dyDescent="0.2">
      <c r="A37" s="10" t="s">
        <v>29</v>
      </c>
      <c r="B37" s="117">
        <v>44</v>
      </c>
      <c r="C37" s="12">
        <v>2</v>
      </c>
      <c r="D37" s="117">
        <v>42</v>
      </c>
      <c r="E37" s="12">
        <v>2</v>
      </c>
      <c r="F37" s="117">
        <v>44</v>
      </c>
      <c r="G37" s="12">
        <v>2</v>
      </c>
      <c r="H37" s="117">
        <v>49</v>
      </c>
      <c r="I37" s="12">
        <v>2</v>
      </c>
      <c r="J37" s="117">
        <v>48</v>
      </c>
      <c r="K37" s="12">
        <v>2</v>
      </c>
      <c r="L37" s="117">
        <v>22</v>
      </c>
      <c r="M37" s="12">
        <v>1</v>
      </c>
      <c r="N37" s="117">
        <v>2</v>
      </c>
      <c r="O37" s="12">
        <v>0</v>
      </c>
      <c r="P37" s="118">
        <v>2</v>
      </c>
      <c r="Q37" s="116">
        <v>2</v>
      </c>
      <c r="R37" s="23">
        <f t="shared" si="0"/>
        <v>249</v>
      </c>
      <c r="S37" s="12">
        <f t="shared" si="1"/>
        <v>11</v>
      </c>
      <c r="T37" s="3">
        <f t="shared" si="2"/>
        <v>6</v>
      </c>
      <c r="U37" s="23">
        <f t="shared" si="3"/>
        <v>255</v>
      </c>
      <c r="V37" s="12">
        <f t="shared" si="4"/>
        <v>11</v>
      </c>
    </row>
    <row r="38" spans="1:22" x14ac:dyDescent="0.2">
      <c r="A38" s="10" t="s">
        <v>30</v>
      </c>
      <c r="B38" s="117">
        <v>43</v>
      </c>
      <c r="C38" s="12">
        <v>2</v>
      </c>
      <c r="D38" s="117">
        <v>45</v>
      </c>
      <c r="E38" s="12">
        <v>2</v>
      </c>
      <c r="F38" s="117">
        <v>44</v>
      </c>
      <c r="G38" s="12">
        <v>2</v>
      </c>
      <c r="H38" s="117">
        <v>45</v>
      </c>
      <c r="I38" s="12">
        <v>2</v>
      </c>
      <c r="J38" s="117">
        <v>51</v>
      </c>
      <c r="K38" s="12">
        <v>2</v>
      </c>
      <c r="L38" s="117">
        <v>24</v>
      </c>
      <c r="M38" s="12">
        <v>1</v>
      </c>
      <c r="N38" s="117">
        <v>2</v>
      </c>
      <c r="O38" s="12">
        <v>0</v>
      </c>
      <c r="P38" s="118">
        <v>2</v>
      </c>
      <c r="Q38" s="116">
        <v>2</v>
      </c>
      <c r="R38" s="23">
        <f t="shared" si="0"/>
        <v>252</v>
      </c>
      <c r="S38" s="12">
        <f t="shared" si="1"/>
        <v>11</v>
      </c>
      <c r="T38" s="3">
        <f t="shared" si="2"/>
        <v>6</v>
      </c>
      <c r="U38" s="23">
        <f t="shared" si="3"/>
        <v>258</v>
      </c>
      <c r="V38" s="12">
        <f t="shared" si="4"/>
        <v>11</v>
      </c>
    </row>
    <row r="39" spans="1:22" x14ac:dyDescent="0.2">
      <c r="A39" s="10" t="s">
        <v>45</v>
      </c>
      <c r="B39" s="117">
        <v>43</v>
      </c>
      <c r="C39" s="12">
        <v>2</v>
      </c>
      <c r="D39" s="117">
        <v>44</v>
      </c>
      <c r="E39" s="12">
        <v>2</v>
      </c>
      <c r="F39" s="117">
        <v>48</v>
      </c>
      <c r="G39" s="12">
        <v>2</v>
      </c>
      <c r="H39" s="117">
        <v>45</v>
      </c>
      <c r="I39" s="12">
        <v>2</v>
      </c>
      <c r="J39" s="117">
        <v>47</v>
      </c>
      <c r="K39" s="12">
        <v>2</v>
      </c>
      <c r="L39" s="117">
        <v>25</v>
      </c>
      <c r="M39" s="12">
        <v>1</v>
      </c>
      <c r="N39" s="117">
        <v>2</v>
      </c>
      <c r="O39" s="12">
        <v>0</v>
      </c>
      <c r="P39" s="118">
        <v>2</v>
      </c>
      <c r="Q39" s="116">
        <v>2</v>
      </c>
      <c r="R39" s="23">
        <f t="shared" si="0"/>
        <v>252</v>
      </c>
      <c r="S39" s="12">
        <f t="shared" si="1"/>
        <v>11</v>
      </c>
      <c r="T39" s="3">
        <f t="shared" si="2"/>
        <v>6</v>
      </c>
      <c r="U39" s="23">
        <f t="shared" si="3"/>
        <v>258</v>
      </c>
      <c r="V39" s="12">
        <f t="shared" si="4"/>
        <v>11</v>
      </c>
    </row>
    <row r="40" spans="1:22" x14ac:dyDescent="0.2">
      <c r="A40" s="10" t="s">
        <v>46</v>
      </c>
      <c r="B40" s="117">
        <v>43</v>
      </c>
      <c r="C40" s="12">
        <v>2</v>
      </c>
      <c r="D40" s="117">
        <v>44</v>
      </c>
      <c r="E40" s="12">
        <v>2</v>
      </c>
      <c r="F40" s="117">
        <v>47</v>
      </c>
      <c r="G40" s="12">
        <v>2</v>
      </c>
      <c r="H40" s="117">
        <v>49</v>
      </c>
      <c r="I40" s="12">
        <v>2</v>
      </c>
      <c r="J40" s="117">
        <v>47</v>
      </c>
      <c r="K40" s="12">
        <v>2</v>
      </c>
      <c r="L40" s="117">
        <v>23</v>
      </c>
      <c r="M40" s="12">
        <v>1</v>
      </c>
      <c r="N40" s="117">
        <v>2</v>
      </c>
      <c r="O40" s="12">
        <v>0</v>
      </c>
      <c r="P40" s="118">
        <v>2</v>
      </c>
      <c r="Q40" s="116">
        <v>2</v>
      </c>
      <c r="R40" s="23">
        <f t="shared" si="0"/>
        <v>253</v>
      </c>
      <c r="S40" s="12">
        <f t="shared" si="1"/>
        <v>11</v>
      </c>
      <c r="T40" s="3">
        <f t="shared" si="2"/>
        <v>6</v>
      </c>
      <c r="U40" s="23">
        <f t="shared" si="3"/>
        <v>259</v>
      </c>
      <c r="V40" s="12">
        <f t="shared" si="4"/>
        <v>11</v>
      </c>
    </row>
    <row r="41" spans="1:22" x14ac:dyDescent="0.2">
      <c r="A41" s="10" t="s">
        <v>171</v>
      </c>
      <c r="B41" s="117">
        <v>43</v>
      </c>
      <c r="C41" s="12">
        <v>2</v>
      </c>
      <c r="D41" s="117">
        <v>44</v>
      </c>
      <c r="E41" s="12">
        <v>2</v>
      </c>
      <c r="F41" s="117">
        <v>47</v>
      </c>
      <c r="G41" s="12">
        <v>2</v>
      </c>
      <c r="H41" s="117">
        <v>48</v>
      </c>
      <c r="I41" s="12">
        <v>2</v>
      </c>
      <c r="J41" s="117">
        <v>51</v>
      </c>
      <c r="K41" s="12">
        <v>2</v>
      </c>
      <c r="L41" s="117">
        <v>23</v>
      </c>
      <c r="M41" s="12">
        <v>1</v>
      </c>
      <c r="N41" s="117">
        <v>2</v>
      </c>
      <c r="O41" s="12">
        <v>0</v>
      </c>
      <c r="P41" s="118">
        <v>2</v>
      </c>
      <c r="Q41" s="116">
        <v>2</v>
      </c>
      <c r="R41" s="23">
        <f t="shared" ref="R41:R48" si="5">B41+D41+F41+H41+J41+L41</f>
        <v>256</v>
      </c>
      <c r="S41" s="12">
        <f t="shared" ref="S41:S48" si="6">C41+E41+G41+I41+K41+M41</f>
        <v>11</v>
      </c>
      <c r="T41" s="3">
        <f t="shared" ref="T41:T48" si="7">+N41+P41+Q41</f>
        <v>6</v>
      </c>
      <c r="U41" s="23">
        <f t="shared" ref="U41:U48" si="8">R41+T41</f>
        <v>262</v>
      </c>
      <c r="V41" s="12">
        <f t="shared" ref="V41:V48" si="9">S41+O41</f>
        <v>11</v>
      </c>
    </row>
    <row r="42" spans="1:22" x14ac:dyDescent="0.2">
      <c r="A42" s="10" t="s">
        <v>172</v>
      </c>
      <c r="B42" s="117">
        <v>43</v>
      </c>
      <c r="C42" s="12">
        <v>2</v>
      </c>
      <c r="D42" s="117">
        <v>44</v>
      </c>
      <c r="E42" s="12">
        <v>2</v>
      </c>
      <c r="F42" s="117">
        <v>47</v>
      </c>
      <c r="G42" s="12">
        <v>2</v>
      </c>
      <c r="H42" s="117">
        <v>48</v>
      </c>
      <c r="I42" s="12">
        <v>2</v>
      </c>
      <c r="J42" s="117">
        <v>50</v>
      </c>
      <c r="K42" s="12">
        <v>2</v>
      </c>
      <c r="L42" s="117">
        <v>25</v>
      </c>
      <c r="M42" s="12">
        <v>1</v>
      </c>
      <c r="N42" s="117">
        <v>2</v>
      </c>
      <c r="O42" s="12">
        <v>0</v>
      </c>
      <c r="P42" s="118">
        <v>2</v>
      </c>
      <c r="Q42" s="116">
        <v>2</v>
      </c>
      <c r="R42" s="23">
        <f t="shared" si="5"/>
        <v>257</v>
      </c>
      <c r="S42" s="12">
        <f t="shared" si="6"/>
        <v>11</v>
      </c>
      <c r="T42" s="3">
        <f t="shared" si="7"/>
        <v>6</v>
      </c>
      <c r="U42" s="23">
        <f t="shared" si="8"/>
        <v>263</v>
      </c>
      <c r="V42" s="12">
        <f t="shared" si="9"/>
        <v>11</v>
      </c>
    </row>
    <row r="43" spans="1:22" x14ac:dyDescent="0.2">
      <c r="A43" s="10" t="s">
        <v>173</v>
      </c>
      <c r="B43" s="117">
        <v>43</v>
      </c>
      <c r="C43" s="12">
        <v>2</v>
      </c>
      <c r="D43" s="117">
        <v>44</v>
      </c>
      <c r="E43" s="12">
        <v>2</v>
      </c>
      <c r="F43" s="117">
        <v>47</v>
      </c>
      <c r="G43" s="12">
        <v>2</v>
      </c>
      <c r="H43" s="117">
        <v>48</v>
      </c>
      <c r="I43" s="12">
        <v>2</v>
      </c>
      <c r="J43" s="117">
        <v>50</v>
      </c>
      <c r="K43" s="12">
        <v>2</v>
      </c>
      <c r="L43" s="117">
        <v>25</v>
      </c>
      <c r="M43" s="12">
        <v>1</v>
      </c>
      <c r="N43" s="117">
        <v>2</v>
      </c>
      <c r="O43" s="12">
        <v>0</v>
      </c>
      <c r="P43" s="118">
        <v>2</v>
      </c>
      <c r="Q43" s="116">
        <v>2</v>
      </c>
      <c r="R43" s="23">
        <f t="shared" si="5"/>
        <v>257</v>
      </c>
      <c r="S43" s="12">
        <f t="shared" si="6"/>
        <v>11</v>
      </c>
      <c r="T43" s="3">
        <f t="shared" si="7"/>
        <v>6</v>
      </c>
      <c r="U43" s="23">
        <f t="shared" si="8"/>
        <v>263</v>
      </c>
      <c r="V43" s="12">
        <f t="shared" si="9"/>
        <v>11</v>
      </c>
    </row>
    <row r="44" spans="1:22" x14ac:dyDescent="0.2">
      <c r="A44" s="10" t="s">
        <v>174</v>
      </c>
      <c r="B44" s="117">
        <v>43</v>
      </c>
      <c r="C44" s="12">
        <v>2</v>
      </c>
      <c r="D44" s="117">
        <v>44</v>
      </c>
      <c r="E44" s="12">
        <v>2</v>
      </c>
      <c r="F44" s="117">
        <v>47</v>
      </c>
      <c r="G44" s="12">
        <v>2</v>
      </c>
      <c r="H44" s="117">
        <v>48</v>
      </c>
      <c r="I44" s="12">
        <v>2</v>
      </c>
      <c r="J44" s="117">
        <v>50</v>
      </c>
      <c r="K44" s="12">
        <v>2</v>
      </c>
      <c r="L44" s="117">
        <v>25</v>
      </c>
      <c r="M44" s="12">
        <v>1</v>
      </c>
      <c r="N44" s="117">
        <v>2</v>
      </c>
      <c r="O44" s="12">
        <v>0</v>
      </c>
      <c r="P44" s="118">
        <v>2</v>
      </c>
      <c r="Q44" s="116">
        <v>2</v>
      </c>
      <c r="R44" s="23">
        <f t="shared" si="5"/>
        <v>257</v>
      </c>
      <c r="S44" s="12">
        <f t="shared" si="6"/>
        <v>11</v>
      </c>
      <c r="T44" s="3">
        <f t="shared" si="7"/>
        <v>6</v>
      </c>
      <c r="U44" s="23">
        <f t="shared" si="8"/>
        <v>263</v>
      </c>
      <c r="V44" s="12">
        <f t="shared" si="9"/>
        <v>11</v>
      </c>
    </row>
    <row r="45" spans="1:22" x14ac:dyDescent="0.2">
      <c r="A45" s="10" t="s">
        <v>175</v>
      </c>
      <c r="B45" s="117">
        <v>43</v>
      </c>
      <c r="C45" s="12">
        <v>2</v>
      </c>
      <c r="D45" s="117">
        <v>44</v>
      </c>
      <c r="E45" s="12">
        <v>2</v>
      </c>
      <c r="F45" s="117">
        <v>47</v>
      </c>
      <c r="G45" s="12">
        <v>2</v>
      </c>
      <c r="H45" s="117">
        <v>48</v>
      </c>
      <c r="I45" s="12">
        <v>2</v>
      </c>
      <c r="J45" s="117">
        <v>50</v>
      </c>
      <c r="K45" s="12">
        <v>2</v>
      </c>
      <c r="L45" s="117">
        <v>25</v>
      </c>
      <c r="M45" s="12">
        <v>1</v>
      </c>
      <c r="N45" s="117">
        <v>2</v>
      </c>
      <c r="O45" s="12">
        <v>0</v>
      </c>
      <c r="P45" s="118">
        <v>2</v>
      </c>
      <c r="Q45" s="116">
        <v>2</v>
      </c>
      <c r="R45" s="23">
        <f t="shared" si="5"/>
        <v>257</v>
      </c>
      <c r="S45" s="12">
        <f t="shared" si="6"/>
        <v>11</v>
      </c>
      <c r="T45" s="3">
        <f t="shared" si="7"/>
        <v>6</v>
      </c>
      <c r="U45" s="23">
        <f t="shared" si="8"/>
        <v>263</v>
      </c>
      <c r="V45" s="12">
        <f t="shared" si="9"/>
        <v>11</v>
      </c>
    </row>
    <row r="46" spans="1:22" x14ac:dyDescent="0.2">
      <c r="A46" s="10" t="s">
        <v>176</v>
      </c>
      <c r="B46" s="117">
        <v>42</v>
      </c>
      <c r="C46" s="12">
        <v>2</v>
      </c>
      <c r="D46" s="117">
        <v>44</v>
      </c>
      <c r="E46" s="12">
        <v>2</v>
      </c>
      <c r="F46" s="117">
        <v>47</v>
      </c>
      <c r="G46" s="12">
        <v>2</v>
      </c>
      <c r="H46" s="117">
        <v>48</v>
      </c>
      <c r="I46" s="12">
        <v>2</v>
      </c>
      <c r="J46" s="117">
        <v>50</v>
      </c>
      <c r="K46" s="12">
        <v>2</v>
      </c>
      <c r="L46" s="117">
        <v>25</v>
      </c>
      <c r="M46" s="12">
        <v>1</v>
      </c>
      <c r="N46" s="117">
        <v>2</v>
      </c>
      <c r="O46" s="12">
        <v>0</v>
      </c>
      <c r="P46" s="118">
        <v>2</v>
      </c>
      <c r="Q46" s="116">
        <v>2</v>
      </c>
      <c r="R46" s="23">
        <f t="shared" si="5"/>
        <v>256</v>
      </c>
      <c r="S46" s="12">
        <f t="shared" si="6"/>
        <v>11</v>
      </c>
      <c r="T46" s="3">
        <f t="shared" si="7"/>
        <v>6</v>
      </c>
      <c r="U46" s="23">
        <f t="shared" si="8"/>
        <v>262</v>
      </c>
      <c r="V46" s="12">
        <f t="shared" si="9"/>
        <v>11</v>
      </c>
    </row>
    <row r="47" spans="1:22" x14ac:dyDescent="0.2">
      <c r="A47" s="10" t="s">
        <v>177</v>
      </c>
      <c r="B47" s="117">
        <v>41</v>
      </c>
      <c r="C47" s="12">
        <v>2</v>
      </c>
      <c r="D47" s="117">
        <v>43</v>
      </c>
      <c r="E47" s="12">
        <v>2</v>
      </c>
      <c r="F47" s="117">
        <v>47</v>
      </c>
      <c r="G47" s="12">
        <v>2</v>
      </c>
      <c r="H47" s="117">
        <v>48</v>
      </c>
      <c r="I47" s="12">
        <v>2</v>
      </c>
      <c r="J47" s="117">
        <v>50</v>
      </c>
      <c r="K47" s="12">
        <v>2</v>
      </c>
      <c r="L47" s="117">
        <v>25</v>
      </c>
      <c r="M47" s="12">
        <v>1</v>
      </c>
      <c r="N47" s="117">
        <v>2</v>
      </c>
      <c r="O47" s="12">
        <v>0</v>
      </c>
      <c r="P47" s="118">
        <v>2</v>
      </c>
      <c r="Q47" s="116">
        <v>2</v>
      </c>
      <c r="R47" s="23">
        <f t="shared" si="5"/>
        <v>254</v>
      </c>
      <c r="S47" s="12">
        <f t="shared" si="6"/>
        <v>11</v>
      </c>
      <c r="T47" s="3">
        <f t="shared" si="7"/>
        <v>6</v>
      </c>
      <c r="U47" s="23">
        <f t="shared" si="8"/>
        <v>260</v>
      </c>
      <c r="V47" s="12">
        <f t="shared" si="9"/>
        <v>11</v>
      </c>
    </row>
    <row r="48" spans="1:22" x14ac:dyDescent="0.2">
      <c r="A48" s="11" t="s">
        <v>178</v>
      </c>
      <c r="B48" s="119">
        <v>41</v>
      </c>
      <c r="C48" s="28">
        <v>2</v>
      </c>
      <c r="D48" s="119">
        <v>42</v>
      </c>
      <c r="E48" s="28">
        <v>2</v>
      </c>
      <c r="F48" s="119">
        <v>45</v>
      </c>
      <c r="G48" s="28">
        <v>2</v>
      </c>
      <c r="H48" s="119">
        <v>48</v>
      </c>
      <c r="I48" s="28">
        <v>2</v>
      </c>
      <c r="J48" s="119">
        <v>50</v>
      </c>
      <c r="K48" s="28">
        <v>2</v>
      </c>
      <c r="L48" s="119">
        <v>25</v>
      </c>
      <c r="M48" s="28">
        <v>1</v>
      </c>
      <c r="N48" s="119">
        <v>2</v>
      </c>
      <c r="O48" s="28">
        <v>0</v>
      </c>
      <c r="P48" s="121">
        <v>2</v>
      </c>
      <c r="Q48" s="120">
        <v>2</v>
      </c>
      <c r="R48" s="24">
        <f t="shared" si="5"/>
        <v>251</v>
      </c>
      <c r="S48" s="28">
        <f t="shared" si="6"/>
        <v>11</v>
      </c>
      <c r="T48" s="40">
        <f t="shared" si="7"/>
        <v>6</v>
      </c>
      <c r="U48" s="24">
        <f t="shared" si="8"/>
        <v>257</v>
      </c>
      <c r="V48" s="28">
        <f t="shared" si="9"/>
        <v>11</v>
      </c>
    </row>
    <row r="49" spans="1:22" x14ac:dyDescent="0.2">
      <c r="A49" s="78" t="s">
        <v>47</v>
      </c>
      <c r="B49" s="79" t="s">
        <v>214</v>
      </c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 t="s">
        <v>48</v>
      </c>
      <c r="T49" s="80"/>
      <c r="U49" s="80"/>
      <c r="V49" s="80"/>
    </row>
    <row r="50" spans="1:22" x14ac:dyDescent="0.2">
      <c r="A50" s="81"/>
      <c r="B50" s="79" t="s">
        <v>215</v>
      </c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0"/>
      <c r="T50" s="80"/>
      <c r="U50" s="80"/>
      <c r="V50" s="80"/>
    </row>
    <row r="51" spans="1:22" x14ac:dyDescent="0.2">
      <c r="A51" s="27"/>
      <c r="B51" s="82"/>
      <c r="C51" s="27"/>
      <c r="D51" s="27"/>
      <c r="E51" s="27"/>
      <c r="F51" s="27"/>
      <c r="G51" s="27"/>
      <c r="H51" s="27"/>
      <c r="I51" s="27"/>
      <c r="J51" s="27"/>
      <c r="K51" s="27"/>
      <c r="L51" s="1"/>
      <c r="M51" s="1"/>
      <c r="N51" s="1"/>
      <c r="O51" s="1"/>
      <c r="P51" s="1"/>
      <c r="Q51" s="1"/>
      <c r="R51" s="1"/>
      <c r="S51" s="1"/>
      <c r="T51" s="1"/>
      <c r="U51" s="1"/>
      <c r="V51" s="44"/>
    </row>
    <row r="52" spans="1:22" x14ac:dyDescent="0.2">
      <c r="A52" s="83" t="s">
        <v>49</v>
      </c>
      <c r="B52" s="84"/>
      <c r="C52" s="85"/>
      <c r="D52" s="85"/>
      <c r="E52" s="85"/>
      <c r="F52" s="86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7"/>
    </row>
    <row r="53" spans="1:22" x14ac:dyDescent="0.2">
      <c r="A53" s="88" t="s">
        <v>50</v>
      </c>
      <c r="B53" s="89"/>
      <c r="C53" s="90"/>
      <c r="D53" s="90"/>
      <c r="E53" s="90"/>
      <c r="F53" s="19"/>
      <c r="G53" s="90"/>
      <c r="H53" s="90"/>
      <c r="I53" s="90"/>
      <c r="J53" s="90"/>
      <c r="K53" s="90"/>
      <c r="L53" s="3"/>
      <c r="M53" s="3"/>
      <c r="N53" s="3"/>
      <c r="O53" s="3"/>
      <c r="P53" s="3"/>
      <c r="Q53" s="3"/>
      <c r="R53" s="3"/>
      <c r="S53" s="3"/>
      <c r="T53" s="3"/>
      <c r="U53" s="3"/>
      <c r="V53" s="12"/>
    </row>
    <row r="54" spans="1:22" x14ac:dyDescent="0.2">
      <c r="A54" s="91" t="s">
        <v>58</v>
      </c>
      <c r="B54" s="89"/>
      <c r="C54" s="90"/>
      <c r="D54" s="90"/>
      <c r="E54" s="90"/>
      <c r="F54" s="19"/>
      <c r="G54" s="90"/>
      <c r="H54" s="90"/>
      <c r="I54" s="90"/>
      <c r="J54" s="90"/>
      <c r="K54" s="90"/>
      <c r="L54" s="3"/>
      <c r="M54" s="3"/>
      <c r="N54" s="3"/>
      <c r="O54" s="3"/>
      <c r="P54" s="3"/>
      <c r="Q54" s="3"/>
      <c r="R54" s="3"/>
      <c r="S54" s="3"/>
      <c r="T54" s="3"/>
      <c r="U54" s="3"/>
      <c r="V54" s="12"/>
    </row>
    <row r="55" spans="1:22" x14ac:dyDescent="0.2">
      <c r="A55" s="91" t="s">
        <v>59</v>
      </c>
      <c r="B55" s="89"/>
      <c r="C55" s="90"/>
      <c r="D55" s="90"/>
      <c r="E55" s="90"/>
      <c r="F55" s="19"/>
      <c r="G55" s="90"/>
      <c r="H55" s="90"/>
      <c r="I55" s="90"/>
      <c r="J55" s="90"/>
      <c r="K55" s="90"/>
      <c r="L55" s="3"/>
      <c r="M55" s="3"/>
      <c r="N55" s="3"/>
      <c r="O55" s="3"/>
      <c r="P55" s="3"/>
      <c r="Q55" s="3"/>
      <c r="R55" s="3"/>
      <c r="S55" s="3"/>
      <c r="T55" s="3"/>
      <c r="U55" s="3"/>
      <c r="V55" s="12"/>
    </row>
    <row r="56" spans="1:22" x14ac:dyDescent="0.2">
      <c r="A56" s="91" t="s">
        <v>38</v>
      </c>
      <c r="B56" s="89"/>
      <c r="C56" s="90"/>
      <c r="D56" s="90"/>
      <c r="E56" s="90"/>
      <c r="F56" s="19"/>
      <c r="G56" s="90"/>
      <c r="H56" s="90"/>
      <c r="I56" s="90"/>
      <c r="J56" s="90"/>
      <c r="K56" s="90"/>
      <c r="L56" s="3"/>
      <c r="M56" s="3"/>
      <c r="N56" s="3"/>
      <c r="O56" s="3"/>
      <c r="P56" s="3"/>
      <c r="Q56" s="3"/>
      <c r="R56" s="3"/>
      <c r="S56" s="3"/>
      <c r="T56" s="3"/>
      <c r="U56" s="3"/>
      <c r="V56" s="12"/>
    </row>
    <row r="57" spans="1:22" x14ac:dyDescent="0.2">
      <c r="A57" s="92" t="s">
        <v>51</v>
      </c>
      <c r="B57" s="93"/>
      <c r="C57" s="94"/>
      <c r="D57" s="94"/>
      <c r="E57" s="94"/>
      <c r="F57" s="95"/>
      <c r="G57" s="106"/>
      <c r="H57" s="94"/>
      <c r="I57" s="94"/>
      <c r="J57" s="94"/>
      <c r="K57" s="94"/>
      <c r="L57" s="237" t="s">
        <v>132</v>
      </c>
      <c r="M57" s="96"/>
      <c r="N57" s="96"/>
      <c r="O57" s="99"/>
      <c r="P57" s="220"/>
      <c r="Q57" s="220"/>
      <c r="R57" s="94"/>
      <c r="S57" s="94"/>
      <c r="T57" s="94"/>
      <c r="U57" s="94"/>
      <c r="V57" s="97"/>
    </row>
    <row r="58" spans="1:22" x14ac:dyDescent="0.2">
      <c r="A58" s="98"/>
      <c r="B58" s="93"/>
      <c r="C58" s="94"/>
      <c r="D58" s="94"/>
      <c r="E58" s="94"/>
      <c r="F58" s="95"/>
      <c r="G58" s="106"/>
      <c r="H58" s="94"/>
      <c r="I58" s="94"/>
      <c r="J58" s="94"/>
      <c r="K58" s="94"/>
      <c r="L58" s="96"/>
      <c r="M58" s="94"/>
      <c r="N58" s="94"/>
      <c r="O58" s="99"/>
      <c r="P58" s="94"/>
      <c r="Q58" s="94"/>
      <c r="R58" s="94"/>
      <c r="S58" s="94"/>
      <c r="T58" s="94"/>
      <c r="U58" s="94"/>
      <c r="V58" s="97"/>
    </row>
    <row r="59" spans="1:22" x14ac:dyDescent="0.2">
      <c r="A59" s="92" t="s">
        <v>131</v>
      </c>
      <c r="B59" s="93"/>
      <c r="C59" s="94"/>
      <c r="D59" s="94"/>
      <c r="E59" s="94"/>
      <c r="F59" s="95"/>
      <c r="G59" s="106"/>
      <c r="H59" s="94"/>
      <c r="I59" s="94"/>
      <c r="J59" s="94"/>
      <c r="K59" s="94"/>
      <c r="L59" s="99"/>
      <c r="M59" s="94"/>
      <c r="N59" s="94"/>
      <c r="O59" s="94"/>
      <c r="P59" s="94"/>
      <c r="Q59" s="94"/>
      <c r="R59" s="94"/>
      <c r="S59" s="94"/>
      <c r="T59" s="94"/>
      <c r="U59" s="94"/>
      <c r="V59" s="97"/>
    </row>
    <row r="60" spans="1:22" x14ac:dyDescent="0.2">
      <c r="A60" s="100" t="s">
        <v>60</v>
      </c>
      <c r="B60" s="93"/>
      <c r="C60" s="94"/>
      <c r="D60" s="94"/>
      <c r="E60" s="94"/>
      <c r="F60" s="94"/>
      <c r="G60" s="106"/>
      <c r="H60" s="94"/>
      <c r="I60" s="94"/>
      <c r="J60" s="94"/>
      <c r="K60" s="94"/>
      <c r="L60" s="96" t="s">
        <v>61</v>
      </c>
      <c r="M60" s="94"/>
      <c r="N60" s="94"/>
      <c r="O60" s="94"/>
      <c r="P60" s="94"/>
      <c r="Q60" s="94"/>
      <c r="R60" s="94"/>
      <c r="S60" s="94"/>
      <c r="T60" s="94"/>
      <c r="U60" s="94"/>
      <c r="V60" s="97"/>
    </row>
    <row r="61" spans="1:22" x14ac:dyDescent="0.2">
      <c r="A61" s="92"/>
      <c r="B61" s="93"/>
      <c r="C61" s="94"/>
      <c r="D61" s="94"/>
      <c r="E61" s="94"/>
      <c r="F61" s="94"/>
      <c r="G61" s="106"/>
      <c r="H61" s="94"/>
      <c r="I61" s="94"/>
      <c r="J61" s="94"/>
      <c r="K61" s="94"/>
      <c r="L61" s="99" t="s">
        <v>62</v>
      </c>
      <c r="M61" s="94"/>
      <c r="N61" s="94"/>
      <c r="O61" s="94"/>
      <c r="P61" s="94"/>
      <c r="Q61" s="94"/>
      <c r="R61" s="94"/>
      <c r="S61" s="94"/>
      <c r="T61" s="94"/>
      <c r="U61" s="94"/>
      <c r="V61" s="97"/>
    </row>
    <row r="62" spans="1:22" x14ac:dyDescent="0.2">
      <c r="A62" s="101"/>
      <c r="B62" s="102"/>
      <c r="C62" s="103"/>
      <c r="D62" s="103"/>
      <c r="E62" s="103"/>
      <c r="F62" s="103"/>
      <c r="G62" s="107"/>
      <c r="H62" s="103"/>
      <c r="I62" s="103"/>
      <c r="J62" s="103"/>
      <c r="K62" s="103"/>
      <c r="L62" s="104" t="s">
        <v>63</v>
      </c>
      <c r="M62" s="103"/>
      <c r="N62" s="103"/>
      <c r="O62" s="103"/>
      <c r="P62" s="103"/>
      <c r="Q62" s="103"/>
      <c r="R62" s="103"/>
      <c r="S62" s="103"/>
      <c r="T62" s="103"/>
      <c r="U62" s="103"/>
      <c r="V62" s="105"/>
    </row>
  </sheetData>
  <mergeCells count="2">
    <mergeCell ref="N5:O5"/>
    <mergeCell ref="B4:V4"/>
  </mergeCells>
  <phoneticPr fontId="3" type="noConversion"/>
  <hyperlinks>
    <hyperlink ref="V1" location="Inhalt!A1" display="Inhalt"/>
  </hyperlinks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Footer>&amp;L&amp;8Ministerium für Bildung und Kultur, Referat B4&amp;R&amp;8Februar 2016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8" enableFormatConditionsCalculation="0">
    <tabColor indexed="43"/>
  </sheetPr>
  <dimension ref="A1:V62"/>
  <sheetViews>
    <sheetView zoomScale="85" zoomScaleNormal="85" workbookViewId="0">
      <selection activeCell="X18" sqref="X18"/>
    </sheetView>
  </sheetViews>
  <sheetFormatPr baseColWidth="10" defaultColWidth="9.140625" defaultRowHeight="12.75" x14ac:dyDescent="0.2"/>
  <cols>
    <col min="1" max="1" width="10.140625" customWidth="1"/>
    <col min="2" max="22" width="6.7109375" customWidth="1"/>
  </cols>
  <sheetData>
    <row r="1" spans="1:22" ht="18" x14ac:dyDescent="0.25">
      <c r="A1" s="55" t="s">
        <v>31</v>
      </c>
      <c r="V1" s="229" t="s">
        <v>37</v>
      </c>
    </row>
    <row r="2" spans="1:22" ht="15" x14ac:dyDescent="0.2">
      <c r="A2" s="57" t="s">
        <v>124</v>
      </c>
      <c r="B2" s="1"/>
      <c r="J2" s="110" t="s">
        <v>66</v>
      </c>
      <c r="K2" s="110"/>
      <c r="L2" s="110"/>
      <c r="M2" s="110"/>
      <c r="N2" s="110">
        <v>6</v>
      </c>
    </row>
    <row r="3" spans="1:22" ht="15.75" x14ac:dyDescent="0.25">
      <c r="A3" s="56"/>
      <c r="B3" s="3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22" x14ac:dyDescent="0.2">
      <c r="A4" s="52"/>
      <c r="B4" s="511" t="s">
        <v>32</v>
      </c>
      <c r="C4" s="512"/>
      <c r="D4" s="512"/>
      <c r="E4" s="512"/>
      <c r="F4" s="512"/>
      <c r="G4" s="512"/>
      <c r="H4" s="512"/>
      <c r="I4" s="512"/>
      <c r="J4" s="512"/>
      <c r="K4" s="512"/>
      <c r="L4" s="512"/>
      <c r="M4" s="512"/>
      <c r="N4" s="512"/>
      <c r="O4" s="512"/>
      <c r="P4" s="512"/>
      <c r="Q4" s="512"/>
      <c r="R4" s="512"/>
      <c r="S4" s="512"/>
      <c r="T4" s="512"/>
      <c r="U4" s="512"/>
      <c r="V4" s="510"/>
    </row>
    <row r="5" spans="1:22" x14ac:dyDescent="0.2">
      <c r="A5" s="53" t="s">
        <v>0</v>
      </c>
      <c r="B5" s="45">
        <v>5</v>
      </c>
      <c r="C5" s="46"/>
      <c r="D5" s="47">
        <v>6</v>
      </c>
      <c r="E5" s="47"/>
      <c r="F5" s="47">
        <v>7</v>
      </c>
      <c r="G5" s="46"/>
      <c r="H5" s="47">
        <v>8</v>
      </c>
      <c r="I5" s="46"/>
      <c r="J5" s="47">
        <v>9</v>
      </c>
      <c r="K5" s="46"/>
      <c r="L5" s="47">
        <v>10</v>
      </c>
      <c r="M5" s="47"/>
      <c r="N5" s="511" t="s">
        <v>39</v>
      </c>
      <c r="O5" s="510"/>
      <c r="P5" s="48" t="s">
        <v>40</v>
      </c>
      <c r="Q5" s="142" t="s">
        <v>41</v>
      </c>
      <c r="R5" s="230" t="s">
        <v>64</v>
      </c>
      <c r="S5" s="231"/>
      <c r="T5" s="142" t="s">
        <v>42</v>
      </c>
      <c r="U5" s="143" t="s">
        <v>43</v>
      </c>
      <c r="V5" s="77"/>
    </row>
    <row r="6" spans="1:22" x14ac:dyDescent="0.2">
      <c r="A6" s="54"/>
      <c r="B6" s="49" t="s">
        <v>1</v>
      </c>
      <c r="C6" s="48" t="s">
        <v>33</v>
      </c>
      <c r="D6" s="50" t="s">
        <v>1</v>
      </c>
      <c r="E6" s="48" t="s">
        <v>33</v>
      </c>
      <c r="F6" s="50" t="s">
        <v>1</v>
      </c>
      <c r="G6" s="48" t="s">
        <v>33</v>
      </c>
      <c r="H6" s="50" t="s">
        <v>1</v>
      </c>
      <c r="I6" s="48" t="s">
        <v>33</v>
      </c>
      <c r="J6" s="50" t="s">
        <v>1</v>
      </c>
      <c r="K6" s="48" t="s">
        <v>33</v>
      </c>
      <c r="L6" s="50" t="s">
        <v>1</v>
      </c>
      <c r="M6" s="48" t="s">
        <v>33</v>
      </c>
      <c r="N6" s="50" t="s">
        <v>1</v>
      </c>
      <c r="O6" s="48" t="s">
        <v>33</v>
      </c>
      <c r="P6" s="50" t="s">
        <v>1</v>
      </c>
      <c r="Q6" s="50" t="s">
        <v>1</v>
      </c>
      <c r="R6" s="50" t="s">
        <v>1</v>
      </c>
      <c r="S6" s="48" t="s">
        <v>33</v>
      </c>
      <c r="T6" s="50" t="s">
        <v>1</v>
      </c>
      <c r="U6" s="50" t="s">
        <v>1</v>
      </c>
      <c r="V6" s="48" t="s">
        <v>33</v>
      </c>
    </row>
    <row r="7" spans="1:22" x14ac:dyDescent="0.2">
      <c r="A7" s="50">
        <v>100</v>
      </c>
      <c r="B7" s="59">
        <v>101</v>
      </c>
      <c r="C7" s="59">
        <v>102</v>
      </c>
      <c r="D7" s="59">
        <v>103</v>
      </c>
      <c r="E7" s="59">
        <v>104</v>
      </c>
      <c r="F7" s="59">
        <v>109</v>
      </c>
      <c r="G7" s="59">
        <v>110</v>
      </c>
      <c r="H7" s="59">
        <v>115</v>
      </c>
      <c r="I7" s="59">
        <v>116</v>
      </c>
      <c r="J7" s="59">
        <v>121</v>
      </c>
      <c r="K7" s="59">
        <v>122</v>
      </c>
      <c r="L7" s="59">
        <v>123</v>
      </c>
      <c r="M7" s="59">
        <v>124</v>
      </c>
      <c r="N7" s="59">
        <v>115</v>
      </c>
      <c r="O7" s="59">
        <v>116</v>
      </c>
      <c r="P7" s="59">
        <v>117</v>
      </c>
      <c r="Q7" s="59">
        <v>118</v>
      </c>
      <c r="R7" s="59">
        <v>125</v>
      </c>
      <c r="S7" s="59">
        <v>126</v>
      </c>
      <c r="T7" s="59">
        <v>119</v>
      </c>
      <c r="U7" s="59">
        <v>120</v>
      </c>
      <c r="V7" s="59">
        <v>121</v>
      </c>
    </row>
    <row r="8" spans="1:22" x14ac:dyDescent="0.2">
      <c r="A8" s="232" t="s">
        <v>2</v>
      </c>
      <c r="B8" s="5"/>
      <c r="C8" s="6"/>
      <c r="D8" s="29"/>
      <c r="E8" s="6"/>
      <c r="F8" s="7"/>
      <c r="G8" s="8"/>
      <c r="H8" s="7"/>
      <c r="I8" s="8"/>
      <c r="J8" s="7"/>
      <c r="K8" s="8"/>
      <c r="L8" s="7"/>
      <c r="M8" s="8"/>
      <c r="N8" s="5"/>
      <c r="O8" s="6"/>
      <c r="P8" s="222"/>
      <c r="Q8" s="226"/>
      <c r="R8" s="7"/>
      <c r="S8" s="8"/>
      <c r="T8" s="4"/>
      <c r="U8" s="5"/>
      <c r="V8" s="6"/>
    </row>
    <row r="9" spans="1:22" x14ac:dyDescent="0.2">
      <c r="A9" s="233" t="s">
        <v>3</v>
      </c>
      <c r="B9" s="7"/>
      <c r="C9" s="8"/>
      <c r="D9" s="7"/>
      <c r="E9" s="8"/>
      <c r="F9" s="17"/>
      <c r="G9" s="18"/>
      <c r="H9" s="17"/>
      <c r="I9" s="18"/>
      <c r="J9" s="17"/>
      <c r="K9" s="18"/>
      <c r="L9" s="17"/>
      <c r="M9" s="18"/>
      <c r="N9" s="7"/>
      <c r="O9" s="8"/>
      <c r="P9" s="223"/>
      <c r="Q9" s="127"/>
      <c r="R9" s="17"/>
      <c r="S9" s="18"/>
      <c r="T9" s="4"/>
      <c r="U9" s="7"/>
      <c r="V9" s="8"/>
    </row>
    <row r="10" spans="1:22" x14ac:dyDescent="0.2">
      <c r="A10" s="233" t="s">
        <v>4</v>
      </c>
      <c r="B10" s="7">
        <v>135</v>
      </c>
      <c r="C10" s="8">
        <v>5</v>
      </c>
      <c r="D10" s="17"/>
      <c r="E10" s="18"/>
      <c r="F10" s="17"/>
      <c r="G10" s="18"/>
      <c r="H10" s="17"/>
      <c r="I10" s="18"/>
      <c r="J10" s="17"/>
      <c r="K10" s="18"/>
      <c r="L10" s="17"/>
      <c r="M10" s="18"/>
      <c r="N10" s="7"/>
      <c r="O10" s="8"/>
      <c r="P10" s="223"/>
      <c r="Q10" s="127"/>
      <c r="R10" s="247">
        <f t="shared" ref="R10:R36" si="0">B10+D10+F10+H10+J10+L10</f>
        <v>135</v>
      </c>
      <c r="S10" s="248">
        <f t="shared" ref="S10:S36" si="1">C10+E10+G10+I10+K10+M10</f>
        <v>5</v>
      </c>
      <c r="T10" s="249">
        <f t="shared" ref="T10:T36" si="2">+N10+P10+Q10</f>
        <v>0</v>
      </c>
      <c r="U10" s="247">
        <f t="shared" ref="U10:U36" si="3">R10+T10</f>
        <v>135</v>
      </c>
      <c r="V10" s="248">
        <f t="shared" ref="V10:V36" si="4">S10+O10</f>
        <v>5</v>
      </c>
    </row>
    <row r="11" spans="1:22" x14ac:dyDescent="0.2">
      <c r="A11" s="233" t="s">
        <v>34</v>
      </c>
      <c r="B11" s="7">
        <v>138</v>
      </c>
      <c r="C11" s="8">
        <v>5</v>
      </c>
      <c r="D11" s="17">
        <v>135</v>
      </c>
      <c r="E11" s="18">
        <v>5</v>
      </c>
      <c r="F11" s="33"/>
      <c r="G11" s="34"/>
      <c r="H11" s="33"/>
      <c r="I11" s="34"/>
      <c r="J11" s="33"/>
      <c r="K11" s="34"/>
      <c r="L11" s="33"/>
      <c r="M11" s="34"/>
      <c r="N11" s="7"/>
      <c r="O11" s="8"/>
      <c r="P11" s="223"/>
      <c r="Q11" s="127"/>
      <c r="R11" s="247">
        <f t="shared" si="0"/>
        <v>273</v>
      </c>
      <c r="S11" s="248">
        <f t="shared" si="1"/>
        <v>10</v>
      </c>
      <c r="T11" s="249">
        <f t="shared" si="2"/>
        <v>0</v>
      </c>
      <c r="U11" s="247">
        <f t="shared" si="3"/>
        <v>273</v>
      </c>
      <c r="V11" s="248">
        <f t="shared" si="4"/>
        <v>10</v>
      </c>
    </row>
    <row r="12" spans="1:22" x14ac:dyDescent="0.2">
      <c r="A12" s="233" t="s">
        <v>5</v>
      </c>
      <c r="B12" s="17">
        <v>115</v>
      </c>
      <c r="C12" s="18">
        <v>4</v>
      </c>
      <c r="D12" s="33">
        <v>136</v>
      </c>
      <c r="E12" s="34">
        <v>5</v>
      </c>
      <c r="F12" s="20">
        <v>141</v>
      </c>
      <c r="G12" s="16">
        <v>5</v>
      </c>
      <c r="H12" s="20"/>
      <c r="I12" s="16"/>
      <c r="J12" s="20"/>
      <c r="K12" s="16"/>
      <c r="L12" s="20"/>
      <c r="M12" s="16"/>
      <c r="N12" s="17"/>
      <c r="O12" s="18"/>
      <c r="P12" s="223"/>
      <c r="Q12" s="127"/>
      <c r="R12" s="247">
        <f t="shared" si="0"/>
        <v>392</v>
      </c>
      <c r="S12" s="248">
        <f t="shared" si="1"/>
        <v>14</v>
      </c>
      <c r="T12" s="249">
        <f t="shared" si="2"/>
        <v>0</v>
      </c>
      <c r="U12" s="247">
        <f t="shared" si="3"/>
        <v>392</v>
      </c>
      <c r="V12" s="248">
        <f t="shared" si="4"/>
        <v>14</v>
      </c>
    </row>
    <row r="13" spans="1:22" x14ac:dyDescent="0.2">
      <c r="A13" s="233" t="s">
        <v>6</v>
      </c>
      <c r="B13" s="17">
        <v>137</v>
      </c>
      <c r="C13" s="18">
        <v>5</v>
      </c>
      <c r="D13" s="20">
        <v>114</v>
      </c>
      <c r="E13" s="16">
        <v>4</v>
      </c>
      <c r="F13" s="20">
        <v>146</v>
      </c>
      <c r="G13" s="16">
        <v>6</v>
      </c>
      <c r="H13" s="20">
        <v>137</v>
      </c>
      <c r="I13" s="16">
        <v>5</v>
      </c>
      <c r="J13" s="20"/>
      <c r="K13" s="16"/>
      <c r="L13" s="20"/>
      <c r="M13" s="16"/>
      <c r="N13" s="17"/>
      <c r="O13" s="18"/>
      <c r="P13" s="126"/>
      <c r="Q13" s="135"/>
      <c r="R13" s="247">
        <f t="shared" si="0"/>
        <v>534</v>
      </c>
      <c r="S13" s="248">
        <f t="shared" si="1"/>
        <v>20</v>
      </c>
      <c r="T13" s="249">
        <f t="shared" si="2"/>
        <v>0</v>
      </c>
      <c r="U13" s="247">
        <f t="shared" si="3"/>
        <v>534</v>
      </c>
      <c r="V13" s="248">
        <f t="shared" si="4"/>
        <v>20</v>
      </c>
    </row>
    <row r="14" spans="1:22" x14ac:dyDescent="0.2">
      <c r="A14" s="223" t="s">
        <v>36</v>
      </c>
      <c r="B14" s="33">
        <v>115</v>
      </c>
      <c r="C14" s="34">
        <v>4</v>
      </c>
      <c r="D14" s="20">
        <v>143</v>
      </c>
      <c r="E14" s="16">
        <v>5</v>
      </c>
      <c r="F14" s="20">
        <v>131</v>
      </c>
      <c r="G14" s="16">
        <v>5</v>
      </c>
      <c r="H14" s="20">
        <v>139</v>
      </c>
      <c r="I14" s="16">
        <v>6</v>
      </c>
      <c r="J14" s="20">
        <v>128</v>
      </c>
      <c r="K14" s="16">
        <v>5</v>
      </c>
      <c r="L14" s="20">
        <v>0</v>
      </c>
      <c r="M14" s="16">
        <v>0</v>
      </c>
      <c r="N14" s="17"/>
      <c r="O14" s="18"/>
      <c r="P14" s="126"/>
      <c r="Q14" s="135"/>
      <c r="R14" s="247">
        <f t="shared" si="0"/>
        <v>656</v>
      </c>
      <c r="S14" s="248">
        <f t="shared" si="1"/>
        <v>25</v>
      </c>
      <c r="T14" s="249">
        <f t="shared" si="2"/>
        <v>0</v>
      </c>
      <c r="U14" s="247">
        <f t="shared" si="3"/>
        <v>656</v>
      </c>
      <c r="V14" s="248">
        <f t="shared" si="4"/>
        <v>25</v>
      </c>
    </row>
    <row r="15" spans="1:22" x14ac:dyDescent="0.2">
      <c r="A15" s="234" t="s">
        <v>7</v>
      </c>
      <c r="B15" s="20">
        <v>107</v>
      </c>
      <c r="C15" s="16">
        <v>4</v>
      </c>
      <c r="D15" s="20">
        <v>107</v>
      </c>
      <c r="E15" s="16">
        <v>4</v>
      </c>
      <c r="F15" s="20">
        <v>153</v>
      </c>
      <c r="G15" s="16">
        <v>6</v>
      </c>
      <c r="H15" s="20">
        <v>133</v>
      </c>
      <c r="I15" s="16">
        <v>5</v>
      </c>
      <c r="J15" s="20">
        <v>142</v>
      </c>
      <c r="K15" s="16">
        <v>6</v>
      </c>
      <c r="L15" s="20">
        <v>47</v>
      </c>
      <c r="M15" s="16">
        <v>2</v>
      </c>
      <c r="N15" s="147"/>
      <c r="O15" s="148"/>
      <c r="P15" s="126"/>
      <c r="Q15" s="135"/>
      <c r="R15" s="247">
        <f t="shared" si="0"/>
        <v>689</v>
      </c>
      <c r="S15" s="248">
        <f t="shared" si="1"/>
        <v>27</v>
      </c>
      <c r="T15" s="249">
        <f t="shared" si="2"/>
        <v>0</v>
      </c>
      <c r="U15" s="247">
        <f t="shared" si="3"/>
        <v>689</v>
      </c>
      <c r="V15" s="248">
        <f t="shared" si="4"/>
        <v>27</v>
      </c>
    </row>
    <row r="16" spans="1:22" x14ac:dyDescent="0.2">
      <c r="A16" s="234" t="s">
        <v>8</v>
      </c>
      <c r="B16" s="20">
        <v>100</v>
      </c>
      <c r="C16" s="16">
        <v>4</v>
      </c>
      <c r="D16" s="20">
        <v>110</v>
      </c>
      <c r="E16" s="16">
        <v>4</v>
      </c>
      <c r="F16" s="7">
        <v>116</v>
      </c>
      <c r="G16" s="8">
        <v>5</v>
      </c>
      <c r="H16" s="7">
        <v>153</v>
      </c>
      <c r="I16" s="8">
        <v>6</v>
      </c>
      <c r="J16" s="7">
        <v>134</v>
      </c>
      <c r="K16" s="8">
        <v>5</v>
      </c>
      <c r="L16" s="7">
        <v>82</v>
      </c>
      <c r="M16" s="8">
        <v>3</v>
      </c>
      <c r="N16" s="20"/>
      <c r="O16" s="16"/>
      <c r="P16" s="21"/>
      <c r="Q16" s="113"/>
      <c r="R16" s="247">
        <f t="shared" si="0"/>
        <v>695</v>
      </c>
      <c r="S16" s="248">
        <f t="shared" si="1"/>
        <v>27</v>
      </c>
      <c r="T16" s="249">
        <f t="shared" si="2"/>
        <v>0</v>
      </c>
      <c r="U16" s="247">
        <f t="shared" si="3"/>
        <v>695</v>
      </c>
      <c r="V16" s="248">
        <f t="shared" si="4"/>
        <v>27</v>
      </c>
    </row>
    <row r="17" spans="1:22" x14ac:dyDescent="0.2">
      <c r="A17" s="234" t="s">
        <v>9</v>
      </c>
      <c r="B17" s="20">
        <v>99</v>
      </c>
      <c r="C17" s="16">
        <v>4</v>
      </c>
      <c r="D17" s="7">
        <v>95</v>
      </c>
      <c r="E17" s="8">
        <v>4</v>
      </c>
      <c r="F17" s="7">
        <v>111</v>
      </c>
      <c r="G17" s="8">
        <v>5</v>
      </c>
      <c r="H17" s="7">
        <v>121</v>
      </c>
      <c r="I17" s="8">
        <v>5</v>
      </c>
      <c r="J17" s="7">
        <v>149</v>
      </c>
      <c r="K17" s="8">
        <v>6</v>
      </c>
      <c r="L17" s="7">
        <v>48</v>
      </c>
      <c r="M17" s="8">
        <v>2</v>
      </c>
      <c r="N17" s="20"/>
      <c r="O17" s="16"/>
      <c r="P17" s="21"/>
      <c r="Q17" s="113"/>
      <c r="R17" s="247">
        <f t="shared" si="0"/>
        <v>623</v>
      </c>
      <c r="S17" s="248">
        <f t="shared" si="1"/>
        <v>26</v>
      </c>
      <c r="T17" s="249">
        <f t="shared" si="2"/>
        <v>0</v>
      </c>
      <c r="U17" s="247">
        <f t="shared" si="3"/>
        <v>623</v>
      </c>
      <c r="V17" s="248">
        <f t="shared" si="4"/>
        <v>26</v>
      </c>
    </row>
    <row r="18" spans="1:22" x14ac:dyDescent="0.2">
      <c r="A18" s="234" t="s">
        <v>10</v>
      </c>
      <c r="B18" s="20">
        <v>91</v>
      </c>
      <c r="C18" s="16">
        <v>3</v>
      </c>
      <c r="D18" s="7">
        <v>94</v>
      </c>
      <c r="E18" s="8">
        <v>4</v>
      </c>
      <c r="F18" s="17">
        <v>109</v>
      </c>
      <c r="G18" s="18">
        <v>5</v>
      </c>
      <c r="H18" s="17">
        <v>117</v>
      </c>
      <c r="I18" s="18">
        <v>5</v>
      </c>
      <c r="J18" s="17">
        <v>116</v>
      </c>
      <c r="K18" s="18">
        <v>5</v>
      </c>
      <c r="L18" s="17">
        <v>58</v>
      </c>
      <c r="M18" s="18">
        <v>2</v>
      </c>
      <c r="N18" s="20"/>
      <c r="O18" s="16"/>
      <c r="P18" s="21"/>
      <c r="Q18" s="113"/>
      <c r="R18" s="247">
        <f t="shared" si="0"/>
        <v>585</v>
      </c>
      <c r="S18" s="248">
        <f t="shared" si="1"/>
        <v>24</v>
      </c>
      <c r="T18" s="249">
        <f t="shared" si="2"/>
        <v>0</v>
      </c>
      <c r="U18" s="247">
        <f t="shared" si="3"/>
        <v>585</v>
      </c>
      <c r="V18" s="248">
        <f t="shared" si="4"/>
        <v>24</v>
      </c>
    </row>
    <row r="19" spans="1:22" x14ac:dyDescent="0.2">
      <c r="A19" s="234" t="s">
        <v>11</v>
      </c>
      <c r="B19" s="7">
        <v>111</v>
      </c>
      <c r="C19" s="8">
        <v>4</v>
      </c>
      <c r="D19" s="17">
        <v>91</v>
      </c>
      <c r="E19" s="18">
        <v>3</v>
      </c>
      <c r="F19" s="17">
        <v>95</v>
      </c>
      <c r="G19" s="18">
        <v>4</v>
      </c>
      <c r="H19" s="17">
        <v>106</v>
      </c>
      <c r="I19" s="18">
        <v>5</v>
      </c>
      <c r="J19" s="17">
        <v>115</v>
      </c>
      <c r="K19" s="18">
        <v>5</v>
      </c>
      <c r="L19" s="17">
        <v>50</v>
      </c>
      <c r="M19" s="18">
        <v>2</v>
      </c>
      <c r="N19" s="20"/>
      <c r="O19" s="16"/>
      <c r="P19" s="21"/>
      <c r="Q19" s="113"/>
      <c r="R19" s="247">
        <f t="shared" si="0"/>
        <v>568</v>
      </c>
      <c r="S19" s="248">
        <f t="shared" si="1"/>
        <v>23</v>
      </c>
      <c r="T19" s="249">
        <f t="shared" si="2"/>
        <v>0</v>
      </c>
      <c r="U19" s="247">
        <f t="shared" si="3"/>
        <v>568</v>
      </c>
      <c r="V19" s="248">
        <f t="shared" si="4"/>
        <v>23</v>
      </c>
    </row>
    <row r="20" spans="1:22" x14ac:dyDescent="0.2">
      <c r="A20" s="234" t="s">
        <v>12</v>
      </c>
      <c r="B20" s="7">
        <v>111</v>
      </c>
      <c r="C20" s="8">
        <v>4</v>
      </c>
      <c r="D20" s="17">
        <v>110</v>
      </c>
      <c r="E20" s="18">
        <v>4</v>
      </c>
      <c r="F20" s="33">
        <v>102</v>
      </c>
      <c r="G20" s="34">
        <v>5</v>
      </c>
      <c r="H20" s="33">
        <v>90</v>
      </c>
      <c r="I20" s="34">
        <v>4</v>
      </c>
      <c r="J20" s="33">
        <v>119</v>
      </c>
      <c r="K20" s="34">
        <v>5</v>
      </c>
      <c r="L20" s="33">
        <v>42</v>
      </c>
      <c r="M20" s="34">
        <v>2</v>
      </c>
      <c r="N20" s="20"/>
      <c r="O20" s="16"/>
      <c r="P20" s="21"/>
      <c r="Q20" s="113"/>
      <c r="R20" s="247">
        <f t="shared" si="0"/>
        <v>574</v>
      </c>
      <c r="S20" s="248">
        <f t="shared" si="1"/>
        <v>24</v>
      </c>
      <c r="T20" s="249">
        <f t="shared" si="2"/>
        <v>0</v>
      </c>
      <c r="U20" s="247">
        <f t="shared" si="3"/>
        <v>574</v>
      </c>
      <c r="V20" s="248">
        <f t="shared" si="4"/>
        <v>24</v>
      </c>
    </row>
    <row r="21" spans="1:22" x14ac:dyDescent="0.2">
      <c r="A21" s="234" t="s">
        <v>13</v>
      </c>
      <c r="B21" s="17">
        <v>97</v>
      </c>
      <c r="C21" s="18">
        <v>4</v>
      </c>
      <c r="D21" s="33">
        <v>103</v>
      </c>
      <c r="E21" s="34">
        <v>4</v>
      </c>
      <c r="F21" s="20">
        <v>120</v>
      </c>
      <c r="G21" s="16">
        <v>5</v>
      </c>
      <c r="H21" s="20">
        <v>112</v>
      </c>
      <c r="I21" s="16">
        <v>5</v>
      </c>
      <c r="J21" s="20">
        <v>92</v>
      </c>
      <c r="K21" s="16">
        <v>4</v>
      </c>
      <c r="L21" s="20">
        <v>54</v>
      </c>
      <c r="M21" s="16">
        <v>2</v>
      </c>
      <c r="N21" s="20"/>
      <c r="O21" s="16"/>
      <c r="P21" s="21"/>
      <c r="Q21" s="113"/>
      <c r="R21" s="247">
        <f t="shared" si="0"/>
        <v>578</v>
      </c>
      <c r="S21" s="248">
        <f t="shared" si="1"/>
        <v>24</v>
      </c>
      <c r="T21" s="249">
        <f t="shared" si="2"/>
        <v>0</v>
      </c>
      <c r="U21" s="247">
        <f t="shared" si="3"/>
        <v>578</v>
      </c>
      <c r="V21" s="248">
        <f t="shared" si="4"/>
        <v>24</v>
      </c>
    </row>
    <row r="22" spans="1:22" x14ac:dyDescent="0.2">
      <c r="A22" s="223" t="s">
        <v>14</v>
      </c>
      <c r="B22" s="147">
        <v>106</v>
      </c>
      <c r="C22" s="148">
        <v>4</v>
      </c>
      <c r="D22" s="20">
        <v>89</v>
      </c>
      <c r="E22" s="34">
        <v>4</v>
      </c>
      <c r="F22" s="20">
        <v>112</v>
      </c>
      <c r="G22" s="34">
        <v>5</v>
      </c>
      <c r="H22" s="127">
        <v>123</v>
      </c>
      <c r="I22" s="34">
        <v>5</v>
      </c>
      <c r="J22" s="20">
        <v>104</v>
      </c>
      <c r="K22" s="34">
        <v>4</v>
      </c>
      <c r="L22" s="20">
        <v>47</v>
      </c>
      <c r="M22" s="34">
        <v>2</v>
      </c>
      <c r="N22" s="20"/>
      <c r="O22" s="34"/>
      <c r="P22" s="21"/>
      <c r="Q22" s="113"/>
      <c r="R22" s="247">
        <f t="shared" si="0"/>
        <v>581</v>
      </c>
      <c r="S22" s="248">
        <f t="shared" si="1"/>
        <v>24</v>
      </c>
      <c r="T22" s="249">
        <f t="shared" si="2"/>
        <v>0</v>
      </c>
      <c r="U22" s="247">
        <f t="shared" si="3"/>
        <v>581</v>
      </c>
      <c r="V22" s="248">
        <f t="shared" si="4"/>
        <v>24</v>
      </c>
    </row>
    <row r="23" spans="1:22" x14ac:dyDescent="0.2">
      <c r="A23" s="223" t="s">
        <v>15</v>
      </c>
      <c r="B23" s="20">
        <v>112</v>
      </c>
      <c r="C23" s="34">
        <v>4</v>
      </c>
      <c r="D23" s="20">
        <v>105</v>
      </c>
      <c r="E23" s="34">
        <v>4</v>
      </c>
      <c r="F23" s="20">
        <v>94</v>
      </c>
      <c r="G23" s="34">
        <v>4</v>
      </c>
      <c r="H23" s="20">
        <v>112</v>
      </c>
      <c r="I23" s="34">
        <v>4</v>
      </c>
      <c r="J23" s="20">
        <v>121</v>
      </c>
      <c r="K23" s="34">
        <v>6</v>
      </c>
      <c r="L23" s="20">
        <v>51</v>
      </c>
      <c r="M23" s="34">
        <v>2</v>
      </c>
      <c r="N23" s="20"/>
      <c r="O23" s="34"/>
      <c r="P23" s="21"/>
      <c r="Q23" s="113"/>
      <c r="R23" s="247">
        <f t="shared" si="0"/>
        <v>595</v>
      </c>
      <c r="S23" s="248">
        <f t="shared" si="1"/>
        <v>24</v>
      </c>
      <c r="T23" s="249">
        <f t="shared" si="2"/>
        <v>0</v>
      </c>
      <c r="U23" s="247">
        <f t="shared" si="3"/>
        <v>595</v>
      </c>
      <c r="V23" s="248">
        <f t="shared" si="4"/>
        <v>24</v>
      </c>
    </row>
    <row r="24" spans="1:22" x14ac:dyDescent="0.2">
      <c r="A24" s="223" t="s">
        <v>16</v>
      </c>
      <c r="B24" s="268">
        <v>98</v>
      </c>
      <c r="C24" s="270">
        <v>4</v>
      </c>
      <c r="D24" s="20">
        <v>110</v>
      </c>
      <c r="E24" s="34">
        <v>4</v>
      </c>
      <c r="F24" s="20">
        <v>105</v>
      </c>
      <c r="G24" s="34">
        <v>5</v>
      </c>
      <c r="H24" s="20">
        <v>97</v>
      </c>
      <c r="I24" s="34">
        <v>4</v>
      </c>
      <c r="J24" s="20">
        <v>111</v>
      </c>
      <c r="K24" s="34">
        <v>5</v>
      </c>
      <c r="L24" s="20">
        <v>58</v>
      </c>
      <c r="M24" s="34">
        <v>3</v>
      </c>
      <c r="N24" s="20"/>
      <c r="O24" s="34"/>
      <c r="P24" s="21"/>
      <c r="Q24" s="113"/>
      <c r="R24" s="247">
        <f t="shared" si="0"/>
        <v>579</v>
      </c>
      <c r="S24" s="248">
        <f t="shared" si="1"/>
        <v>25</v>
      </c>
      <c r="T24" s="249">
        <f t="shared" si="2"/>
        <v>0</v>
      </c>
      <c r="U24" s="247">
        <f t="shared" si="3"/>
        <v>579</v>
      </c>
      <c r="V24" s="248">
        <f t="shared" si="4"/>
        <v>25</v>
      </c>
    </row>
    <row r="25" spans="1:22" x14ac:dyDescent="0.2">
      <c r="A25" s="223" t="s">
        <v>17</v>
      </c>
      <c r="B25" s="20">
        <v>105</v>
      </c>
      <c r="C25" s="34">
        <v>4</v>
      </c>
      <c r="D25" s="268">
        <v>99</v>
      </c>
      <c r="E25" s="270">
        <v>4</v>
      </c>
      <c r="F25" s="20">
        <v>112</v>
      </c>
      <c r="G25" s="34">
        <v>5</v>
      </c>
      <c r="H25" s="20">
        <v>107</v>
      </c>
      <c r="I25" s="34">
        <v>5</v>
      </c>
      <c r="J25" s="20">
        <v>98</v>
      </c>
      <c r="K25" s="34">
        <v>4</v>
      </c>
      <c r="L25" s="20">
        <v>65</v>
      </c>
      <c r="M25" s="34">
        <v>3</v>
      </c>
      <c r="N25" s="20"/>
      <c r="O25" s="34"/>
      <c r="P25" s="266"/>
      <c r="Q25" s="264"/>
      <c r="R25" s="247">
        <f t="shared" si="0"/>
        <v>586</v>
      </c>
      <c r="S25" s="248">
        <f t="shared" si="1"/>
        <v>25</v>
      </c>
      <c r="T25" s="249">
        <f t="shared" si="2"/>
        <v>0</v>
      </c>
      <c r="U25" s="247">
        <f t="shared" si="3"/>
        <v>586</v>
      </c>
      <c r="V25" s="248">
        <f t="shared" si="4"/>
        <v>25</v>
      </c>
    </row>
    <row r="26" spans="1:22" x14ac:dyDescent="0.2">
      <c r="A26" s="223" t="s">
        <v>18</v>
      </c>
      <c r="B26" s="20">
        <v>89</v>
      </c>
      <c r="C26" s="34">
        <v>4</v>
      </c>
      <c r="D26" s="20">
        <v>103</v>
      </c>
      <c r="E26" s="34">
        <v>4</v>
      </c>
      <c r="F26" s="268">
        <v>101</v>
      </c>
      <c r="G26" s="270">
        <v>4</v>
      </c>
      <c r="H26" s="20">
        <v>116</v>
      </c>
      <c r="I26" s="34">
        <v>5</v>
      </c>
      <c r="J26" s="20">
        <v>114</v>
      </c>
      <c r="K26" s="34">
        <v>5</v>
      </c>
      <c r="L26" s="20">
        <v>54</v>
      </c>
      <c r="M26" s="34">
        <v>2</v>
      </c>
      <c r="N26" s="20">
        <v>0</v>
      </c>
      <c r="O26" s="34">
        <v>0</v>
      </c>
      <c r="P26" s="21">
        <v>0</v>
      </c>
      <c r="Q26" s="113">
        <v>0</v>
      </c>
      <c r="R26" s="247">
        <f t="shared" si="0"/>
        <v>577</v>
      </c>
      <c r="S26" s="248">
        <f t="shared" si="1"/>
        <v>24</v>
      </c>
      <c r="T26" s="249">
        <f t="shared" si="2"/>
        <v>0</v>
      </c>
      <c r="U26" s="247">
        <f t="shared" si="3"/>
        <v>577</v>
      </c>
      <c r="V26" s="248">
        <f t="shared" si="4"/>
        <v>24</v>
      </c>
    </row>
    <row r="27" spans="1:22" x14ac:dyDescent="0.2">
      <c r="A27" s="223" t="s">
        <v>19</v>
      </c>
      <c r="B27" s="20">
        <v>113</v>
      </c>
      <c r="C27" s="34">
        <v>4</v>
      </c>
      <c r="D27" s="20">
        <v>93</v>
      </c>
      <c r="E27" s="34">
        <v>4</v>
      </c>
      <c r="F27" s="20">
        <v>105</v>
      </c>
      <c r="G27" s="34">
        <v>4</v>
      </c>
      <c r="H27" s="268">
        <v>100</v>
      </c>
      <c r="I27" s="270">
        <v>4</v>
      </c>
      <c r="J27" s="20">
        <v>115</v>
      </c>
      <c r="K27" s="34">
        <v>6</v>
      </c>
      <c r="L27" s="20">
        <v>44</v>
      </c>
      <c r="M27" s="34">
        <v>2</v>
      </c>
      <c r="N27" s="20">
        <v>0</v>
      </c>
      <c r="O27" s="34">
        <v>0</v>
      </c>
      <c r="P27" s="21">
        <v>0</v>
      </c>
      <c r="Q27" s="113">
        <v>0</v>
      </c>
      <c r="R27" s="247">
        <f t="shared" si="0"/>
        <v>570</v>
      </c>
      <c r="S27" s="248">
        <f t="shared" si="1"/>
        <v>24</v>
      </c>
      <c r="T27" s="249">
        <f t="shared" si="2"/>
        <v>0</v>
      </c>
      <c r="U27" s="247">
        <f t="shared" si="3"/>
        <v>570</v>
      </c>
      <c r="V27" s="248">
        <f t="shared" si="4"/>
        <v>24</v>
      </c>
    </row>
    <row r="28" spans="1:22" x14ac:dyDescent="0.2">
      <c r="A28" s="223" t="s">
        <v>20</v>
      </c>
      <c r="B28" s="20">
        <v>98</v>
      </c>
      <c r="C28" s="34">
        <v>4</v>
      </c>
      <c r="D28" s="20">
        <v>114</v>
      </c>
      <c r="E28" s="34">
        <v>4</v>
      </c>
      <c r="F28" s="20">
        <v>99</v>
      </c>
      <c r="G28" s="34">
        <v>4</v>
      </c>
      <c r="H28" s="20">
        <v>105</v>
      </c>
      <c r="I28" s="34">
        <v>4</v>
      </c>
      <c r="J28" s="268">
        <v>107</v>
      </c>
      <c r="K28" s="270">
        <v>5</v>
      </c>
      <c r="L28" s="20">
        <v>62</v>
      </c>
      <c r="M28" s="34">
        <v>3</v>
      </c>
      <c r="N28" s="20">
        <v>0</v>
      </c>
      <c r="O28" s="34">
        <v>0</v>
      </c>
      <c r="P28" s="21">
        <v>0</v>
      </c>
      <c r="Q28" s="113">
        <v>0</v>
      </c>
      <c r="R28" s="247">
        <f t="shared" si="0"/>
        <v>585</v>
      </c>
      <c r="S28" s="248">
        <f t="shared" si="1"/>
        <v>24</v>
      </c>
      <c r="T28" s="249">
        <f t="shared" si="2"/>
        <v>0</v>
      </c>
      <c r="U28" s="247">
        <f t="shared" si="3"/>
        <v>585</v>
      </c>
      <c r="V28" s="248">
        <f t="shared" si="4"/>
        <v>24</v>
      </c>
    </row>
    <row r="29" spans="1:22" x14ac:dyDescent="0.2">
      <c r="A29" s="223" t="s">
        <v>21</v>
      </c>
      <c r="B29" s="20">
        <v>98</v>
      </c>
      <c r="C29" s="34">
        <v>4</v>
      </c>
      <c r="D29" s="20">
        <v>98</v>
      </c>
      <c r="E29" s="34">
        <v>4</v>
      </c>
      <c r="F29" s="20">
        <v>113</v>
      </c>
      <c r="G29" s="34">
        <v>4</v>
      </c>
      <c r="H29" s="20">
        <v>103</v>
      </c>
      <c r="I29" s="34">
        <v>4</v>
      </c>
      <c r="J29" s="20">
        <v>103</v>
      </c>
      <c r="K29" s="34">
        <v>4</v>
      </c>
      <c r="L29" s="268">
        <v>61</v>
      </c>
      <c r="M29" s="270">
        <v>3</v>
      </c>
      <c r="N29" s="20">
        <v>0</v>
      </c>
      <c r="O29" s="34">
        <v>0</v>
      </c>
      <c r="P29" s="21">
        <v>0</v>
      </c>
      <c r="Q29" s="113">
        <v>0</v>
      </c>
      <c r="R29" s="33">
        <f t="shared" si="0"/>
        <v>576</v>
      </c>
      <c r="S29" s="34">
        <f t="shared" si="1"/>
        <v>23</v>
      </c>
      <c r="T29" s="127">
        <f t="shared" si="2"/>
        <v>0</v>
      </c>
      <c r="U29" s="33">
        <f t="shared" si="3"/>
        <v>576</v>
      </c>
      <c r="V29" s="34">
        <f t="shared" si="4"/>
        <v>23</v>
      </c>
    </row>
    <row r="30" spans="1:22" x14ac:dyDescent="0.2">
      <c r="A30" s="10" t="s">
        <v>22</v>
      </c>
      <c r="B30" s="117">
        <v>106</v>
      </c>
      <c r="C30" s="12">
        <v>4</v>
      </c>
      <c r="D30" s="117">
        <v>100</v>
      </c>
      <c r="E30" s="12">
        <v>4</v>
      </c>
      <c r="F30" s="117">
        <v>100</v>
      </c>
      <c r="G30" s="12">
        <v>4</v>
      </c>
      <c r="H30" s="117">
        <v>114</v>
      </c>
      <c r="I30" s="12">
        <v>4</v>
      </c>
      <c r="J30" s="117">
        <v>104</v>
      </c>
      <c r="K30" s="12">
        <v>4</v>
      </c>
      <c r="L30" s="117">
        <v>51</v>
      </c>
      <c r="M30" s="12">
        <v>2</v>
      </c>
      <c r="N30" s="117">
        <v>6</v>
      </c>
      <c r="O30" s="12">
        <v>0</v>
      </c>
      <c r="P30" s="118">
        <v>0</v>
      </c>
      <c r="Q30" s="116">
        <v>0</v>
      </c>
      <c r="R30" s="23">
        <f t="shared" si="0"/>
        <v>575</v>
      </c>
      <c r="S30" s="12">
        <f t="shared" si="1"/>
        <v>22</v>
      </c>
      <c r="T30" s="3">
        <f t="shared" si="2"/>
        <v>6</v>
      </c>
      <c r="U30" s="23">
        <f t="shared" si="3"/>
        <v>581</v>
      </c>
      <c r="V30" s="12">
        <f t="shared" si="4"/>
        <v>22</v>
      </c>
    </row>
    <row r="31" spans="1:22" x14ac:dyDescent="0.2">
      <c r="A31" s="10" t="s">
        <v>23</v>
      </c>
      <c r="B31" s="117">
        <v>104</v>
      </c>
      <c r="C31" s="12">
        <v>4</v>
      </c>
      <c r="D31" s="117">
        <v>108</v>
      </c>
      <c r="E31" s="12">
        <v>4</v>
      </c>
      <c r="F31" s="117">
        <v>102</v>
      </c>
      <c r="G31" s="12">
        <v>4</v>
      </c>
      <c r="H31" s="117">
        <v>101</v>
      </c>
      <c r="I31" s="12">
        <v>4</v>
      </c>
      <c r="J31" s="117">
        <v>115</v>
      </c>
      <c r="K31" s="12">
        <v>4</v>
      </c>
      <c r="L31" s="117">
        <v>52</v>
      </c>
      <c r="M31" s="12">
        <v>2</v>
      </c>
      <c r="N31" s="117">
        <v>5</v>
      </c>
      <c r="O31" s="12">
        <v>0</v>
      </c>
      <c r="P31" s="118">
        <v>6</v>
      </c>
      <c r="Q31" s="116">
        <v>0</v>
      </c>
      <c r="R31" s="23">
        <f t="shared" si="0"/>
        <v>582</v>
      </c>
      <c r="S31" s="12">
        <f t="shared" si="1"/>
        <v>22</v>
      </c>
      <c r="T31" s="3">
        <f t="shared" si="2"/>
        <v>11</v>
      </c>
      <c r="U31" s="23">
        <f t="shared" si="3"/>
        <v>593</v>
      </c>
      <c r="V31" s="12">
        <f t="shared" si="4"/>
        <v>22</v>
      </c>
    </row>
    <row r="32" spans="1:22" x14ac:dyDescent="0.2">
      <c r="A32" s="10" t="s">
        <v>24</v>
      </c>
      <c r="B32" s="117">
        <v>101</v>
      </c>
      <c r="C32" s="12">
        <v>4</v>
      </c>
      <c r="D32" s="117">
        <v>106</v>
      </c>
      <c r="E32" s="12">
        <v>4</v>
      </c>
      <c r="F32" s="117">
        <v>110</v>
      </c>
      <c r="G32" s="12">
        <v>4</v>
      </c>
      <c r="H32" s="117">
        <v>103</v>
      </c>
      <c r="I32" s="12">
        <v>4</v>
      </c>
      <c r="J32" s="117">
        <v>102</v>
      </c>
      <c r="K32" s="12">
        <v>4</v>
      </c>
      <c r="L32" s="117">
        <v>57</v>
      </c>
      <c r="M32" s="12">
        <v>2</v>
      </c>
      <c r="N32" s="117">
        <v>5</v>
      </c>
      <c r="O32" s="12">
        <v>0</v>
      </c>
      <c r="P32" s="118">
        <v>5</v>
      </c>
      <c r="Q32" s="116">
        <v>5</v>
      </c>
      <c r="R32" s="23">
        <f t="shared" si="0"/>
        <v>579</v>
      </c>
      <c r="S32" s="12">
        <f t="shared" si="1"/>
        <v>22</v>
      </c>
      <c r="T32" s="3">
        <f t="shared" si="2"/>
        <v>15</v>
      </c>
      <c r="U32" s="23">
        <f t="shared" si="3"/>
        <v>594</v>
      </c>
      <c r="V32" s="12">
        <f t="shared" si="4"/>
        <v>22</v>
      </c>
    </row>
    <row r="33" spans="1:22" x14ac:dyDescent="0.2">
      <c r="A33" s="10" t="s">
        <v>25</v>
      </c>
      <c r="B33" s="117">
        <v>106</v>
      </c>
      <c r="C33" s="12">
        <v>4</v>
      </c>
      <c r="D33" s="117">
        <v>103</v>
      </c>
      <c r="E33" s="12">
        <v>4</v>
      </c>
      <c r="F33" s="117">
        <v>108</v>
      </c>
      <c r="G33" s="12">
        <v>4</v>
      </c>
      <c r="H33" s="117">
        <v>111</v>
      </c>
      <c r="I33" s="12">
        <v>4</v>
      </c>
      <c r="J33" s="117">
        <v>104</v>
      </c>
      <c r="K33" s="12">
        <v>4</v>
      </c>
      <c r="L33" s="117">
        <v>51</v>
      </c>
      <c r="M33" s="12">
        <v>2</v>
      </c>
      <c r="N33" s="117">
        <v>6</v>
      </c>
      <c r="O33" s="12">
        <v>0</v>
      </c>
      <c r="P33" s="118">
        <v>5</v>
      </c>
      <c r="Q33" s="116">
        <v>4</v>
      </c>
      <c r="R33" s="23">
        <f t="shared" si="0"/>
        <v>583</v>
      </c>
      <c r="S33" s="12">
        <f t="shared" si="1"/>
        <v>22</v>
      </c>
      <c r="T33" s="3">
        <f t="shared" si="2"/>
        <v>15</v>
      </c>
      <c r="U33" s="23">
        <f t="shared" si="3"/>
        <v>598</v>
      </c>
      <c r="V33" s="12">
        <f t="shared" si="4"/>
        <v>22</v>
      </c>
    </row>
    <row r="34" spans="1:22" x14ac:dyDescent="0.2">
      <c r="A34" s="10" t="s">
        <v>26</v>
      </c>
      <c r="B34" s="117">
        <v>110</v>
      </c>
      <c r="C34" s="12">
        <v>4</v>
      </c>
      <c r="D34" s="117">
        <v>108</v>
      </c>
      <c r="E34" s="12">
        <v>4</v>
      </c>
      <c r="F34" s="117">
        <v>105</v>
      </c>
      <c r="G34" s="12">
        <v>4</v>
      </c>
      <c r="H34" s="117">
        <v>109</v>
      </c>
      <c r="I34" s="12">
        <v>4</v>
      </c>
      <c r="J34" s="117">
        <v>112</v>
      </c>
      <c r="K34" s="12">
        <v>4</v>
      </c>
      <c r="L34" s="117">
        <v>52</v>
      </c>
      <c r="M34" s="12">
        <v>2</v>
      </c>
      <c r="N34" s="117">
        <v>5</v>
      </c>
      <c r="O34" s="12">
        <v>0</v>
      </c>
      <c r="P34" s="118">
        <v>6</v>
      </c>
      <c r="Q34" s="116">
        <v>4</v>
      </c>
      <c r="R34" s="23">
        <f t="shared" si="0"/>
        <v>596</v>
      </c>
      <c r="S34" s="12">
        <f t="shared" si="1"/>
        <v>22</v>
      </c>
      <c r="T34" s="3">
        <f t="shared" si="2"/>
        <v>15</v>
      </c>
      <c r="U34" s="23">
        <f t="shared" si="3"/>
        <v>611</v>
      </c>
      <c r="V34" s="12">
        <f t="shared" si="4"/>
        <v>22</v>
      </c>
    </row>
    <row r="35" spans="1:22" x14ac:dyDescent="0.2">
      <c r="A35" s="10" t="s">
        <v>27</v>
      </c>
      <c r="B35" s="117">
        <v>104</v>
      </c>
      <c r="C35" s="12">
        <v>4</v>
      </c>
      <c r="D35" s="117">
        <v>112</v>
      </c>
      <c r="E35" s="12">
        <v>4</v>
      </c>
      <c r="F35" s="117">
        <v>110</v>
      </c>
      <c r="G35" s="12">
        <v>4</v>
      </c>
      <c r="H35" s="117">
        <v>106</v>
      </c>
      <c r="I35" s="12">
        <v>4</v>
      </c>
      <c r="J35" s="117">
        <v>110</v>
      </c>
      <c r="K35" s="12">
        <v>4</v>
      </c>
      <c r="L35" s="117">
        <v>56</v>
      </c>
      <c r="M35" s="12">
        <v>2</v>
      </c>
      <c r="N35" s="117">
        <v>5</v>
      </c>
      <c r="O35" s="12">
        <v>0</v>
      </c>
      <c r="P35" s="118">
        <v>5</v>
      </c>
      <c r="Q35" s="116">
        <v>5</v>
      </c>
      <c r="R35" s="23">
        <f t="shared" si="0"/>
        <v>598</v>
      </c>
      <c r="S35" s="12">
        <f t="shared" si="1"/>
        <v>22</v>
      </c>
      <c r="T35" s="3">
        <f t="shared" si="2"/>
        <v>15</v>
      </c>
      <c r="U35" s="23">
        <f t="shared" si="3"/>
        <v>613</v>
      </c>
      <c r="V35" s="12">
        <f t="shared" si="4"/>
        <v>22</v>
      </c>
    </row>
    <row r="36" spans="1:22" x14ac:dyDescent="0.2">
      <c r="A36" s="10" t="s">
        <v>28</v>
      </c>
      <c r="B36" s="117">
        <v>103</v>
      </c>
      <c r="C36" s="12">
        <v>4</v>
      </c>
      <c r="D36" s="117">
        <v>106</v>
      </c>
      <c r="E36" s="12">
        <v>4</v>
      </c>
      <c r="F36" s="117">
        <v>115</v>
      </c>
      <c r="G36" s="12">
        <v>4</v>
      </c>
      <c r="H36" s="117">
        <v>111</v>
      </c>
      <c r="I36" s="12">
        <v>4</v>
      </c>
      <c r="J36" s="117">
        <v>107</v>
      </c>
      <c r="K36" s="12">
        <v>4</v>
      </c>
      <c r="L36" s="117">
        <v>55</v>
      </c>
      <c r="M36" s="12">
        <v>2</v>
      </c>
      <c r="N36" s="117">
        <v>6</v>
      </c>
      <c r="O36" s="12">
        <v>0</v>
      </c>
      <c r="P36" s="118">
        <v>5</v>
      </c>
      <c r="Q36" s="116">
        <v>4</v>
      </c>
      <c r="R36" s="23">
        <f t="shared" si="0"/>
        <v>597</v>
      </c>
      <c r="S36" s="12">
        <f t="shared" si="1"/>
        <v>22</v>
      </c>
      <c r="T36" s="3">
        <f t="shared" si="2"/>
        <v>15</v>
      </c>
      <c r="U36" s="23">
        <f t="shared" si="3"/>
        <v>612</v>
      </c>
      <c r="V36" s="12">
        <f t="shared" si="4"/>
        <v>22</v>
      </c>
    </row>
    <row r="37" spans="1:22" x14ac:dyDescent="0.2">
      <c r="A37" s="10" t="s">
        <v>29</v>
      </c>
      <c r="B37" s="117">
        <v>110</v>
      </c>
      <c r="C37" s="12">
        <v>4</v>
      </c>
      <c r="D37" s="117">
        <v>105</v>
      </c>
      <c r="E37" s="12">
        <v>4</v>
      </c>
      <c r="F37" s="117">
        <v>108</v>
      </c>
      <c r="G37" s="12">
        <v>4</v>
      </c>
      <c r="H37" s="117">
        <v>116</v>
      </c>
      <c r="I37" s="12">
        <v>4</v>
      </c>
      <c r="J37" s="117">
        <v>112</v>
      </c>
      <c r="K37" s="12">
        <v>4</v>
      </c>
      <c r="L37" s="117">
        <v>53</v>
      </c>
      <c r="M37" s="12">
        <v>2</v>
      </c>
      <c r="N37" s="117">
        <v>6</v>
      </c>
      <c r="O37" s="12">
        <v>0</v>
      </c>
      <c r="P37" s="118">
        <v>6</v>
      </c>
      <c r="Q37" s="116">
        <v>4</v>
      </c>
      <c r="R37" s="23">
        <f>B37+D37+F37+H37+J37+L37</f>
        <v>604</v>
      </c>
      <c r="S37" s="12">
        <f>C37+E37+G37+I37+K37+M37</f>
        <v>22</v>
      </c>
      <c r="T37" s="3">
        <f>+N37+P37+Q37</f>
        <v>16</v>
      </c>
      <c r="U37" s="23">
        <f>R37+T37</f>
        <v>620</v>
      </c>
      <c r="V37" s="12">
        <f>S37+O37</f>
        <v>22</v>
      </c>
    </row>
    <row r="38" spans="1:22" x14ac:dyDescent="0.2">
      <c r="A38" s="10" t="s">
        <v>30</v>
      </c>
      <c r="B38" s="117">
        <v>109</v>
      </c>
      <c r="C38" s="12">
        <v>4</v>
      </c>
      <c r="D38" s="117">
        <v>112</v>
      </c>
      <c r="E38" s="12">
        <v>4</v>
      </c>
      <c r="F38" s="117">
        <v>107</v>
      </c>
      <c r="G38" s="12">
        <v>4</v>
      </c>
      <c r="H38" s="117">
        <v>109</v>
      </c>
      <c r="I38" s="12">
        <v>4</v>
      </c>
      <c r="J38" s="117">
        <v>117</v>
      </c>
      <c r="K38" s="12">
        <v>4</v>
      </c>
      <c r="L38" s="117">
        <v>56</v>
      </c>
      <c r="M38" s="12">
        <v>2</v>
      </c>
      <c r="N38" s="117">
        <v>5</v>
      </c>
      <c r="O38" s="12">
        <v>0</v>
      </c>
      <c r="P38" s="118">
        <v>6</v>
      </c>
      <c r="Q38" s="116">
        <v>5</v>
      </c>
      <c r="R38" s="23">
        <f>B38+D38+F38+H38+J38+L38</f>
        <v>610</v>
      </c>
      <c r="S38" s="12">
        <f>C38+E38+G38+I38+K38+M38</f>
        <v>22</v>
      </c>
      <c r="T38" s="3">
        <f>+N38+P38+Q38</f>
        <v>16</v>
      </c>
      <c r="U38" s="23">
        <f>R38+T38</f>
        <v>626</v>
      </c>
      <c r="V38" s="12">
        <f>S38+O38</f>
        <v>22</v>
      </c>
    </row>
    <row r="39" spans="1:22" x14ac:dyDescent="0.2">
      <c r="A39" s="10" t="s">
        <v>45</v>
      </c>
      <c r="B39" s="117">
        <v>108</v>
      </c>
      <c r="C39" s="12">
        <v>4</v>
      </c>
      <c r="D39" s="117">
        <v>111</v>
      </c>
      <c r="E39" s="12">
        <v>4</v>
      </c>
      <c r="F39" s="117">
        <v>115</v>
      </c>
      <c r="G39" s="12">
        <v>4</v>
      </c>
      <c r="H39" s="117">
        <v>108</v>
      </c>
      <c r="I39" s="12">
        <v>4</v>
      </c>
      <c r="J39" s="117">
        <v>110</v>
      </c>
      <c r="K39" s="12">
        <v>4</v>
      </c>
      <c r="L39" s="117">
        <v>58</v>
      </c>
      <c r="M39" s="12">
        <v>2</v>
      </c>
      <c r="N39" s="117">
        <v>6</v>
      </c>
      <c r="O39" s="12">
        <v>0</v>
      </c>
      <c r="P39" s="118">
        <v>5</v>
      </c>
      <c r="Q39" s="116">
        <v>5</v>
      </c>
      <c r="R39" s="23">
        <f t="shared" ref="R39:R48" si="5">B39+D39+F39+H39+J39+L39</f>
        <v>610</v>
      </c>
      <c r="S39" s="12">
        <f t="shared" ref="S39:S48" si="6">C39+E39+G39+I39+K39+M39</f>
        <v>22</v>
      </c>
      <c r="T39" s="3">
        <f t="shared" ref="T39:T48" si="7">+N39+P39+Q39</f>
        <v>16</v>
      </c>
      <c r="U39" s="23">
        <f t="shared" ref="U39:U48" si="8">R39+T39</f>
        <v>626</v>
      </c>
      <c r="V39" s="12">
        <f t="shared" ref="V39:V48" si="9">S39+O39</f>
        <v>22</v>
      </c>
    </row>
    <row r="40" spans="1:22" x14ac:dyDescent="0.2">
      <c r="A40" s="10" t="s">
        <v>46</v>
      </c>
      <c r="B40" s="117">
        <v>109</v>
      </c>
      <c r="C40" s="12">
        <v>4</v>
      </c>
      <c r="D40" s="117">
        <v>110</v>
      </c>
      <c r="E40" s="12">
        <v>4</v>
      </c>
      <c r="F40" s="117">
        <v>114</v>
      </c>
      <c r="G40" s="12">
        <v>4</v>
      </c>
      <c r="H40" s="117">
        <v>116</v>
      </c>
      <c r="I40" s="12">
        <v>4</v>
      </c>
      <c r="J40" s="117">
        <v>109</v>
      </c>
      <c r="K40" s="12">
        <v>4</v>
      </c>
      <c r="L40" s="117">
        <v>55</v>
      </c>
      <c r="M40" s="12">
        <v>2</v>
      </c>
      <c r="N40" s="117">
        <v>6</v>
      </c>
      <c r="O40" s="12">
        <v>0</v>
      </c>
      <c r="P40" s="118">
        <v>6</v>
      </c>
      <c r="Q40" s="116">
        <v>4</v>
      </c>
      <c r="R40" s="23">
        <f t="shared" si="5"/>
        <v>613</v>
      </c>
      <c r="S40" s="12">
        <f t="shared" si="6"/>
        <v>22</v>
      </c>
      <c r="T40" s="3">
        <f t="shared" si="7"/>
        <v>16</v>
      </c>
      <c r="U40" s="23">
        <f t="shared" si="8"/>
        <v>629</v>
      </c>
      <c r="V40" s="12">
        <f t="shared" si="9"/>
        <v>22</v>
      </c>
    </row>
    <row r="41" spans="1:22" x14ac:dyDescent="0.2">
      <c r="A41" s="10" t="s">
        <v>171</v>
      </c>
      <c r="B41" s="117">
        <v>109</v>
      </c>
      <c r="C41" s="12">
        <v>4</v>
      </c>
      <c r="D41" s="117">
        <v>111</v>
      </c>
      <c r="E41" s="12">
        <v>4</v>
      </c>
      <c r="F41" s="117">
        <v>112</v>
      </c>
      <c r="G41" s="12">
        <v>4</v>
      </c>
      <c r="H41" s="117">
        <v>115</v>
      </c>
      <c r="I41" s="12">
        <v>4</v>
      </c>
      <c r="J41" s="117">
        <v>117</v>
      </c>
      <c r="K41" s="12">
        <v>4</v>
      </c>
      <c r="L41" s="117">
        <v>54</v>
      </c>
      <c r="M41" s="12">
        <v>2</v>
      </c>
      <c r="N41" s="117">
        <v>6</v>
      </c>
      <c r="O41" s="12">
        <v>0</v>
      </c>
      <c r="P41" s="118">
        <v>6</v>
      </c>
      <c r="Q41" s="116">
        <v>5</v>
      </c>
      <c r="R41" s="23">
        <f t="shared" si="5"/>
        <v>618</v>
      </c>
      <c r="S41" s="12">
        <f t="shared" si="6"/>
        <v>22</v>
      </c>
      <c r="T41" s="3">
        <f t="shared" si="7"/>
        <v>17</v>
      </c>
      <c r="U41" s="23">
        <f t="shared" si="8"/>
        <v>635</v>
      </c>
      <c r="V41" s="12">
        <f t="shared" si="9"/>
        <v>22</v>
      </c>
    </row>
    <row r="42" spans="1:22" x14ac:dyDescent="0.2">
      <c r="A42" s="10" t="s">
        <v>172</v>
      </c>
      <c r="B42" s="117">
        <v>109</v>
      </c>
      <c r="C42" s="12">
        <v>4</v>
      </c>
      <c r="D42" s="117">
        <v>111</v>
      </c>
      <c r="E42" s="12">
        <v>4</v>
      </c>
      <c r="F42" s="117">
        <v>114</v>
      </c>
      <c r="G42" s="12">
        <v>4</v>
      </c>
      <c r="H42" s="117">
        <v>113</v>
      </c>
      <c r="I42" s="12">
        <v>4</v>
      </c>
      <c r="J42" s="117">
        <v>116</v>
      </c>
      <c r="K42" s="12">
        <v>4</v>
      </c>
      <c r="L42" s="117">
        <v>58</v>
      </c>
      <c r="M42" s="12">
        <v>2</v>
      </c>
      <c r="N42" s="117">
        <v>5</v>
      </c>
      <c r="O42" s="12">
        <v>0</v>
      </c>
      <c r="P42" s="118">
        <v>6</v>
      </c>
      <c r="Q42" s="116">
        <v>5</v>
      </c>
      <c r="R42" s="23">
        <f t="shared" si="5"/>
        <v>621</v>
      </c>
      <c r="S42" s="12">
        <f t="shared" si="6"/>
        <v>22</v>
      </c>
      <c r="T42" s="3">
        <f t="shared" si="7"/>
        <v>16</v>
      </c>
      <c r="U42" s="23">
        <f t="shared" si="8"/>
        <v>637</v>
      </c>
      <c r="V42" s="12">
        <f t="shared" si="9"/>
        <v>22</v>
      </c>
    </row>
    <row r="43" spans="1:22" x14ac:dyDescent="0.2">
      <c r="A43" s="10" t="s">
        <v>173</v>
      </c>
      <c r="B43" s="117">
        <v>109</v>
      </c>
      <c r="C43" s="12">
        <v>4</v>
      </c>
      <c r="D43" s="117">
        <v>111</v>
      </c>
      <c r="E43" s="12">
        <v>4</v>
      </c>
      <c r="F43" s="117">
        <v>114</v>
      </c>
      <c r="G43" s="12">
        <v>4</v>
      </c>
      <c r="H43" s="117">
        <v>115</v>
      </c>
      <c r="I43" s="12">
        <v>4</v>
      </c>
      <c r="J43" s="117">
        <v>114</v>
      </c>
      <c r="K43" s="12">
        <v>4</v>
      </c>
      <c r="L43" s="117">
        <v>58</v>
      </c>
      <c r="M43" s="12">
        <v>2</v>
      </c>
      <c r="N43" s="117">
        <v>6</v>
      </c>
      <c r="O43" s="12">
        <v>0</v>
      </c>
      <c r="P43" s="118">
        <v>5</v>
      </c>
      <c r="Q43" s="116">
        <v>5</v>
      </c>
      <c r="R43" s="23">
        <f t="shared" si="5"/>
        <v>621</v>
      </c>
      <c r="S43" s="12">
        <f t="shared" si="6"/>
        <v>22</v>
      </c>
      <c r="T43" s="3">
        <f t="shared" si="7"/>
        <v>16</v>
      </c>
      <c r="U43" s="23">
        <f t="shared" si="8"/>
        <v>637</v>
      </c>
      <c r="V43" s="12">
        <f t="shared" si="9"/>
        <v>22</v>
      </c>
    </row>
    <row r="44" spans="1:22" x14ac:dyDescent="0.2">
      <c r="A44" s="10" t="s">
        <v>174</v>
      </c>
      <c r="B44" s="117">
        <v>108</v>
      </c>
      <c r="C44" s="12">
        <v>4</v>
      </c>
      <c r="D44" s="117">
        <v>111</v>
      </c>
      <c r="E44" s="12">
        <v>4</v>
      </c>
      <c r="F44" s="117">
        <v>114</v>
      </c>
      <c r="G44" s="12">
        <v>4</v>
      </c>
      <c r="H44" s="117">
        <v>115</v>
      </c>
      <c r="I44" s="12">
        <v>4</v>
      </c>
      <c r="J44" s="117">
        <v>116</v>
      </c>
      <c r="K44" s="12">
        <v>4</v>
      </c>
      <c r="L44" s="117">
        <v>57</v>
      </c>
      <c r="M44" s="12">
        <v>2</v>
      </c>
      <c r="N44" s="117">
        <v>6</v>
      </c>
      <c r="O44" s="12">
        <v>0</v>
      </c>
      <c r="P44" s="118">
        <v>6</v>
      </c>
      <c r="Q44" s="116">
        <v>4</v>
      </c>
      <c r="R44" s="23">
        <f t="shared" si="5"/>
        <v>621</v>
      </c>
      <c r="S44" s="12">
        <f t="shared" si="6"/>
        <v>22</v>
      </c>
      <c r="T44" s="3">
        <f t="shared" si="7"/>
        <v>16</v>
      </c>
      <c r="U44" s="23">
        <f t="shared" si="8"/>
        <v>637</v>
      </c>
      <c r="V44" s="12">
        <f t="shared" si="9"/>
        <v>22</v>
      </c>
    </row>
    <row r="45" spans="1:22" x14ac:dyDescent="0.2">
      <c r="A45" s="10" t="s">
        <v>175</v>
      </c>
      <c r="B45" s="117">
        <v>108</v>
      </c>
      <c r="C45" s="12">
        <v>4</v>
      </c>
      <c r="D45" s="117">
        <v>110</v>
      </c>
      <c r="E45" s="12">
        <v>4</v>
      </c>
      <c r="F45" s="117">
        <v>114</v>
      </c>
      <c r="G45" s="12">
        <v>4</v>
      </c>
      <c r="H45" s="117">
        <v>115</v>
      </c>
      <c r="I45" s="12">
        <v>4</v>
      </c>
      <c r="J45" s="117">
        <v>116</v>
      </c>
      <c r="K45" s="12">
        <v>4</v>
      </c>
      <c r="L45" s="117">
        <v>58</v>
      </c>
      <c r="M45" s="12">
        <v>2</v>
      </c>
      <c r="N45" s="117">
        <v>6</v>
      </c>
      <c r="O45" s="12">
        <v>0</v>
      </c>
      <c r="P45" s="118">
        <v>6</v>
      </c>
      <c r="Q45" s="116">
        <v>5</v>
      </c>
      <c r="R45" s="23">
        <f t="shared" si="5"/>
        <v>621</v>
      </c>
      <c r="S45" s="12">
        <f t="shared" si="6"/>
        <v>22</v>
      </c>
      <c r="T45" s="3">
        <f t="shared" si="7"/>
        <v>17</v>
      </c>
      <c r="U45" s="23">
        <f t="shared" si="8"/>
        <v>638</v>
      </c>
      <c r="V45" s="12">
        <f t="shared" si="9"/>
        <v>22</v>
      </c>
    </row>
    <row r="46" spans="1:22" x14ac:dyDescent="0.2">
      <c r="A46" s="10" t="s">
        <v>176</v>
      </c>
      <c r="B46" s="117">
        <v>106</v>
      </c>
      <c r="C46" s="12">
        <v>4</v>
      </c>
      <c r="D46" s="117">
        <v>110</v>
      </c>
      <c r="E46" s="12">
        <v>4</v>
      </c>
      <c r="F46" s="117">
        <v>112</v>
      </c>
      <c r="G46" s="12">
        <v>4</v>
      </c>
      <c r="H46" s="117">
        <v>115</v>
      </c>
      <c r="I46" s="12">
        <v>4</v>
      </c>
      <c r="J46" s="117">
        <v>116</v>
      </c>
      <c r="K46" s="12">
        <v>4</v>
      </c>
      <c r="L46" s="117">
        <v>58</v>
      </c>
      <c r="M46" s="12">
        <v>2</v>
      </c>
      <c r="N46" s="117">
        <v>6</v>
      </c>
      <c r="O46" s="12">
        <v>0</v>
      </c>
      <c r="P46" s="118">
        <v>6</v>
      </c>
      <c r="Q46" s="116">
        <v>5</v>
      </c>
      <c r="R46" s="23">
        <f t="shared" si="5"/>
        <v>617</v>
      </c>
      <c r="S46" s="12">
        <f t="shared" si="6"/>
        <v>22</v>
      </c>
      <c r="T46" s="3">
        <f t="shared" si="7"/>
        <v>17</v>
      </c>
      <c r="U46" s="23">
        <f t="shared" si="8"/>
        <v>634</v>
      </c>
      <c r="V46" s="12">
        <f t="shared" si="9"/>
        <v>22</v>
      </c>
    </row>
    <row r="47" spans="1:22" x14ac:dyDescent="0.2">
      <c r="A47" s="10" t="s">
        <v>177</v>
      </c>
      <c r="B47" s="117">
        <v>104</v>
      </c>
      <c r="C47" s="12">
        <v>4</v>
      </c>
      <c r="D47" s="117">
        <v>108</v>
      </c>
      <c r="E47" s="12">
        <v>4</v>
      </c>
      <c r="F47" s="117">
        <v>112</v>
      </c>
      <c r="G47" s="12">
        <v>4</v>
      </c>
      <c r="H47" s="117">
        <v>113</v>
      </c>
      <c r="I47" s="12">
        <v>4</v>
      </c>
      <c r="J47" s="117">
        <v>116</v>
      </c>
      <c r="K47" s="12">
        <v>4</v>
      </c>
      <c r="L47" s="117">
        <v>58</v>
      </c>
      <c r="M47" s="12">
        <v>2</v>
      </c>
      <c r="N47" s="117">
        <v>6</v>
      </c>
      <c r="O47" s="12">
        <v>0</v>
      </c>
      <c r="P47" s="118">
        <v>6</v>
      </c>
      <c r="Q47" s="116">
        <v>5</v>
      </c>
      <c r="R47" s="23">
        <f t="shared" si="5"/>
        <v>611</v>
      </c>
      <c r="S47" s="12">
        <f t="shared" si="6"/>
        <v>22</v>
      </c>
      <c r="T47" s="3">
        <f t="shared" si="7"/>
        <v>17</v>
      </c>
      <c r="U47" s="23">
        <f t="shared" si="8"/>
        <v>628</v>
      </c>
      <c r="V47" s="12">
        <f t="shared" si="9"/>
        <v>22</v>
      </c>
    </row>
    <row r="48" spans="1:22" x14ac:dyDescent="0.2">
      <c r="A48" s="11" t="s">
        <v>178</v>
      </c>
      <c r="B48" s="119">
        <v>102</v>
      </c>
      <c r="C48" s="28">
        <v>4</v>
      </c>
      <c r="D48" s="119">
        <v>106</v>
      </c>
      <c r="E48" s="28">
        <v>4</v>
      </c>
      <c r="F48" s="119">
        <v>110</v>
      </c>
      <c r="G48" s="28">
        <v>4</v>
      </c>
      <c r="H48" s="119">
        <v>113</v>
      </c>
      <c r="I48" s="28">
        <v>4</v>
      </c>
      <c r="J48" s="119">
        <v>114</v>
      </c>
      <c r="K48" s="28">
        <v>4</v>
      </c>
      <c r="L48" s="119">
        <v>58</v>
      </c>
      <c r="M48" s="28">
        <v>2</v>
      </c>
      <c r="N48" s="119">
        <v>6</v>
      </c>
      <c r="O48" s="28">
        <v>0</v>
      </c>
      <c r="P48" s="121">
        <v>6</v>
      </c>
      <c r="Q48" s="120">
        <v>5</v>
      </c>
      <c r="R48" s="24">
        <f t="shared" si="5"/>
        <v>603</v>
      </c>
      <c r="S48" s="28">
        <f t="shared" si="6"/>
        <v>22</v>
      </c>
      <c r="T48" s="40">
        <f t="shared" si="7"/>
        <v>17</v>
      </c>
      <c r="U48" s="24">
        <f t="shared" si="8"/>
        <v>620</v>
      </c>
      <c r="V48" s="28">
        <f t="shared" si="9"/>
        <v>22</v>
      </c>
    </row>
    <row r="49" spans="1:22" x14ac:dyDescent="0.2">
      <c r="A49" s="78" t="s">
        <v>47</v>
      </c>
      <c r="B49" s="79" t="s">
        <v>214</v>
      </c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 t="s">
        <v>48</v>
      </c>
      <c r="T49" s="80"/>
      <c r="U49" s="80"/>
      <c r="V49" s="80"/>
    </row>
    <row r="50" spans="1:22" x14ac:dyDescent="0.2">
      <c r="A50" s="81"/>
      <c r="B50" s="79" t="s">
        <v>215</v>
      </c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0"/>
      <c r="T50" s="80"/>
      <c r="U50" s="80"/>
      <c r="V50" s="80"/>
    </row>
    <row r="51" spans="1:22" x14ac:dyDescent="0.2">
      <c r="A51" s="27"/>
      <c r="B51" s="82"/>
      <c r="C51" s="27"/>
      <c r="D51" s="27"/>
      <c r="E51" s="27"/>
      <c r="F51" s="27"/>
      <c r="G51" s="27"/>
      <c r="H51" s="27"/>
      <c r="I51" s="27"/>
      <c r="J51" s="27"/>
      <c r="K51" s="27"/>
      <c r="L51" s="1"/>
      <c r="M51" s="1"/>
      <c r="N51" s="1"/>
      <c r="O51" s="1"/>
      <c r="P51" s="1"/>
      <c r="Q51" s="1"/>
      <c r="R51" s="1"/>
      <c r="S51" s="1"/>
      <c r="T51" s="1"/>
      <c r="U51" s="1"/>
      <c r="V51" s="44"/>
    </row>
    <row r="52" spans="1:22" x14ac:dyDescent="0.2">
      <c r="A52" s="83" t="s">
        <v>49</v>
      </c>
      <c r="B52" s="84"/>
      <c r="C52" s="85"/>
      <c r="D52" s="85"/>
      <c r="E52" s="85"/>
      <c r="F52" s="86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7"/>
    </row>
    <row r="53" spans="1:22" x14ac:dyDescent="0.2">
      <c r="A53" s="88" t="s">
        <v>50</v>
      </c>
      <c r="B53" s="89"/>
      <c r="C53" s="90"/>
      <c r="D53" s="90"/>
      <c r="E53" s="90"/>
      <c r="F53" s="19"/>
      <c r="G53" s="90"/>
      <c r="H53" s="90"/>
      <c r="I53" s="90"/>
      <c r="J53" s="90"/>
      <c r="K53" s="90"/>
      <c r="L53" s="3"/>
      <c r="M53" s="3"/>
      <c r="N53" s="3"/>
      <c r="O53" s="3"/>
      <c r="P53" s="3"/>
      <c r="Q53" s="3"/>
      <c r="R53" s="3"/>
      <c r="S53" s="3"/>
      <c r="T53" s="3"/>
      <c r="U53" s="3"/>
      <c r="V53" s="12"/>
    </row>
    <row r="54" spans="1:22" x14ac:dyDescent="0.2">
      <c r="A54" s="91" t="s">
        <v>58</v>
      </c>
      <c r="B54" s="89"/>
      <c r="C54" s="90"/>
      <c r="D54" s="90"/>
      <c r="E54" s="90"/>
      <c r="F54" s="19"/>
      <c r="G54" s="90"/>
      <c r="H54" s="90"/>
      <c r="I54" s="90"/>
      <c r="J54" s="90"/>
      <c r="K54" s="90"/>
      <c r="L54" s="3"/>
      <c r="M54" s="3"/>
      <c r="N54" s="3"/>
      <c r="O54" s="3"/>
      <c r="P54" s="3"/>
      <c r="Q54" s="3"/>
      <c r="R54" s="3"/>
      <c r="S54" s="3"/>
      <c r="T54" s="3"/>
      <c r="U54" s="3"/>
      <c r="V54" s="12"/>
    </row>
    <row r="55" spans="1:22" x14ac:dyDescent="0.2">
      <c r="A55" s="91" t="s">
        <v>59</v>
      </c>
      <c r="B55" s="89"/>
      <c r="C55" s="90"/>
      <c r="D55" s="90"/>
      <c r="E55" s="90"/>
      <c r="F55" s="19"/>
      <c r="G55" s="90"/>
      <c r="H55" s="90"/>
      <c r="I55" s="90"/>
      <c r="J55" s="90"/>
      <c r="K55" s="90"/>
      <c r="L55" s="3"/>
      <c r="M55" s="3"/>
      <c r="N55" s="3"/>
      <c r="O55" s="3"/>
      <c r="P55" s="3"/>
      <c r="Q55" s="3"/>
      <c r="R55" s="3"/>
      <c r="S55" s="3"/>
      <c r="T55" s="3"/>
      <c r="U55" s="3"/>
      <c r="V55" s="12"/>
    </row>
    <row r="56" spans="1:22" x14ac:dyDescent="0.2">
      <c r="A56" s="91" t="s">
        <v>38</v>
      </c>
      <c r="B56" s="89"/>
      <c r="C56" s="90"/>
      <c r="D56" s="90"/>
      <c r="E56" s="90"/>
      <c r="F56" s="19"/>
      <c r="G56" s="90"/>
      <c r="H56" s="90"/>
      <c r="I56" s="90"/>
      <c r="J56" s="90"/>
      <c r="K56" s="90"/>
      <c r="L56" s="3"/>
      <c r="M56" s="3"/>
      <c r="N56" s="3"/>
      <c r="O56" s="3"/>
      <c r="P56" s="3"/>
      <c r="Q56" s="3"/>
      <c r="R56" s="3"/>
      <c r="S56" s="3"/>
      <c r="T56" s="3"/>
      <c r="U56" s="3"/>
      <c r="V56" s="12"/>
    </row>
    <row r="57" spans="1:22" x14ac:dyDescent="0.2">
      <c r="A57" s="92" t="s">
        <v>51</v>
      </c>
      <c r="B57" s="93"/>
      <c r="C57" s="94"/>
      <c r="D57" s="94"/>
      <c r="E57" s="94"/>
      <c r="F57" s="95"/>
      <c r="G57" s="106"/>
      <c r="H57" s="94"/>
      <c r="I57" s="94"/>
      <c r="J57" s="94"/>
      <c r="K57" s="94"/>
      <c r="L57" s="237" t="s">
        <v>132</v>
      </c>
      <c r="M57" s="96"/>
      <c r="N57" s="96"/>
      <c r="O57" s="99"/>
      <c r="P57" s="220"/>
      <c r="Q57" s="220"/>
      <c r="R57" s="94"/>
      <c r="S57" s="94"/>
      <c r="T57" s="94"/>
      <c r="U57" s="94"/>
      <c r="V57" s="97"/>
    </row>
    <row r="58" spans="1:22" x14ac:dyDescent="0.2">
      <c r="A58" s="98"/>
      <c r="B58" s="93"/>
      <c r="C58" s="94"/>
      <c r="D58" s="94"/>
      <c r="E58" s="94"/>
      <c r="F58" s="95"/>
      <c r="G58" s="106"/>
      <c r="H58" s="94"/>
      <c r="I58" s="94"/>
      <c r="J58" s="94"/>
      <c r="K58" s="94"/>
      <c r="L58" s="96"/>
      <c r="M58" s="94"/>
      <c r="N58" s="94"/>
      <c r="O58" s="99"/>
      <c r="P58" s="94"/>
      <c r="Q58" s="94"/>
      <c r="R58" s="94"/>
      <c r="S58" s="94"/>
      <c r="T58" s="94"/>
      <c r="U58" s="94"/>
      <c r="V58" s="97"/>
    </row>
    <row r="59" spans="1:22" x14ac:dyDescent="0.2">
      <c r="A59" s="92" t="s">
        <v>131</v>
      </c>
      <c r="B59" s="93"/>
      <c r="C59" s="94"/>
      <c r="D59" s="94"/>
      <c r="E59" s="94"/>
      <c r="F59" s="95"/>
      <c r="G59" s="106"/>
      <c r="H59" s="94"/>
      <c r="I59" s="94"/>
      <c r="J59" s="94"/>
      <c r="K59" s="94"/>
      <c r="L59" s="99"/>
      <c r="M59" s="94"/>
      <c r="N59" s="94"/>
      <c r="O59" s="94"/>
      <c r="P59" s="94"/>
      <c r="Q59" s="94"/>
      <c r="R59" s="94"/>
      <c r="S59" s="94"/>
      <c r="T59" s="94"/>
      <c r="U59" s="94"/>
      <c r="V59" s="97"/>
    </row>
    <row r="60" spans="1:22" x14ac:dyDescent="0.2">
      <c r="A60" s="100" t="s">
        <v>60</v>
      </c>
      <c r="B60" s="93"/>
      <c r="C60" s="94"/>
      <c r="D60" s="94"/>
      <c r="E60" s="94"/>
      <c r="F60" s="94"/>
      <c r="G60" s="106"/>
      <c r="H60" s="94"/>
      <c r="I60" s="94"/>
      <c r="J60" s="94"/>
      <c r="K60" s="94"/>
      <c r="L60" s="96" t="s">
        <v>61</v>
      </c>
      <c r="M60" s="94"/>
      <c r="N60" s="94"/>
      <c r="O60" s="94"/>
      <c r="P60" s="94"/>
      <c r="Q60" s="94"/>
      <c r="R60" s="94"/>
      <c r="S60" s="94"/>
      <c r="T60" s="94"/>
      <c r="U60" s="94"/>
      <c r="V60" s="97"/>
    </row>
    <row r="61" spans="1:22" x14ac:dyDescent="0.2">
      <c r="A61" s="92"/>
      <c r="B61" s="93"/>
      <c r="C61" s="94"/>
      <c r="D61" s="94"/>
      <c r="E61" s="94"/>
      <c r="F61" s="94"/>
      <c r="G61" s="106"/>
      <c r="H61" s="94"/>
      <c r="I61" s="94"/>
      <c r="J61" s="94"/>
      <c r="K61" s="94"/>
      <c r="L61" s="99" t="s">
        <v>62</v>
      </c>
      <c r="M61" s="94"/>
      <c r="N61" s="94"/>
      <c r="O61" s="94"/>
      <c r="P61" s="94"/>
      <c r="Q61" s="94"/>
      <c r="R61" s="94"/>
      <c r="S61" s="94"/>
      <c r="T61" s="94"/>
      <c r="U61" s="94"/>
      <c r="V61" s="97"/>
    </row>
    <row r="62" spans="1:22" x14ac:dyDescent="0.2">
      <c r="A62" s="101"/>
      <c r="B62" s="102"/>
      <c r="C62" s="103"/>
      <c r="D62" s="103"/>
      <c r="E62" s="103"/>
      <c r="F62" s="103"/>
      <c r="G62" s="107"/>
      <c r="H62" s="103"/>
      <c r="I62" s="103"/>
      <c r="J62" s="103"/>
      <c r="K62" s="103"/>
      <c r="L62" s="104" t="s">
        <v>63</v>
      </c>
      <c r="M62" s="103"/>
      <c r="N62" s="103"/>
      <c r="O62" s="103"/>
      <c r="P62" s="103"/>
      <c r="Q62" s="103"/>
      <c r="R62" s="103"/>
      <c r="S62" s="103"/>
      <c r="T62" s="103"/>
      <c r="U62" s="103"/>
      <c r="V62" s="105"/>
    </row>
  </sheetData>
  <mergeCells count="2">
    <mergeCell ref="N5:O5"/>
    <mergeCell ref="B4:V4"/>
  </mergeCells>
  <phoneticPr fontId="3" type="noConversion"/>
  <hyperlinks>
    <hyperlink ref="V1" location="Inhalt!A1" display="Inhalt"/>
  </hyperlinks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Footer>&amp;L&amp;8Ministerium für Bildung und Kultur, Referat B4&amp;R&amp;8Februar 2016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9" enableFormatConditionsCalculation="0">
    <tabColor indexed="43"/>
  </sheetPr>
  <dimension ref="A1:V62"/>
  <sheetViews>
    <sheetView zoomScale="85" zoomScaleNormal="85" workbookViewId="0">
      <selection activeCell="X18" sqref="X18"/>
    </sheetView>
  </sheetViews>
  <sheetFormatPr baseColWidth="10" defaultColWidth="9.140625" defaultRowHeight="12.75" x14ac:dyDescent="0.2"/>
  <cols>
    <col min="1" max="1" width="10.140625" customWidth="1"/>
    <col min="2" max="22" width="6.7109375" customWidth="1"/>
  </cols>
  <sheetData>
    <row r="1" spans="1:22" ht="18" x14ac:dyDescent="0.25">
      <c r="A1" s="55" t="s">
        <v>31</v>
      </c>
      <c r="V1" s="229" t="s">
        <v>37</v>
      </c>
    </row>
    <row r="2" spans="1:22" ht="15" x14ac:dyDescent="0.2">
      <c r="A2" s="57" t="s">
        <v>148</v>
      </c>
      <c r="B2" s="1"/>
      <c r="J2" s="110" t="s">
        <v>66</v>
      </c>
      <c r="K2" s="110"/>
      <c r="L2" s="110"/>
      <c r="M2" s="110"/>
      <c r="N2" s="110">
        <v>6</v>
      </c>
    </row>
    <row r="3" spans="1:22" ht="15.75" x14ac:dyDescent="0.25">
      <c r="A3" s="56"/>
      <c r="B3" s="3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22" x14ac:dyDescent="0.2">
      <c r="A4" s="52"/>
      <c r="B4" s="511" t="s">
        <v>32</v>
      </c>
      <c r="C4" s="512"/>
      <c r="D4" s="512"/>
      <c r="E4" s="512"/>
      <c r="F4" s="512"/>
      <c r="G4" s="512"/>
      <c r="H4" s="512"/>
      <c r="I4" s="512"/>
      <c r="J4" s="512"/>
      <c r="K4" s="512"/>
      <c r="L4" s="512"/>
      <c r="M4" s="512"/>
      <c r="N4" s="512"/>
      <c r="O4" s="512"/>
      <c r="P4" s="512"/>
      <c r="Q4" s="512"/>
      <c r="R4" s="512"/>
      <c r="S4" s="512"/>
      <c r="T4" s="512"/>
      <c r="U4" s="512"/>
      <c r="V4" s="510"/>
    </row>
    <row r="5" spans="1:22" x14ac:dyDescent="0.2">
      <c r="A5" s="53" t="s">
        <v>0</v>
      </c>
      <c r="B5" s="45">
        <v>5</v>
      </c>
      <c r="C5" s="46"/>
      <c r="D5" s="47">
        <v>6</v>
      </c>
      <c r="E5" s="47"/>
      <c r="F5" s="47">
        <v>7</v>
      </c>
      <c r="G5" s="46"/>
      <c r="H5" s="47">
        <v>8</v>
      </c>
      <c r="I5" s="46"/>
      <c r="J5" s="47">
        <v>9</v>
      </c>
      <c r="K5" s="46"/>
      <c r="L5" s="47">
        <v>10</v>
      </c>
      <c r="M5" s="47"/>
      <c r="N5" s="511" t="s">
        <v>39</v>
      </c>
      <c r="O5" s="510"/>
      <c r="P5" s="48" t="s">
        <v>40</v>
      </c>
      <c r="Q5" s="142" t="s">
        <v>41</v>
      </c>
      <c r="R5" s="230" t="s">
        <v>64</v>
      </c>
      <c r="S5" s="231"/>
      <c r="T5" s="142" t="s">
        <v>42</v>
      </c>
      <c r="U5" s="143" t="s">
        <v>43</v>
      </c>
      <c r="V5" s="77"/>
    </row>
    <row r="6" spans="1:22" x14ac:dyDescent="0.2">
      <c r="A6" s="54"/>
      <c r="B6" s="49" t="s">
        <v>1</v>
      </c>
      <c r="C6" s="48" t="s">
        <v>33</v>
      </c>
      <c r="D6" s="50" t="s">
        <v>1</v>
      </c>
      <c r="E6" s="48" t="s">
        <v>33</v>
      </c>
      <c r="F6" s="50" t="s">
        <v>1</v>
      </c>
      <c r="G6" s="48" t="s">
        <v>33</v>
      </c>
      <c r="H6" s="50" t="s">
        <v>1</v>
      </c>
      <c r="I6" s="48" t="s">
        <v>33</v>
      </c>
      <c r="J6" s="50" t="s">
        <v>1</v>
      </c>
      <c r="K6" s="48" t="s">
        <v>33</v>
      </c>
      <c r="L6" s="50" t="s">
        <v>1</v>
      </c>
      <c r="M6" s="48" t="s">
        <v>33</v>
      </c>
      <c r="N6" s="50" t="s">
        <v>1</v>
      </c>
      <c r="O6" s="48" t="s">
        <v>33</v>
      </c>
      <c r="P6" s="50" t="s">
        <v>1</v>
      </c>
      <c r="Q6" s="50" t="s">
        <v>1</v>
      </c>
      <c r="R6" s="50" t="s">
        <v>1</v>
      </c>
      <c r="S6" s="48" t="s">
        <v>33</v>
      </c>
      <c r="T6" s="50" t="s">
        <v>1</v>
      </c>
      <c r="U6" s="50" t="s">
        <v>1</v>
      </c>
      <c r="V6" s="48" t="s">
        <v>33</v>
      </c>
    </row>
    <row r="7" spans="1:22" x14ac:dyDescent="0.2">
      <c r="A7" s="50">
        <v>100</v>
      </c>
      <c r="B7" s="59">
        <v>101</v>
      </c>
      <c r="C7" s="59">
        <v>102</v>
      </c>
      <c r="D7" s="59">
        <v>103</v>
      </c>
      <c r="E7" s="59">
        <v>104</v>
      </c>
      <c r="F7" s="59">
        <v>109</v>
      </c>
      <c r="G7" s="59">
        <v>110</v>
      </c>
      <c r="H7" s="59">
        <v>115</v>
      </c>
      <c r="I7" s="59">
        <v>116</v>
      </c>
      <c r="J7" s="59">
        <v>121</v>
      </c>
      <c r="K7" s="59">
        <v>122</v>
      </c>
      <c r="L7" s="59">
        <v>123</v>
      </c>
      <c r="M7" s="59">
        <v>124</v>
      </c>
      <c r="N7" s="59">
        <v>115</v>
      </c>
      <c r="O7" s="59">
        <v>116</v>
      </c>
      <c r="P7" s="59">
        <v>117</v>
      </c>
      <c r="Q7" s="59">
        <v>118</v>
      </c>
      <c r="R7" s="59">
        <v>125</v>
      </c>
      <c r="S7" s="59">
        <v>126</v>
      </c>
      <c r="T7" s="59">
        <v>119</v>
      </c>
      <c r="U7" s="59">
        <v>120</v>
      </c>
      <c r="V7" s="59">
        <v>121</v>
      </c>
    </row>
    <row r="8" spans="1:22" x14ac:dyDescent="0.2">
      <c r="A8" s="232" t="s">
        <v>2</v>
      </c>
      <c r="B8" s="5"/>
      <c r="C8" s="6"/>
      <c r="D8" s="29"/>
      <c r="E8" s="6"/>
      <c r="F8" s="7"/>
      <c r="G8" s="8"/>
      <c r="H8" s="7"/>
      <c r="I8" s="8"/>
      <c r="J8" s="7"/>
      <c r="K8" s="8"/>
      <c r="L8" s="7"/>
      <c r="M8" s="8"/>
      <c r="N8" s="5"/>
      <c r="O8" s="6"/>
      <c r="P8" s="222"/>
      <c r="Q8" s="226"/>
      <c r="R8" s="7"/>
      <c r="S8" s="8"/>
      <c r="T8" s="4"/>
      <c r="U8" s="5"/>
      <c r="V8" s="6"/>
    </row>
    <row r="9" spans="1:22" x14ac:dyDescent="0.2">
      <c r="A9" s="233" t="s">
        <v>3</v>
      </c>
      <c r="B9" s="7"/>
      <c r="C9" s="8"/>
      <c r="D9" s="7"/>
      <c r="E9" s="8"/>
      <c r="F9" s="17"/>
      <c r="G9" s="18"/>
      <c r="H9" s="17"/>
      <c r="I9" s="18"/>
      <c r="J9" s="17"/>
      <c r="K9" s="18"/>
      <c r="L9" s="17"/>
      <c r="M9" s="18"/>
      <c r="N9" s="7"/>
      <c r="O9" s="8"/>
      <c r="P9" s="223"/>
      <c r="Q9" s="127"/>
      <c r="R9" s="17"/>
      <c r="S9" s="18"/>
      <c r="T9" s="4"/>
      <c r="U9" s="7"/>
      <c r="V9" s="8"/>
    </row>
    <row r="10" spans="1:22" x14ac:dyDescent="0.2">
      <c r="A10" s="233" t="s">
        <v>4</v>
      </c>
      <c r="B10" s="7">
        <v>113</v>
      </c>
      <c r="C10" s="8">
        <v>4</v>
      </c>
      <c r="D10" s="17"/>
      <c r="E10" s="18"/>
      <c r="F10" s="17"/>
      <c r="G10" s="18"/>
      <c r="H10" s="17"/>
      <c r="I10" s="18"/>
      <c r="J10" s="17"/>
      <c r="K10" s="18"/>
      <c r="L10" s="17"/>
      <c r="M10" s="18"/>
      <c r="N10" s="7"/>
      <c r="O10" s="8"/>
      <c r="P10" s="223"/>
      <c r="Q10" s="127"/>
      <c r="R10" s="247">
        <f t="shared" ref="R10:R35" si="0">B10+D10+F10+H10+J10+L10</f>
        <v>113</v>
      </c>
      <c r="S10" s="248">
        <f t="shared" ref="S10:S35" si="1">C10+E10+G10+I10+K10+M10</f>
        <v>4</v>
      </c>
      <c r="T10" s="249">
        <f t="shared" ref="T10:T35" si="2">+N10+P10+Q10</f>
        <v>0</v>
      </c>
      <c r="U10" s="247">
        <f t="shared" ref="U10:U35" si="3">R10+T10</f>
        <v>113</v>
      </c>
      <c r="V10" s="248">
        <f t="shared" ref="V10:V35" si="4">S10+O10</f>
        <v>4</v>
      </c>
    </row>
    <row r="11" spans="1:22" x14ac:dyDescent="0.2">
      <c r="A11" s="233" t="s">
        <v>34</v>
      </c>
      <c r="B11" s="7">
        <v>118</v>
      </c>
      <c r="C11" s="8">
        <v>4</v>
      </c>
      <c r="D11" s="17">
        <v>117</v>
      </c>
      <c r="E11" s="18">
        <v>4</v>
      </c>
      <c r="F11" s="33"/>
      <c r="G11" s="34"/>
      <c r="H11" s="33"/>
      <c r="I11" s="34"/>
      <c r="J11" s="33"/>
      <c r="K11" s="34"/>
      <c r="L11" s="33"/>
      <c r="M11" s="34"/>
      <c r="N11" s="7"/>
      <c r="O11" s="8"/>
      <c r="P11" s="223"/>
      <c r="Q11" s="127"/>
      <c r="R11" s="247">
        <f t="shared" si="0"/>
        <v>235</v>
      </c>
      <c r="S11" s="248">
        <f t="shared" si="1"/>
        <v>8</v>
      </c>
      <c r="T11" s="249">
        <f t="shared" si="2"/>
        <v>0</v>
      </c>
      <c r="U11" s="247">
        <f t="shared" si="3"/>
        <v>235</v>
      </c>
      <c r="V11" s="248">
        <f t="shared" si="4"/>
        <v>8</v>
      </c>
    </row>
    <row r="12" spans="1:22" x14ac:dyDescent="0.2">
      <c r="A12" s="233" t="s">
        <v>5</v>
      </c>
      <c r="B12" s="17">
        <v>120</v>
      </c>
      <c r="C12" s="18">
        <v>4</v>
      </c>
      <c r="D12" s="33">
        <v>118</v>
      </c>
      <c r="E12" s="34">
        <v>4</v>
      </c>
      <c r="F12" s="20">
        <v>123</v>
      </c>
      <c r="G12" s="16">
        <v>5</v>
      </c>
      <c r="H12" s="20"/>
      <c r="I12" s="16"/>
      <c r="J12" s="20"/>
      <c r="K12" s="16"/>
      <c r="L12" s="20"/>
      <c r="M12" s="16"/>
      <c r="N12" s="17"/>
      <c r="O12" s="18"/>
      <c r="P12" s="223"/>
      <c r="Q12" s="127"/>
      <c r="R12" s="247">
        <f t="shared" si="0"/>
        <v>361</v>
      </c>
      <c r="S12" s="248">
        <f t="shared" si="1"/>
        <v>13</v>
      </c>
      <c r="T12" s="249">
        <f t="shared" si="2"/>
        <v>0</v>
      </c>
      <c r="U12" s="247">
        <f t="shared" si="3"/>
        <v>361</v>
      </c>
      <c r="V12" s="248">
        <f t="shared" si="4"/>
        <v>13</v>
      </c>
    </row>
    <row r="13" spans="1:22" x14ac:dyDescent="0.2">
      <c r="A13" s="233" t="s">
        <v>6</v>
      </c>
      <c r="B13" s="17">
        <v>112</v>
      </c>
      <c r="C13" s="18">
        <v>4</v>
      </c>
      <c r="D13" s="20">
        <v>121</v>
      </c>
      <c r="E13" s="16">
        <v>4</v>
      </c>
      <c r="F13" s="20">
        <v>127</v>
      </c>
      <c r="G13" s="16">
        <v>5</v>
      </c>
      <c r="H13" s="20">
        <v>129</v>
      </c>
      <c r="I13" s="16">
        <v>5</v>
      </c>
      <c r="J13" s="20"/>
      <c r="K13" s="16"/>
      <c r="L13" s="20"/>
      <c r="M13" s="16"/>
      <c r="N13" s="17"/>
      <c r="O13" s="18"/>
      <c r="P13" s="126"/>
      <c r="Q13" s="135"/>
      <c r="R13" s="247">
        <f t="shared" si="0"/>
        <v>489</v>
      </c>
      <c r="S13" s="248">
        <f t="shared" si="1"/>
        <v>18</v>
      </c>
      <c r="T13" s="249">
        <f t="shared" si="2"/>
        <v>0</v>
      </c>
      <c r="U13" s="247">
        <f t="shared" si="3"/>
        <v>489</v>
      </c>
      <c r="V13" s="248">
        <f t="shared" si="4"/>
        <v>18</v>
      </c>
    </row>
    <row r="14" spans="1:22" x14ac:dyDescent="0.2">
      <c r="A14" s="223" t="s">
        <v>36</v>
      </c>
      <c r="B14" s="33">
        <v>117</v>
      </c>
      <c r="C14" s="34">
        <v>4</v>
      </c>
      <c r="D14" s="20">
        <v>113</v>
      </c>
      <c r="E14" s="16">
        <v>4</v>
      </c>
      <c r="F14" s="20">
        <v>120</v>
      </c>
      <c r="G14" s="16">
        <v>5</v>
      </c>
      <c r="H14" s="20">
        <v>132</v>
      </c>
      <c r="I14" s="16">
        <v>6</v>
      </c>
      <c r="J14" s="20">
        <v>118</v>
      </c>
      <c r="K14" s="16">
        <v>5</v>
      </c>
      <c r="L14" s="20">
        <v>0</v>
      </c>
      <c r="M14" s="16">
        <v>0</v>
      </c>
      <c r="N14" s="17"/>
      <c r="O14" s="18"/>
      <c r="P14" s="126"/>
      <c r="Q14" s="135"/>
      <c r="R14" s="247">
        <f t="shared" si="0"/>
        <v>600</v>
      </c>
      <c r="S14" s="248">
        <f t="shared" si="1"/>
        <v>24</v>
      </c>
      <c r="T14" s="249">
        <f t="shared" si="2"/>
        <v>0</v>
      </c>
      <c r="U14" s="247">
        <f t="shared" si="3"/>
        <v>600</v>
      </c>
      <c r="V14" s="248">
        <f t="shared" si="4"/>
        <v>24</v>
      </c>
    </row>
    <row r="15" spans="1:22" x14ac:dyDescent="0.2">
      <c r="A15" s="234" t="s">
        <v>7</v>
      </c>
      <c r="B15" s="20">
        <v>101</v>
      </c>
      <c r="C15" s="16">
        <v>4</v>
      </c>
      <c r="D15" s="20">
        <v>112</v>
      </c>
      <c r="E15" s="16">
        <v>4</v>
      </c>
      <c r="F15" s="20">
        <v>116</v>
      </c>
      <c r="G15" s="16">
        <v>5</v>
      </c>
      <c r="H15" s="20">
        <v>119</v>
      </c>
      <c r="I15" s="16">
        <v>5</v>
      </c>
      <c r="J15" s="20">
        <v>124</v>
      </c>
      <c r="K15" s="16">
        <v>5</v>
      </c>
      <c r="L15" s="20">
        <v>70</v>
      </c>
      <c r="M15" s="16">
        <v>3</v>
      </c>
      <c r="N15" s="147"/>
      <c r="O15" s="148"/>
      <c r="P15" s="126"/>
      <c r="Q15" s="135"/>
      <c r="R15" s="247">
        <f t="shared" si="0"/>
        <v>642</v>
      </c>
      <c r="S15" s="248">
        <f t="shared" si="1"/>
        <v>26</v>
      </c>
      <c r="T15" s="249">
        <f t="shared" si="2"/>
        <v>0</v>
      </c>
      <c r="U15" s="247">
        <f t="shared" si="3"/>
        <v>642</v>
      </c>
      <c r="V15" s="248">
        <f t="shared" si="4"/>
        <v>26</v>
      </c>
    </row>
    <row r="16" spans="1:22" x14ac:dyDescent="0.2">
      <c r="A16" s="234" t="s">
        <v>8</v>
      </c>
      <c r="B16" s="20">
        <v>97</v>
      </c>
      <c r="C16" s="16">
        <v>4</v>
      </c>
      <c r="D16" s="20">
        <v>95</v>
      </c>
      <c r="E16" s="16">
        <v>4</v>
      </c>
      <c r="F16" s="7">
        <v>115</v>
      </c>
      <c r="G16" s="8">
        <v>5</v>
      </c>
      <c r="H16" s="7">
        <v>114</v>
      </c>
      <c r="I16" s="8">
        <v>5</v>
      </c>
      <c r="J16" s="7">
        <v>113</v>
      </c>
      <c r="K16" s="8">
        <v>5</v>
      </c>
      <c r="L16" s="7">
        <v>72</v>
      </c>
      <c r="M16" s="8">
        <v>3</v>
      </c>
      <c r="N16" s="20"/>
      <c r="O16" s="16"/>
      <c r="P16" s="21"/>
      <c r="Q16" s="113"/>
      <c r="R16" s="247">
        <f t="shared" si="0"/>
        <v>606</v>
      </c>
      <c r="S16" s="248">
        <f t="shared" si="1"/>
        <v>26</v>
      </c>
      <c r="T16" s="249">
        <f t="shared" si="2"/>
        <v>0</v>
      </c>
      <c r="U16" s="247">
        <f t="shared" si="3"/>
        <v>606</v>
      </c>
      <c r="V16" s="248">
        <f t="shared" si="4"/>
        <v>26</v>
      </c>
    </row>
    <row r="17" spans="1:22" x14ac:dyDescent="0.2">
      <c r="A17" s="234" t="s">
        <v>9</v>
      </c>
      <c r="B17" s="20">
        <v>125</v>
      </c>
      <c r="C17" s="16">
        <v>5</v>
      </c>
      <c r="D17" s="7">
        <v>89</v>
      </c>
      <c r="E17" s="8">
        <v>4</v>
      </c>
      <c r="F17" s="7">
        <v>104</v>
      </c>
      <c r="G17" s="8">
        <v>4</v>
      </c>
      <c r="H17" s="7">
        <v>121</v>
      </c>
      <c r="I17" s="8">
        <v>5</v>
      </c>
      <c r="J17" s="7">
        <v>117</v>
      </c>
      <c r="K17" s="8">
        <v>5</v>
      </c>
      <c r="L17" s="7">
        <v>38</v>
      </c>
      <c r="M17" s="8">
        <v>2</v>
      </c>
      <c r="N17" s="20"/>
      <c r="O17" s="16"/>
      <c r="P17" s="21"/>
      <c r="Q17" s="113"/>
      <c r="R17" s="247">
        <f t="shared" si="0"/>
        <v>594</v>
      </c>
      <c r="S17" s="248">
        <f t="shared" si="1"/>
        <v>25</v>
      </c>
      <c r="T17" s="249">
        <f t="shared" si="2"/>
        <v>0</v>
      </c>
      <c r="U17" s="247">
        <f t="shared" si="3"/>
        <v>594</v>
      </c>
      <c r="V17" s="248">
        <f t="shared" si="4"/>
        <v>25</v>
      </c>
    </row>
    <row r="18" spans="1:22" x14ac:dyDescent="0.2">
      <c r="A18" s="234" t="s">
        <v>10</v>
      </c>
      <c r="B18" s="20">
        <v>93</v>
      </c>
      <c r="C18" s="16">
        <v>4</v>
      </c>
      <c r="D18" s="7">
        <v>123</v>
      </c>
      <c r="E18" s="8">
        <v>5</v>
      </c>
      <c r="F18" s="17">
        <v>91</v>
      </c>
      <c r="G18" s="18">
        <v>4</v>
      </c>
      <c r="H18" s="17">
        <v>115</v>
      </c>
      <c r="I18" s="18">
        <v>4</v>
      </c>
      <c r="J18" s="17">
        <v>125</v>
      </c>
      <c r="K18" s="18">
        <v>5</v>
      </c>
      <c r="L18" s="17">
        <v>43</v>
      </c>
      <c r="M18" s="18">
        <v>2</v>
      </c>
      <c r="N18" s="20"/>
      <c r="O18" s="16"/>
      <c r="P18" s="21"/>
      <c r="Q18" s="113"/>
      <c r="R18" s="247">
        <f t="shared" si="0"/>
        <v>590</v>
      </c>
      <c r="S18" s="248">
        <f t="shared" si="1"/>
        <v>24</v>
      </c>
      <c r="T18" s="249">
        <f t="shared" si="2"/>
        <v>0</v>
      </c>
      <c r="U18" s="247">
        <f t="shared" si="3"/>
        <v>590</v>
      </c>
      <c r="V18" s="248">
        <f t="shared" si="4"/>
        <v>24</v>
      </c>
    </row>
    <row r="19" spans="1:22" x14ac:dyDescent="0.2">
      <c r="A19" s="234" t="s">
        <v>11</v>
      </c>
      <c r="B19" s="7">
        <v>89</v>
      </c>
      <c r="C19" s="8">
        <v>4</v>
      </c>
      <c r="D19" s="17">
        <v>85</v>
      </c>
      <c r="E19" s="18">
        <v>4</v>
      </c>
      <c r="F19" s="17">
        <v>124</v>
      </c>
      <c r="G19" s="18">
        <v>5</v>
      </c>
      <c r="H19" s="17">
        <v>87</v>
      </c>
      <c r="I19" s="18">
        <v>4</v>
      </c>
      <c r="J19" s="17">
        <v>112</v>
      </c>
      <c r="K19" s="18">
        <v>4</v>
      </c>
      <c r="L19" s="17">
        <v>67</v>
      </c>
      <c r="M19" s="18">
        <v>3</v>
      </c>
      <c r="N19" s="20"/>
      <c r="O19" s="16"/>
      <c r="P19" s="21"/>
      <c r="Q19" s="113"/>
      <c r="R19" s="247">
        <f t="shared" si="0"/>
        <v>564</v>
      </c>
      <c r="S19" s="248">
        <f t="shared" si="1"/>
        <v>24</v>
      </c>
      <c r="T19" s="249">
        <f t="shared" si="2"/>
        <v>0</v>
      </c>
      <c r="U19" s="247">
        <f t="shared" si="3"/>
        <v>564</v>
      </c>
      <c r="V19" s="248">
        <f t="shared" si="4"/>
        <v>24</v>
      </c>
    </row>
    <row r="20" spans="1:22" x14ac:dyDescent="0.2">
      <c r="A20" s="234" t="s">
        <v>12</v>
      </c>
      <c r="B20" s="7">
        <v>69</v>
      </c>
      <c r="C20" s="8">
        <v>3</v>
      </c>
      <c r="D20" s="17">
        <v>88</v>
      </c>
      <c r="E20" s="18">
        <v>4</v>
      </c>
      <c r="F20" s="33">
        <v>85</v>
      </c>
      <c r="G20" s="34">
        <v>4</v>
      </c>
      <c r="H20" s="33">
        <v>120</v>
      </c>
      <c r="I20" s="34">
        <v>5</v>
      </c>
      <c r="J20" s="33">
        <v>97</v>
      </c>
      <c r="K20" s="34">
        <v>4</v>
      </c>
      <c r="L20" s="33">
        <v>55</v>
      </c>
      <c r="M20" s="34">
        <v>2</v>
      </c>
      <c r="N20" s="20"/>
      <c r="O20" s="16"/>
      <c r="P20" s="21"/>
      <c r="Q20" s="113"/>
      <c r="R20" s="247">
        <f t="shared" si="0"/>
        <v>514</v>
      </c>
      <c r="S20" s="248">
        <f t="shared" si="1"/>
        <v>22</v>
      </c>
      <c r="T20" s="249">
        <f t="shared" si="2"/>
        <v>0</v>
      </c>
      <c r="U20" s="247">
        <f t="shared" si="3"/>
        <v>514</v>
      </c>
      <c r="V20" s="248">
        <f t="shared" si="4"/>
        <v>22</v>
      </c>
    </row>
    <row r="21" spans="1:22" x14ac:dyDescent="0.2">
      <c r="A21" s="234" t="s">
        <v>13</v>
      </c>
      <c r="B21" s="17">
        <v>90</v>
      </c>
      <c r="C21" s="18">
        <v>4</v>
      </c>
      <c r="D21" s="33">
        <v>63</v>
      </c>
      <c r="E21" s="34">
        <v>3</v>
      </c>
      <c r="F21" s="20">
        <v>88</v>
      </c>
      <c r="G21" s="16">
        <v>4</v>
      </c>
      <c r="H21" s="20">
        <v>86</v>
      </c>
      <c r="I21" s="16">
        <v>4</v>
      </c>
      <c r="J21" s="20">
        <v>121</v>
      </c>
      <c r="K21" s="16">
        <v>6</v>
      </c>
      <c r="L21" s="20">
        <v>48</v>
      </c>
      <c r="M21" s="16">
        <v>2</v>
      </c>
      <c r="N21" s="20"/>
      <c r="O21" s="16"/>
      <c r="P21" s="21"/>
      <c r="Q21" s="113"/>
      <c r="R21" s="247">
        <f t="shared" si="0"/>
        <v>496</v>
      </c>
      <c r="S21" s="248">
        <f t="shared" si="1"/>
        <v>23</v>
      </c>
      <c r="T21" s="249">
        <f t="shared" si="2"/>
        <v>0</v>
      </c>
      <c r="U21" s="247">
        <f t="shared" si="3"/>
        <v>496</v>
      </c>
      <c r="V21" s="248">
        <f t="shared" si="4"/>
        <v>23</v>
      </c>
    </row>
    <row r="22" spans="1:22" x14ac:dyDescent="0.2">
      <c r="A22" s="223" t="s">
        <v>14</v>
      </c>
      <c r="B22" s="147">
        <v>71</v>
      </c>
      <c r="C22" s="148">
        <v>3</v>
      </c>
      <c r="D22" s="20">
        <v>86</v>
      </c>
      <c r="E22" s="34">
        <v>4</v>
      </c>
      <c r="F22" s="20">
        <v>76</v>
      </c>
      <c r="G22" s="34">
        <v>4</v>
      </c>
      <c r="H22" s="127">
        <v>90</v>
      </c>
      <c r="I22" s="34">
        <v>4</v>
      </c>
      <c r="J22" s="20">
        <v>83</v>
      </c>
      <c r="K22" s="34">
        <v>4</v>
      </c>
      <c r="L22" s="20">
        <v>60</v>
      </c>
      <c r="M22" s="34">
        <v>3</v>
      </c>
      <c r="N22" s="20"/>
      <c r="O22" s="34"/>
      <c r="P22" s="21"/>
      <c r="Q22" s="113"/>
      <c r="R22" s="247">
        <f t="shared" si="0"/>
        <v>466</v>
      </c>
      <c r="S22" s="248">
        <f t="shared" si="1"/>
        <v>22</v>
      </c>
      <c r="T22" s="249">
        <f t="shared" si="2"/>
        <v>0</v>
      </c>
      <c r="U22" s="247">
        <f t="shared" si="3"/>
        <v>466</v>
      </c>
      <c r="V22" s="248">
        <f t="shared" si="4"/>
        <v>22</v>
      </c>
    </row>
    <row r="23" spans="1:22" x14ac:dyDescent="0.2">
      <c r="A23" s="223" t="s">
        <v>15</v>
      </c>
      <c r="B23" s="20">
        <v>76</v>
      </c>
      <c r="C23" s="34">
        <v>3</v>
      </c>
      <c r="D23" s="20">
        <v>76</v>
      </c>
      <c r="E23" s="34">
        <v>3</v>
      </c>
      <c r="F23" s="20">
        <v>86</v>
      </c>
      <c r="G23" s="34">
        <v>4</v>
      </c>
      <c r="H23" s="20">
        <v>81</v>
      </c>
      <c r="I23" s="34">
        <v>4</v>
      </c>
      <c r="J23" s="20">
        <v>101</v>
      </c>
      <c r="K23" s="34">
        <v>5</v>
      </c>
      <c r="L23" s="20">
        <v>43</v>
      </c>
      <c r="M23" s="34">
        <v>2</v>
      </c>
      <c r="N23" s="20"/>
      <c r="O23" s="34"/>
      <c r="P23" s="21"/>
      <c r="Q23" s="113"/>
      <c r="R23" s="247">
        <f t="shared" si="0"/>
        <v>463</v>
      </c>
      <c r="S23" s="248">
        <f t="shared" si="1"/>
        <v>21</v>
      </c>
      <c r="T23" s="249">
        <f t="shared" si="2"/>
        <v>0</v>
      </c>
      <c r="U23" s="247">
        <f t="shared" si="3"/>
        <v>463</v>
      </c>
      <c r="V23" s="248">
        <f t="shared" si="4"/>
        <v>21</v>
      </c>
    </row>
    <row r="24" spans="1:22" x14ac:dyDescent="0.2">
      <c r="A24" s="223" t="s">
        <v>16</v>
      </c>
      <c r="B24" s="268">
        <v>92</v>
      </c>
      <c r="C24" s="270">
        <v>4</v>
      </c>
      <c r="D24" s="20">
        <v>77</v>
      </c>
      <c r="E24" s="34">
        <v>3</v>
      </c>
      <c r="F24" s="20">
        <v>81</v>
      </c>
      <c r="G24" s="34">
        <v>4</v>
      </c>
      <c r="H24" s="20">
        <v>87</v>
      </c>
      <c r="I24" s="34">
        <v>4</v>
      </c>
      <c r="J24" s="20">
        <v>80</v>
      </c>
      <c r="K24" s="34">
        <v>4</v>
      </c>
      <c r="L24" s="20">
        <v>59</v>
      </c>
      <c r="M24" s="34">
        <v>3</v>
      </c>
      <c r="N24" s="20"/>
      <c r="O24" s="34"/>
      <c r="P24" s="21"/>
      <c r="Q24" s="113"/>
      <c r="R24" s="247">
        <f t="shared" si="0"/>
        <v>476</v>
      </c>
      <c r="S24" s="248">
        <f t="shared" si="1"/>
        <v>22</v>
      </c>
      <c r="T24" s="249">
        <f t="shared" si="2"/>
        <v>0</v>
      </c>
      <c r="U24" s="247">
        <f t="shared" si="3"/>
        <v>476</v>
      </c>
      <c r="V24" s="248">
        <f t="shared" si="4"/>
        <v>22</v>
      </c>
    </row>
    <row r="25" spans="1:22" x14ac:dyDescent="0.2">
      <c r="A25" s="223" t="s">
        <v>17</v>
      </c>
      <c r="B25" s="20">
        <v>97</v>
      </c>
      <c r="C25" s="34">
        <v>4</v>
      </c>
      <c r="D25" s="268">
        <v>92</v>
      </c>
      <c r="E25" s="270">
        <v>4</v>
      </c>
      <c r="F25" s="20">
        <v>78</v>
      </c>
      <c r="G25" s="34">
        <v>4</v>
      </c>
      <c r="H25" s="20">
        <v>86</v>
      </c>
      <c r="I25" s="34">
        <v>4</v>
      </c>
      <c r="J25" s="20">
        <v>85</v>
      </c>
      <c r="K25" s="34">
        <v>4</v>
      </c>
      <c r="L25" s="20">
        <v>51</v>
      </c>
      <c r="M25" s="34">
        <v>2</v>
      </c>
      <c r="N25" s="20"/>
      <c r="O25" s="34"/>
      <c r="P25" s="266"/>
      <c r="Q25" s="264"/>
      <c r="R25" s="247">
        <f t="shared" si="0"/>
        <v>489</v>
      </c>
      <c r="S25" s="248">
        <f t="shared" si="1"/>
        <v>22</v>
      </c>
      <c r="T25" s="249">
        <f t="shared" si="2"/>
        <v>0</v>
      </c>
      <c r="U25" s="247">
        <f t="shared" si="3"/>
        <v>489</v>
      </c>
      <c r="V25" s="248">
        <f t="shared" si="4"/>
        <v>22</v>
      </c>
    </row>
    <row r="26" spans="1:22" x14ac:dyDescent="0.2">
      <c r="A26" s="223" t="s">
        <v>18</v>
      </c>
      <c r="B26" s="20">
        <v>80</v>
      </c>
      <c r="C26" s="34">
        <v>3</v>
      </c>
      <c r="D26" s="20">
        <v>99</v>
      </c>
      <c r="E26" s="34">
        <v>4</v>
      </c>
      <c r="F26" s="268">
        <v>98</v>
      </c>
      <c r="G26" s="270">
        <v>4</v>
      </c>
      <c r="H26" s="20">
        <v>81</v>
      </c>
      <c r="I26" s="34">
        <v>4</v>
      </c>
      <c r="J26" s="20">
        <v>84</v>
      </c>
      <c r="K26" s="34">
        <v>4</v>
      </c>
      <c r="L26" s="20">
        <v>39</v>
      </c>
      <c r="M26" s="34">
        <v>2</v>
      </c>
      <c r="N26" s="20">
        <v>0</v>
      </c>
      <c r="O26" s="34">
        <v>0</v>
      </c>
      <c r="P26" s="21">
        <v>0</v>
      </c>
      <c r="Q26" s="113">
        <v>0</v>
      </c>
      <c r="R26" s="247">
        <f t="shared" si="0"/>
        <v>481</v>
      </c>
      <c r="S26" s="248">
        <f t="shared" si="1"/>
        <v>21</v>
      </c>
      <c r="T26" s="249">
        <f t="shared" si="2"/>
        <v>0</v>
      </c>
      <c r="U26" s="247">
        <f t="shared" si="3"/>
        <v>481</v>
      </c>
      <c r="V26" s="248">
        <f t="shared" si="4"/>
        <v>21</v>
      </c>
    </row>
    <row r="27" spans="1:22" x14ac:dyDescent="0.2">
      <c r="A27" s="223" t="s">
        <v>19</v>
      </c>
      <c r="B27" s="20">
        <v>80</v>
      </c>
      <c r="C27" s="34">
        <v>3</v>
      </c>
      <c r="D27" s="20">
        <v>86</v>
      </c>
      <c r="E27" s="34">
        <v>3</v>
      </c>
      <c r="F27" s="20">
        <v>100</v>
      </c>
      <c r="G27" s="34">
        <v>4</v>
      </c>
      <c r="H27" s="268">
        <v>100</v>
      </c>
      <c r="I27" s="270">
        <v>4</v>
      </c>
      <c r="J27" s="20">
        <v>84</v>
      </c>
      <c r="K27" s="34">
        <v>4</v>
      </c>
      <c r="L27" s="20">
        <v>51</v>
      </c>
      <c r="M27" s="34">
        <v>2</v>
      </c>
      <c r="N27" s="20">
        <v>0</v>
      </c>
      <c r="O27" s="34">
        <v>0</v>
      </c>
      <c r="P27" s="21">
        <v>0</v>
      </c>
      <c r="Q27" s="113">
        <v>0</v>
      </c>
      <c r="R27" s="247">
        <f t="shared" si="0"/>
        <v>501</v>
      </c>
      <c r="S27" s="248">
        <f t="shared" si="1"/>
        <v>20</v>
      </c>
      <c r="T27" s="249">
        <f t="shared" si="2"/>
        <v>0</v>
      </c>
      <c r="U27" s="247">
        <f t="shared" si="3"/>
        <v>501</v>
      </c>
      <c r="V27" s="248">
        <f t="shared" si="4"/>
        <v>20</v>
      </c>
    </row>
    <row r="28" spans="1:22" x14ac:dyDescent="0.2">
      <c r="A28" s="223" t="s">
        <v>20</v>
      </c>
      <c r="B28" s="20">
        <v>95</v>
      </c>
      <c r="C28" s="34">
        <v>4</v>
      </c>
      <c r="D28" s="20">
        <v>81</v>
      </c>
      <c r="E28" s="34">
        <v>3</v>
      </c>
      <c r="F28" s="20">
        <v>87</v>
      </c>
      <c r="G28" s="34">
        <v>3</v>
      </c>
      <c r="H28" s="20">
        <v>96</v>
      </c>
      <c r="I28" s="34">
        <v>4</v>
      </c>
      <c r="J28" s="268">
        <v>90</v>
      </c>
      <c r="K28" s="270">
        <v>4</v>
      </c>
      <c r="L28" s="20">
        <v>48</v>
      </c>
      <c r="M28" s="34">
        <v>2</v>
      </c>
      <c r="N28" s="20">
        <v>0</v>
      </c>
      <c r="O28" s="34">
        <v>0</v>
      </c>
      <c r="P28" s="21">
        <v>0</v>
      </c>
      <c r="Q28" s="113">
        <v>0</v>
      </c>
      <c r="R28" s="247">
        <f t="shared" si="0"/>
        <v>497</v>
      </c>
      <c r="S28" s="248">
        <f t="shared" si="1"/>
        <v>20</v>
      </c>
      <c r="T28" s="249">
        <f t="shared" si="2"/>
        <v>0</v>
      </c>
      <c r="U28" s="247">
        <f t="shared" si="3"/>
        <v>497</v>
      </c>
      <c r="V28" s="248">
        <f t="shared" si="4"/>
        <v>20</v>
      </c>
    </row>
    <row r="29" spans="1:22" x14ac:dyDescent="0.2">
      <c r="A29" s="223" t="s">
        <v>21</v>
      </c>
      <c r="B29" s="20">
        <v>76</v>
      </c>
      <c r="C29" s="34">
        <v>3</v>
      </c>
      <c r="D29" s="20">
        <v>98</v>
      </c>
      <c r="E29" s="34">
        <v>4</v>
      </c>
      <c r="F29" s="20">
        <v>84</v>
      </c>
      <c r="G29" s="34">
        <v>3</v>
      </c>
      <c r="H29" s="20">
        <v>92</v>
      </c>
      <c r="I29" s="34">
        <v>4</v>
      </c>
      <c r="J29" s="20">
        <v>100</v>
      </c>
      <c r="K29" s="34">
        <v>4</v>
      </c>
      <c r="L29" s="268">
        <v>57</v>
      </c>
      <c r="M29" s="270">
        <v>2</v>
      </c>
      <c r="N29" s="20">
        <v>0</v>
      </c>
      <c r="O29" s="34">
        <v>0</v>
      </c>
      <c r="P29" s="21">
        <v>0</v>
      </c>
      <c r="Q29" s="113">
        <v>0</v>
      </c>
      <c r="R29" s="33">
        <f t="shared" si="0"/>
        <v>507</v>
      </c>
      <c r="S29" s="34">
        <f t="shared" si="1"/>
        <v>20</v>
      </c>
      <c r="T29" s="127">
        <f t="shared" si="2"/>
        <v>0</v>
      </c>
      <c r="U29" s="33">
        <f t="shared" si="3"/>
        <v>507</v>
      </c>
      <c r="V29" s="34">
        <f t="shared" si="4"/>
        <v>20</v>
      </c>
    </row>
    <row r="30" spans="1:22" x14ac:dyDescent="0.2">
      <c r="A30" s="10" t="s">
        <v>22</v>
      </c>
      <c r="B30" s="117">
        <v>92</v>
      </c>
      <c r="C30" s="12">
        <v>4</v>
      </c>
      <c r="D30" s="117">
        <v>79</v>
      </c>
      <c r="E30" s="12">
        <v>3</v>
      </c>
      <c r="F30" s="117">
        <v>100</v>
      </c>
      <c r="G30" s="12">
        <v>4</v>
      </c>
      <c r="H30" s="117">
        <v>85</v>
      </c>
      <c r="I30" s="12">
        <v>3</v>
      </c>
      <c r="J30" s="117">
        <v>91</v>
      </c>
      <c r="K30" s="12">
        <v>4</v>
      </c>
      <c r="L30" s="117">
        <v>60</v>
      </c>
      <c r="M30" s="12">
        <v>3</v>
      </c>
      <c r="N30" s="117">
        <v>6</v>
      </c>
      <c r="O30" s="12">
        <v>0</v>
      </c>
      <c r="P30" s="118">
        <v>0</v>
      </c>
      <c r="Q30" s="116">
        <v>0</v>
      </c>
      <c r="R30" s="23">
        <f t="shared" si="0"/>
        <v>507</v>
      </c>
      <c r="S30" s="12">
        <f t="shared" si="1"/>
        <v>21</v>
      </c>
      <c r="T30" s="3">
        <f t="shared" si="2"/>
        <v>6</v>
      </c>
      <c r="U30" s="23">
        <f t="shared" si="3"/>
        <v>513</v>
      </c>
      <c r="V30" s="12">
        <f t="shared" si="4"/>
        <v>21</v>
      </c>
    </row>
    <row r="31" spans="1:22" x14ac:dyDescent="0.2">
      <c r="A31" s="10" t="s">
        <v>23</v>
      </c>
      <c r="B31" s="117">
        <v>90</v>
      </c>
      <c r="C31" s="12">
        <v>4</v>
      </c>
      <c r="D31" s="117">
        <v>96</v>
      </c>
      <c r="E31" s="12">
        <v>4</v>
      </c>
      <c r="F31" s="117">
        <v>80</v>
      </c>
      <c r="G31" s="12">
        <v>3</v>
      </c>
      <c r="H31" s="117">
        <v>101</v>
      </c>
      <c r="I31" s="12">
        <v>4</v>
      </c>
      <c r="J31" s="117">
        <v>84</v>
      </c>
      <c r="K31" s="12">
        <v>3</v>
      </c>
      <c r="L31" s="117">
        <v>55</v>
      </c>
      <c r="M31" s="12">
        <v>2</v>
      </c>
      <c r="N31" s="117">
        <v>6</v>
      </c>
      <c r="O31" s="12">
        <v>0</v>
      </c>
      <c r="P31" s="118">
        <v>6</v>
      </c>
      <c r="Q31" s="116">
        <v>0</v>
      </c>
      <c r="R31" s="23">
        <f t="shared" si="0"/>
        <v>506</v>
      </c>
      <c r="S31" s="12">
        <f t="shared" si="1"/>
        <v>20</v>
      </c>
      <c r="T31" s="3">
        <f t="shared" si="2"/>
        <v>12</v>
      </c>
      <c r="U31" s="23">
        <f t="shared" si="3"/>
        <v>518</v>
      </c>
      <c r="V31" s="12">
        <f t="shared" si="4"/>
        <v>20</v>
      </c>
    </row>
    <row r="32" spans="1:22" x14ac:dyDescent="0.2">
      <c r="A32" s="10" t="s">
        <v>24</v>
      </c>
      <c r="B32" s="117">
        <v>88</v>
      </c>
      <c r="C32" s="12">
        <v>4</v>
      </c>
      <c r="D32" s="117">
        <v>94</v>
      </c>
      <c r="E32" s="12">
        <v>4</v>
      </c>
      <c r="F32" s="117">
        <v>98</v>
      </c>
      <c r="G32" s="12">
        <v>4</v>
      </c>
      <c r="H32" s="117">
        <v>81</v>
      </c>
      <c r="I32" s="12">
        <v>3</v>
      </c>
      <c r="J32" s="117">
        <v>100</v>
      </c>
      <c r="K32" s="12">
        <v>4</v>
      </c>
      <c r="L32" s="117">
        <v>51</v>
      </c>
      <c r="M32" s="12">
        <v>2</v>
      </c>
      <c r="N32" s="117">
        <v>6</v>
      </c>
      <c r="O32" s="12">
        <v>0</v>
      </c>
      <c r="P32" s="118">
        <v>6</v>
      </c>
      <c r="Q32" s="116">
        <v>5</v>
      </c>
      <c r="R32" s="23">
        <f t="shared" si="0"/>
        <v>512</v>
      </c>
      <c r="S32" s="12">
        <f t="shared" si="1"/>
        <v>21</v>
      </c>
      <c r="T32" s="3">
        <f t="shared" si="2"/>
        <v>17</v>
      </c>
      <c r="U32" s="23">
        <f t="shared" si="3"/>
        <v>529</v>
      </c>
      <c r="V32" s="12">
        <f t="shared" si="4"/>
        <v>21</v>
      </c>
    </row>
    <row r="33" spans="1:22" x14ac:dyDescent="0.2">
      <c r="A33" s="10" t="s">
        <v>25</v>
      </c>
      <c r="B33" s="117">
        <v>93</v>
      </c>
      <c r="C33" s="12">
        <v>4</v>
      </c>
      <c r="D33" s="117">
        <v>91</v>
      </c>
      <c r="E33" s="12">
        <v>4</v>
      </c>
      <c r="F33" s="117">
        <v>96</v>
      </c>
      <c r="G33" s="12">
        <v>4</v>
      </c>
      <c r="H33" s="117">
        <v>99</v>
      </c>
      <c r="I33" s="12">
        <v>4</v>
      </c>
      <c r="J33" s="117">
        <v>80</v>
      </c>
      <c r="K33" s="12">
        <v>3</v>
      </c>
      <c r="L33" s="117">
        <v>60</v>
      </c>
      <c r="M33" s="12">
        <v>3</v>
      </c>
      <c r="N33" s="117">
        <v>5</v>
      </c>
      <c r="O33" s="12">
        <v>0</v>
      </c>
      <c r="P33" s="118">
        <v>6</v>
      </c>
      <c r="Q33" s="116">
        <v>5</v>
      </c>
      <c r="R33" s="23">
        <f t="shared" si="0"/>
        <v>519</v>
      </c>
      <c r="S33" s="12">
        <f t="shared" si="1"/>
        <v>22</v>
      </c>
      <c r="T33" s="3">
        <f t="shared" si="2"/>
        <v>16</v>
      </c>
      <c r="U33" s="23">
        <f t="shared" si="3"/>
        <v>535</v>
      </c>
      <c r="V33" s="12">
        <f t="shared" si="4"/>
        <v>22</v>
      </c>
    </row>
    <row r="34" spans="1:22" x14ac:dyDescent="0.2">
      <c r="A34" s="10" t="s">
        <v>26</v>
      </c>
      <c r="B34" s="117">
        <v>96</v>
      </c>
      <c r="C34" s="12">
        <v>4</v>
      </c>
      <c r="D34" s="117">
        <v>97</v>
      </c>
      <c r="E34" s="12">
        <v>4</v>
      </c>
      <c r="F34" s="117">
        <v>93</v>
      </c>
      <c r="G34" s="12">
        <v>4</v>
      </c>
      <c r="H34" s="117">
        <v>97</v>
      </c>
      <c r="I34" s="12">
        <v>4</v>
      </c>
      <c r="J34" s="117">
        <v>98</v>
      </c>
      <c r="K34" s="12">
        <v>4</v>
      </c>
      <c r="L34" s="117">
        <v>48</v>
      </c>
      <c r="M34" s="12">
        <v>2</v>
      </c>
      <c r="N34" s="117">
        <v>6</v>
      </c>
      <c r="O34" s="12">
        <v>0</v>
      </c>
      <c r="P34" s="118">
        <v>5</v>
      </c>
      <c r="Q34" s="116">
        <v>5</v>
      </c>
      <c r="R34" s="23">
        <f t="shared" si="0"/>
        <v>529</v>
      </c>
      <c r="S34" s="12">
        <f t="shared" si="1"/>
        <v>22</v>
      </c>
      <c r="T34" s="3">
        <f t="shared" si="2"/>
        <v>16</v>
      </c>
      <c r="U34" s="23">
        <f t="shared" si="3"/>
        <v>545</v>
      </c>
      <c r="V34" s="12">
        <f t="shared" si="4"/>
        <v>22</v>
      </c>
    </row>
    <row r="35" spans="1:22" x14ac:dyDescent="0.2">
      <c r="A35" s="10" t="s">
        <v>27</v>
      </c>
      <c r="B35" s="117">
        <v>91</v>
      </c>
      <c r="C35" s="12">
        <v>4</v>
      </c>
      <c r="D35" s="117">
        <v>100</v>
      </c>
      <c r="E35" s="12">
        <v>4</v>
      </c>
      <c r="F35" s="117">
        <v>99</v>
      </c>
      <c r="G35" s="12">
        <v>4</v>
      </c>
      <c r="H35" s="117">
        <v>94</v>
      </c>
      <c r="I35" s="12">
        <v>4</v>
      </c>
      <c r="J35" s="117">
        <v>96</v>
      </c>
      <c r="K35" s="12">
        <v>4</v>
      </c>
      <c r="L35" s="117">
        <v>59</v>
      </c>
      <c r="M35" s="12">
        <v>3</v>
      </c>
      <c r="N35" s="117">
        <v>5</v>
      </c>
      <c r="O35" s="12">
        <v>0</v>
      </c>
      <c r="P35" s="118">
        <v>6</v>
      </c>
      <c r="Q35" s="116">
        <v>4</v>
      </c>
      <c r="R35" s="23">
        <f t="shared" si="0"/>
        <v>539</v>
      </c>
      <c r="S35" s="12">
        <f t="shared" si="1"/>
        <v>23</v>
      </c>
      <c r="T35" s="3">
        <f t="shared" si="2"/>
        <v>15</v>
      </c>
      <c r="U35" s="23">
        <f t="shared" si="3"/>
        <v>554</v>
      </c>
      <c r="V35" s="12">
        <f t="shared" si="4"/>
        <v>23</v>
      </c>
    </row>
    <row r="36" spans="1:22" x14ac:dyDescent="0.2">
      <c r="A36" s="10" t="s">
        <v>28</v>
      </c>
      <c r="B36" s="117">
        <v>90</v>
      </c>
      <c r="C36" s="12">
        <v>4</v>
      </c>
      <c r="D36" s="117">
        <v>95</v>
      </c>
      <c r="E36" s="12">
        <v>4</v>
      </c>
      <c r="F36" s="117">
        <v>102</v>
      </c>
      <c r="G36" s="12">
        <v>4</v>
      </c>
      <c r="H36" s="117">
        <v>100</v>
      </c>
      <c r="I36" s="12">
        <v>4</v>
      </c>
      <c r="J36" s="117">
        <v>93</v>
      </c>
      <c r="K36" s="12">
        <v>4</v>
      </c>
      <c r="L36" s="117">
        <v>58</v>
      </c>
      <c r="M36" s="12">
        <v>2</v>
      </c>
      <c r="N36" s="117">
        <v>6</v>
      </c>
      <c r="O36" s="12">
        <v>0</v>
      </c>
      <c r="P36" s="118">
        <v>5</v>
      </c>
      <c r="Q36" s="116">
        <v>5</v>
      </c>
      <c r="R36" s="23">
        <f t="shared" ref="R36:S38" si="5">B36+D36+F36+H36+J36+L36</f>
        <v>538</v>
      </c>
      <c r="S36" s="12">
        <f t="shared" si="5"/>
        <v>22</v>
      </c>
      <c r="T36" s="3">
        <f>+N36+P36+Q36</f>
        <v>16</v>
      </c>
      <c r="U36" s="23">
        <f>R36+T36</f>
        <v>554</v>
      </c>
      <c r="V36" s="12">
        <f>S36+O36</f>
        <v>22</v>
      </c>
    </row>
    <row r="37" spans="1:22" x14ac:dyDescent="0.2">
      <c r="A37" s="10" t="s">
        <v>29</v>
      </c>
      <c r="B37" s="117">
        <v>96</v>
      </c>
      <c r="C37" s="12">
        <v>4</v>
      </c>
      <c r="D37" s="117">
        <v>94</v>
      </c>
      <c r="E37" s="12">
        <v>4</v>
      </c>
      <c r="F37" s="117">
        <v>97</v>
      </c>
      <c r="G37" s="12">
        <v>4</v>
      </c>
      <c r="H37" s="117">
        <v>103</v>
      </c>
      <c r="I37" s="12">
        <v>4</v>
      </c>
      <c r="J37" s="117">
        <v>99</v>
      </c>
      <c r="K37" s="12">
        <v>4</v>
      </c>
      <c r="L37" s="117">
        <v>56</v>
      </c>
      <c r="M37" s="12">
        <v>2</v>
      </c>
      <c r="N37" s="117">
        <v>6</v>
      </c>
      <c r="O37" s="12">
        <v>0</v>
      </c>
      <c r="P37" s="118">
        <v>6</v>
      </c>
      <c r="Q37" s="116">
        <v>4</v>
      </c>
      <c r="R37" s="23">
        <f t="shared" si="5"/>
        <v>545</v>
      </c>
      <c r="S37" s="12">
        <f t="shared" si="5"/>
        <v>22</v>
      </c>
      <c r="T37" s="3">
        <f>+N37+P37+Q37</f>
        <v>16</v>
      </c>
      <c r="U37" s="23">
        <f>R37+T37</f>
        <v>561</v>
      </c>
      <c r="V37" s="12">
        <f>S37+O37</f>
        <v>22</v>
      </c>
    </row>
    <row r="38" spans="1:22" x14ac:dyDescent="0.2">
      <c r="A38" s="10" t="s">
        <v>30</v>
      </c>
      <c r="B38" s="117">
        <v>95</v>
      </c>
      <c r="C38" s="12">
        <v>4</v>
      </c>
      <c r="D38" s="117">
        <v>100</v>
      </c>
      <c r="E38" s="12">
        <v>4</v>
      </c>
      <c r="F38" s="117">
        <v>96</v>
      </c>
      <c r="G38" s="12">
        <v>4</v>
      </c>
      <c r="H38" s="117">
        <v>98</v>
      </c>
      <c r="I38" s="12">
        <v>4</v>
      </c>
      <c r="J38" s="117">
        <v>102</v>
      </c>
      <c r="K38" s="12">
        <v>4</v>
      </c>
      <c r="L38" s="117">
        <v>60</v>
      </c>
      <c r="M38" s="12">
        <v>3</v>
      </c>
      <c r="N38" s="117">
        <v>6</v>
      </c>
      <c r="O38" s="12">
        <v>0</v>
      </c>
      <c r="P38" s="118">
        <v>6</v>
      </c>
      <c r="Q38" s="116">
        <v>5</v>
      </c>
      <c r="R38" s="23">
        <f t="shared" si="5"/>
        <v>551</v>
      </c>
      <c r="S38" s="12">
        <f t="shared" si="5"/>
        <v>23</v>
      </c>
      <c r="T38" s="3">
        <f>+N38+P38+Q38</f>
        <v>17</v>
      </c>
      <c r="U38" s="23">
        <f>R38+T38</f>
        <v>568</v>
      </c>
      <c r="V38" s="12">
        <f>S38+O38</f>
        <v>23</v>
      </c>
    </row>
    <row r="39" spans="1:22" x14ac:dyDescent="0.2">
      <c r="A39" s="10" t="s">
        <v>45</v>
      </c>
      <c r="B39" s="117">
        <v>94</v>
      </c>
      <c r="C39" s="12">
        <v>4</v>
      </c>
      <c r="D39" s="117">
        <v>99</v>
      </c>
      <c r="E39" s="12">
        <v>4</v>
      </c>
      <c r="F39" s="117">
        <v>102</v>
      </c>
      <c r="G39" s="12">
        <v>4</v>
      </c>
      <c r="H39" s="117">
        <v>97</v>
      </c>
      <c r="I39" s="12">
        <v>4</v>
      </c>
      <c r="J39" s="117">
        <v>97</v>
      </c>
      <c r="K39" s="12">
        <v>4</v>
      </c>
      <c r="L39" s="117">
        <v>62</v>
      </c>
      <c r="M39" s="12">
        <v>3</v>
      </c>
      <c r="N39" s="117">
        <v>6</v>
      </c>
      <c r="O39" s="12">
        <v>0</v>
      </c>
      <c r="P39" s="118">
        <v>6</v>
      </c>
      <c r="Q39" s="116">
        <v>5</v>
      </c>
      <c r="R39" s="23">
        <f t="shared" ref="R39:R48" si="6">B39+D39+F39+H39+J39+L39</f>
        <v>551</v>
      </c>
      <c r="S39" s="12">
        <f t="shared" ref="S39:S48" si="7">C39+E39+G39+I39+K39+M39</f>
        <v>23</v>
      </c>
      <c r="T39" s="3">
        <f t="shared" ref="T39:T48" si="8">+N39+P39+Q39</f>
        <v>17</v>
      </c>
      <c r="U39" s="23">
        <f t="shared" ref="U39:U48" si="9">R39+T39</f>
        <v>568</v>
      </c>
      <c r="V39" s="12">
        <f t="shared" ref="V39:V48" si="10">S39+O39</f>
        <v>23</v>
      </c>
    </row>
    <row r="40" spans="1:22" x14ac:dyDescent="0.2">
      <c r="A40" s="10" t="s">
        <v>46</v>
      </c>
      <c r="B40" s="117">
        <v>95</v>
      </c>
      <c r="C40" s="12">
        <v>4</v>
      </c>
      <c r="D40" s="117">
        <v>98</v>
      </c>
      <c r="E40" s="12">
        <v>4</v>
      </c>
      <c r="F40" s="117">
        <v>101</v>
      </c>
      <c r="G40" s="12">
        <v>4</v>
      </c>
      <c r="H40" s="117">
        <v>103</v>
      </c>
      <c r="I40" s="12">
        <v>4</v>
      </c>
      <c r="J40" s="117">
        <v>96</v>
      </c>
      <c r="K40" s="12">
        <v>4</v>
      </c>
      <c r="L40" s="117">
        <v>59</v>
      </c>
      <c r="M40" s="12">
        <v>3</v>
      </c>
      <c r="N40" s="117">
        <v>6</v>
      </c>
      <c r="O40" s="12">
        <v>0</v>
      </c>
      <c r="P40" s="118">
        <v>6</v>
      </c>
      <c r="Q40" s="116">
        <v>5</v>
      </c>
      <c r="R40" s="23">
        <f t="shared" si="6"/>
        <v>552</v>
      </c>
      <c r="S40" s="12">
        <f t="shared" si="7"/>
        <v>23</v>
      </c>
      <c r="T40" s="3">
        <f t="shared" si="8"/>
        <v>17</v>
      </c>
      <c r="U40" s="23">
        <f t="shared" si="9"/>
        <v>569</v>
      </c>
      <c r="V40" s="12">
        <f t="shared" si="10"/>
        <v>23</v>
      </c>
    </row>
    <row r="41" spans="1:22" x14ac:dyDescent="0.2">
      <c r="A41" s="10" t="s">
        <v>171</v>
      </c>
      <c r="B41" s="117">
        <v>95</v>
      </c>
      <c r="C41" s="12">
        <v>4</v>
      </c>
      <c r="D41" s="117">
        <v>99</v>
      </c>
      <c r="E41" s="12">
        <v>4</v>
      </c>
      <c r="F41" s="117">
        <v>100</v>
      </c>
      <c r="G41" s="12">
        <v>4</v>
      </c>
      <c r="H41" s="117">
        <v>102</v>
      </c>
      <c r="I41" s="12">
        <v>4</v>
      </c>
      <c r="J41" s="117">
        <v>102</v>
      </c>
      <c r="K41" s="12">
        <v>4</v>
      </c>
      <c r="L41" s="117">
        <v>58</v>
      </c>
      <c r="M41" s="12">
        <v>2</v>
      </c>
      <c r="N41" s="117">
        <v>6</v>
      </c>
      <c r="O41" s="12">
        <v>0</v>
      </c>
      <c r="P41" s="118">
        <v>6</v>
      </c>
      <c r="Q41" s="116">
        <v>5</v>
      </c>
      <c r="R41" s="23">
        <f t="shared" si="6"/>
        <v>556</v>
      </c>
      <c r="S41" s="12">
        <f t="shared" si="7"/>
        <v>22</v>
      </c>
      <c r="T41" s="3">
        <f t="shared" si="8"/>
        <v>17</v>
      </c>
      <c r="U41" s="23">
        <f t="shared" si="9"/>
        <v>573</v>
      </c>
      <c r="V41" s="12">
        <f t="shared" si="10"/>
        <v>22</v>
      </c>
    </row>
    <row r="42" spans="1:22" x14ac:dyDescent="0.2">
      <c r="A42" s="10" t="s">
        <v>172</v>
      </c>
      <c r="B42" s="117">
        <v>95</v>
      </c>
      <c r="C42" s="12">
        <v>4</v>
      </c>
      <c r="D42" s="117">
        <v>99</v>
      </c>
      <c r="E42" s="12">
        <v>4</v>
      </c>
      <c r="F42" s="117">
        <v>101</v>
      </c>
      <c r="G42" s="12">
        <v>4</v>
      </c>
      <c r="H42" s="117">
        <v>101</v>
      </c>
      <c r="I42" s="12">
        <v>4</v>
      </c>
      <c r="J42" s="117">
        <v>101</v>
      </c>
      <c r="K42" s="12">
        <v>4</v>
      </c>
      <c r="L42" s="117">
        <v>62</v>
      </c>
      <c r="M42" s="12">
        <v>3</v>
      </c>
      <c r="N42" s="117">
        <v>6</v>
      </c>
      <c r="O42" s="12">
        <v>0</v>
      </c>
      <c r="P42" s="118">
        <v>6</v>
      </c>
      <c r="Q42" s="116">
        <v>5</v>
      </c>
      <c r="R42" s="23">
        <f t="shared" si="6"/>
        <v>559</v>
      </c>
      <c r="S42" s="12">
        <f t="shared" si="7"/>
        <v>23</v>
      </c>
      <c r="T42" s="3">
        <f t="shared" si="8"/>
        <v>17</v>
      </c>
      <c r="U42" s="23">
        <f t="shared" si="9"/>
        <v>576</v>
      </c>
      <c r="V42" s="12">
        <f t="shared" si="10"/>
        <v>23</v>
      </c>
    </row>
    <row r="43" spans="1:22" x14ac:dyDescent="0.2">
      <c r="A43" s="10" t="s">
        <v>173</v>
      </c>
      <c r="B43" s="117">
        <v>95</v>
      </c>
      <c r="C43" s="12">
        <v>4</v>
      </c>
      <c r="D43" s="117">
        <v>99</v>
      </c>
      <c r="E43" s="12">
        <v>4</v>
      </c>
      <c r="F43" s="117">
        <v>101</v>
      </c>
      <c r="G43" s="12">
        <v>4</v>
      </c>
      <c r="H43" s="117">
        <v>102</v>
      </c>
      <c r="I43" s="12">
        <v>4</v>
      </c>
      <c r="J43" s="117">
        <v>100</v>
      </c>
      <c r="K43" s="12">
        <v>4</v>
      </c>
      <c r="L43" s="117">
        <v>61</v>
      </c>
      <c r="M43" s="12">
        <v>3</v>
      </c>
      <c r="N43" s="117">
        <v>6</v>
      </c>
      <c r="O43" s="12">
        <v>0</v>
      </c>
      <c r="P43" s="118">
        <v>6</v>
      </c>
      <c r="Q43" s="116">
        <v>5</v>
      </c>
      <c r="R43" s="23">
        <f t="shared" si="6"/>
        <v>558</v>
      </c>
      <c r="S43" s="12">
        <f t="shared" si="7"/>
        <v>23</v>
      </c>
      <c r="T43" s="3">
        <f t="shared" si="8"/>
        <v>17</v>
      </c>
      <c r="U43" s="23">
        <f t="shared" si="9"/>
        <v>575</v>
      </c>
      <c r="V43" s="12">
        <f t="shared" si="10"/>
        <v>23</v>
      </c>
    </row>
    <row r="44" spans="1:22" x14ac:dyDescent="0.2">
      <c r="A44" s="10" t="s">
        <v>174</v>
      </c>
      <c r="B44" s="117">
        <v>94</v>
      </c>
      <c r="C44" s="12">
        <v>4</v>
      </c>
      <c r="D44" s="117">
        <v>99</v>
      </c>
      <c r="E44" s="12">
        <v>4</v>
      </c>
      <c r="F44" s="117">
        <v>101</v>
      </c>
      <c r="G44" s="12">
        <v>4</v>
      </c>
      <c r="H44" s="117">
        <v>102</v>
      </c>
      <c r="I44" s="12">
        <v>4</v>
      </c>
      <c r="J44" s="117">
        <v>101</v>
      </c>
      <c r="K44" s="12">
        <v>4</v>
      </c>
      <c r="L44" s="117">
        <v>60</v>
      </c>
      <c r="M44" s="12">
        <v>3</v>
      </c>
      <c r="N44" s="117">
        <v>6</v>
      </c>
      <c r="O44" s="12">
        <v>0</v>
      </c>
      <c r="P44" s="118">
        <v>6</v>
      </c>
      <c r="Q44" s="116">
        <v>5</v>
      </c>
      <c r="R44" s="23">
        <f t="shared" si="6"/>
        <v>557</v>
      </c>
      <c r="S44" s="12">
        <f t="shared" si="7"/>
        <v>23</v>
      </c>
      <c r="T44" s="3">
        <f t="shared" si="8"/>
        <v>17</v>
      </c>
      <c r="U44" s="23">
        <f t="shared" si="9"/>
        <v>574</v>
      </c>
      <c r="V44" s="12">
        <f t="shared" si="10"/>
        <v>23</v>
      </c>
    </row>
    <row r="45" spans="1:22" x14ac:dyDescent="0.2">
      <c r="A45" s="10" t="s">
        <v>175</v>
      </c>
      <c r="B45" s="117">
        <v>94</v>
      </c>
      <c r="C45" s="12">
        <v>4</v>
      </c>
      <c r="D45" s="117">
        <v>98</v>
      </c>
      <c r="E45" s="12">
        <v>4</v>
      </c>
      <c r="F45" s="117">
        <v>101</v>
      </c>
      <c r="G45" s="12">
        <v>4</v>
      </c>
      <c r="H45" s="117">
        <v>102</v>
      </c>
      <c r="I45" s="12">
        <v>4</v>
      </c>
      <c r="J45" s="117">
        <v>101</v>
      </c>
      <c r="K45" s="12">
        <v>4</v>
      </c>
      <c r="L45" s="117">
        <v>61</v>
      </c>
      <c r="M45" s="12">
        <v>3</v>
      </c>
      <c r="N45" s="117">
        <v>6</v>
      </c>
      <c r="O45" s="12">
        <v>0</v>
      </c>
      <c r="P45" s="118">
        <v>6</v>
      </c>
      <c r="Q45" s="116">
        <v>5</v>
      </c>
      <c r="R45" s="23">
        <f t="shared" si="6"/>
        <v>557</v>
      </c>
      <c r="S45" s="12">
        <f t="shared" si="7"/>
        <v>23</v>
      </c>
      <c r="T45" s="3">
        <f t="shared" si="8"/>
        <v>17</v>
      </c>
      <c r="U45" s="23">
        <f t="shared" si="9"/>
        <v>574</v>
      </c>
      <c r="V45" s="12">
        <f t="shared" si="10"/>
        <v>23</v>
      </c>
    </row>
    <row r="46" spans="1:22" x14ac:dyDescent="0.2">
      <c r="A46" s="10" t="s">
        <v>176</v>
      </c>
      <c r="B46" s="117">
        <v>92</v>
      </c>
      <c r="C46" s="12">
        <v>4</v>
      </c>
      <c r="D46" s="117">
        <v>98</v>
      </c>
      <c r="E46" s="12">
        <v>4</v>
      </c>
      <c r="F46" s="117">
        <v>100</v>
      </c>
      <c r="G46" s="12">
        <v>4</v>
      </c>
      <c r="H46" s="117">
        <v>102</v>
      </c>
      <c r="I46" s="12">
        <v>4</v>
      </c>
      <c r="J46" s="117">
        <v>101</v>
      </c>
      <c r="K46" s="12">
        <v>4</v>
      </c>
      <c r="L46" s="117">
        <v>61</v>
      </c>
      <c r="M46" s="12">
        <v>3</v>
      </c>
      <c r="N46" s="117">
        <v>6</v>
      </c>
      <c r="O46" s="12">
        <v>0</v>
      </c>
      <c r="P46" s="118">
        <v>6</v>
      </c>
      <c r="Q46" s="116">
        <v>5</v>
      </c>
      <c r="R46" s="23">
        <f t="shared" si="6"/>
        <v>554</v>
      </c>
      <c r="S46" s="12">
        <f t="shared" si="7"/>
        <v>23</v>
      </c>
      <c r="T46" s="3">
        <f t="shared" si="8"/>
        <v>17</v>
      </c>
      <c r="U46" s="23">
        <f t="shared" si="9"/>
        <v>571</v>
      </c>
      <c r="V46" s="12">
        <f t="shared" si="10"/>
        <v>23</v>
      </c>
    </row>
    <row r="47" spans="1:22" x14ac:dyDescent="0.2">
      <c r="A47" s="10" t="s">
        <v>177</v>
      </c>
      <c r="B47" s="117">
        <v>91</v>
      </c>
      <c r="C47" s="12">
        <v>4</v>
      </c>
      <c r="D47" s="117">
        <v>96</v>
      </c>
      <c r="E47" s="12">
        <v>4</v>
      </c>
      <c r="F47" s="117">
        <v>100</v>
      </c>
      <c r="G47" s="12">
        <v>4</v>
      </c>
      <c r="H47" s="117">
        <v>101</v>
      </c>
      <c r="I47" s="12">
        <v>4</v>
      </c>
      <c r="J47" s="117">
        <v>101</v>
      </c>
      <c r="K47" s="12">
        <v>4</v>
      </c>
      <c r="L47" s="117">
        <v>61</v>
      </c>
      <c r="M47" s="12">
        <v>3</v>
      </c>
      <c r="N47" s="117">
        <v>6</v>
      </c>
      <c r="O47" s="12">
        <v>0</v>
      </c>
      <c r="P47" s="118">
        <v>6</v>
      </c>
      <c r="Q47" s="116">
        <v>5</v>
      </c>
      <c r="R47" s="23">
        <f t="shared" si="6"/>
        <v>550</v>
      </c>
      <c r="S47" s="12">
        <f t="shared" si="7"/>
        <v>23</v>
      </c>
      <c r="T47" s="3">
        <f t="shared" si="8"/>
        <v>17</v>
      </c>
      <c r="U47" s="23">
        <f t="shared" si="9"/>
        <v>567</v>
      </c>
      <c r="V47" s="12">
        <f t="shared" si="10"/>
        <v>23</v>
      </c>
    </row>
    <row r="48" spans="1:22" x14ac:dyDescent="0.2">
      <c r="A48" s="11" t="s">
        <v>178</v>
      </c>
      <c r="B48" s="119">
        <v>89</v>
      </c>
      <c r="C48" s="28">
        <v>4</v>
      </c>
      <c r="D48" s="119">
        <v>95</v>
      </c>
      <c r="E48" s="28">
        <v>4</v>
      </c>
      <c r="F48" s="119">
        <v>98</v>
      </c>
      <c r="G48" s="28">
        <v>4</v>
      </c>
      <c r="H48" s="119">
        <v>101</v>
      </c>
      <c r="I48" s="28">
        <v>4</v>
      </c>
      <c r="J48" s="119">
        <v>100</v>
      </c>
      <c r="K48" s="28">
        <v>4</v>
      </c>
      <c r="L48" s="119">
        <v>61</v>
      </c>
      <c r="M48" s="28">
        <v>3</v>
      </c>
      <c r="N48" s="119">
        <v>6</v>
      </c>
      <c r="O48" s="28">
        <v>0</v>
      </c>
      <c r="P48" s="121">
        <v>6</v>
      </c>
      <c r="Q48" s="120">
        <v>5</v>
      </c>
      <c r="R48" s="24">
        <f t="shared" si="6"/>
        <v>544</v>
      </c>
      <c r="S48" s="28">
        <f t="shared" si="7"/>
        <v>23</v>
      </c>
      <c r="T48" s="40">
        <f t="shared" si="8"/>
        <v>17</v>
      </c>
      <c r="U48" s="24">
        <f t="shared" si="9"/>
        <v>561</v>
      </c>
      <c r="V48" s="28">
        <f t="shared" si="10"/>
        <v>23</v>
      </c>
    </row>
    <row r="49" spans="1:22" x14ac:dyDescent="0.2">
      <c r="A49" s="78" t="s">
        <v>47</v>
      </c>
      <c r="B49" s="79" t="s">
        <v>214</v>
      </c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 t="s">
        <v>48</v>
      </c>
      <c r="T49" s="80"/>
      <c r="U49" s="80"/>
      <c r="V49" s="80"/>
    </row>
    <row r="50" spans="1:22" x14ac:dyDescent="0.2">
      <c r="A50" s="81"/>
      <c r="B50" s="79" t="s">
        <v>215</v>
      </c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0"/>
      <c r="T50" s="80"/>
      <c r="U50" s="80"/>
      <c r="V50" s="80"/>
    </row>
    <row r="51" spans="1:22" x14ac:dyDescent="0.2">
      <c r="A51" s="27"/>
      <c r="B51" s="82"/>
      <c r="C51" s="27"/>
      <c r="D51" s="27"/>
      <c r="E51" s="27"/>
      <c r="F51" s="27"/>
      <c r="G51" s="27"/>
      <c r="H51" s="27"/>
      <c r="I51" s="27"/>
      <c r="J51" s="27"/>
      <c r="K51" s="27"/>
      <c r="L51" s="1"/>
      <c r="M51" s="1"/>
      <c r="N51" s="1"/>
      <c r="O51" s="1"/>
      <c r="P51" s="1"/>
      <c r="Q51" s="1"/>
      <c r="R51" s="1"/>
      <c r="S51" s="1"/>
      <c r="T51" s="1"/>
      <c r="U51" s="1"/>
      <c r="V51" s="44"/>
    </row>
    <row r="52" spans="1:22" x14ac:dyDescent="0.2">
      <c r="A52" s="83" t="s">
        <v>49</v>
      </c>
      <c r="B52" s="84"/>
      <c r="C52" s="85"/>
      <c r="D52" s="85"/>
      <c r="E52" s="85"/>
      <c r="F52" s="86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7"/>
    </row>
    <row r="53" spans="1:22" x14ac:dyDescent="0.2">
      <c r="A53" s="88" t="s">
        <v>50</v>
      </c>
      <c r="B53" s="89"/>
      <c r="C53" s="90"/>
      <c r="D53" s="90"/>
      <c r="E53" s="90"/>
      <c r="F53" s="19"/>
      <c r="G53" s="90"/>
      <c r="H53" s="90"/>
      <c r="I53" s="90"/>
      <c r="J53" s="90"/>
      <c r="K53" s="90"/>
      <c r="L53" s="3"/>
      <c r="M53" s="3"/>
      <c r="N53" s="3"/>
      <c r="O53" s="3"/>
      <c r="P53" s="3"/>
      <c r="Q53" s="3"/>
      <c r="R53" s="3"/>
      <c r="S53" s="3"/>
      <c r="T53" s="3"/>
      <c r="U53" s="3"/>
      <c r="V53" s="12"/>
    </row>
    <row r="54" spans="1:22" x14ac:dyDescent="0.2">
      <c r="A54" s="91" t="s">
        <v>58</v>
      </c>
      <c r="B54" s="89"/>
      <c r="C54" s="90"/>
      <c r="D54" s="90"/>
      <c r="E54" s="90"/>
      <c r="F54" s="19"/>
      <c r="G54" s="90"/>
      <c r="H54" s="90"/>
      <c r="I54" s="90"/>
      <c r="J54" s="90"/>
      <c r="K54" s="90"/>
      <c r="L54" s="3"/>
      <c r="M54" s="3"/>
      <c r="N54" s="3"/>
      <c r="O54" s="3"/>
      <c r="P54" s="3"/>
      <c r="Q54" s="3"/>
      <c r="R54" s="3"/>
      <c r="S54" s="3"/>
      <c r="T54" s="3"/>
      <c r="U54" s="3"/>
      <c r="V54" s="12"/>
    </row>
    <row r="55" spans="1:22" x14ac:dyDescent="0.2">
      <c r="A55" s="91" t="s">
        <v>59</v>
      </c>
      <c r="B55" s="89"/>
      <c r="C55" s="90"/>
      <c r="D55" s="90"/>
      <c r="E55" s="90"/>
      <c r="F55" s="19"/>
      <c r="G55" s="90"/>
      <c r="H55" s="90"/>
      <c r="I55" s="90"/>
      <c r="J55" s="90"/>
      <c r="K55" s="90"/>
      <c r="L55" s="3"/>
      <c r="M55" s="3"/>
      <c r="N55" s="3"/>
      <c r="O55" s="3"/>
      <c r="P55" s="3"/>
      <c r="Q55" s="3"/>
      <c r="R55" s="3"/>
      <c r="S55" s="3"/>
      <c r="T55" s="3"/>
      <c r="U55" s="3"/>
      <c r="V55" s="12"/>
    </row>
    <row r="56" spans="1:22" x14ac:dyDescent="0.2">
      <c r="A56" s="91" t="s">
        <v>38</v>
      </c>
      <c r="B56" s="89"/>
      <c r="C56" s="90"/>
      <c r="D56" s="90"/>
      <c r="E56" s="90"/>
      <c r="F56" s="19"/>
      <c r="G56" s="90"/>
      <c r="H56" s="90"/>
      <c r="I56" s="90"/>
      <c r="J56" s="90"/>
      <c r="K56" s="90"/>
      <c r="L56" s="3"/>
      <c r="M56" s="3"/>
      <c r="N56" s="3"/>
      <c r="O56" s="3"/>
      <c r="P56" s="3"/>
      <c r="Q56" s="3"/>
      <c r="R56" s="3"/>
      <c r="S56" s="3"/>
      <c r="T56" s="3"/>
      <c r="U56" s="3"/>
      <c r="V56" s="12"/>
    </row>
    <row r="57" spans="1:22" x14ac:dyDescent="0.2">
      <c r="A57" s="92" t="s">
        <v>51</v>
      </c>
      <c r="B57" s="93"/>
      <c r="C57" s="94"/>
      <c r="D57" s="94"/>
      <c r="E57" s="94"/>
      <c r="F57" s="95"/>
      <c r="G57" s="106"/>
      <c r="H57" s="94"/>
      <c r="I57" s="94"/>
      <c r="J57" s="94"/>
      <c r="K57" s="94"/>
      <c r="L57" s="237" t="s">
        <v>132</v>
      </c>
      <c r="M57" s="96"/>
      <c r="N57" s="96"/>
      <c r="O57" s="99"/>
      <c r="P57" s="220"/>
      <c r="Q57" s="220"/>
      <c r="R57" s="94"/>
      <c r="S57" s="94"/>
      <c r="T57" s="94"/>
      <c r="U57" s="94"/>
      <c r="V57" s="97"/>
    </row>
    <row r="58" spans="1:22" x14ac:dyDescent="0.2">
      <c r="A58" s="98"/>
      <c r="B58" s="93"/>
      <c r="C58" s="94"/>
      <c r="D58" s="94"/>
      <c r="E58" s="94"/>
      <c r="F58" s="95"/>
      <c r="G58" s="106"/>
      <c r="H58" s="94"/>
      <c r="I58" s="94"/>
      <c r="J58" s="94"/>
      <c r="K58" s="94"/>
      <c r="L58" s="96"/>
      <c r="M58" s="94"/>
      <c r="N58" s="94"/>
      <c r="O58" s="99"/>
      <c r="P58" s="94"/>
      <c r="Q58" s="94"/>
      <c r="R58" s="94"/>
      <c r="S58" s="94"/>
      <c r="T58" s="94"/>
      <c r="U58" s="94"/>
      <c r="V58" s="97"/>
    </row>
    <row r="59" spans="1:22" x14ac:dyDescent="0.2">
      <c r="A59" s="92" t="s">
        <v>131</v>
      </c>
      <c r="B59" s="93"/>
      <c r="C59" s="94"/>
      <c r="D59" s="94"/>
      <c r="E59" s="94"/>
      <c r="F59" s="95"/>
      <c r="G59" s="106"/>
      <c r="H59" s="94"/>
      <c r="I59" s="94"/>
      <c r="J59" s="94"/>
      <c r="K59" s="94"/>
      <c r="L59" s="99"/>
      <c r="M59" s="94"/>
      <c r="N59" s="94"/>
      <c r="O59" s="94"/>
      <c r="P59" s="94"/>
      <c r="Q59" s="94"/>
      <c r="R59" s="94"/>
      <c r="S59" s="94"/>
      <c r="T59" s="94"/>
      <c r="U59" s="94"/>
      <c r="V59" s="97"/>
    </row>
    <row r="60" spans="1:22" x14ac:dyDescent="0.2">
      <c r="A60" s="100" t="s">
        <v>60</v>
      </c>
      <c r="B60" s="93"/>
      <c r="C60" s="94"/>
      <c r="D60" s="94"/>
      <c r="E60" s="94"/>
      <c r="F60" s="94"/>
      <c r="G60" s="106"/>
      <c r="H60" s="94"/>
      <c r="I60" s="94"/>
      <c r="J60" s="94"/>
      <c r="K60" s="94"/>
      <c r="L60" s="96" t="s">
        <v>61</v>
      </c>
      <c r="M60" s="94"/>
      <c r="N60" s="94"/>
      <c r="O60" s="94"/>
      <c r="P60" s="94"/>
      <c r="Q60" s="94"/>
      <c r="R60" s="94"/>
      <c r="S60" s="94"/>
      <c r="T60" s="94"/>
      <c r="U60" s="94"/>
      <c r="V60" s="97"/>
    </row>
    <row r="61" spans="1:22" x14ac:dyDescent="0.2">
      <c r="A61" s="92"/>
      <c r="B61" s="93"/>
      <c r="C61" s="94"/>
      <c r="D61" s="94"/>
      <c r="E61" s="94"/>
      <c r="F61" s="94"/>
      <c r="G61" s="106"/>
      <c r="H61" s="94"/>
      <c r="I61" s="94"/>
      <c r="J61" s="94"/>
      <c r="K61" s="94"/>
      <c r="L61" s="99" t="s">
        <v>62</v>
      </c>
      <c r="M61" s="94"/>
      <c r="N61" s="94"/>
      <c r="O61" s="94"/>
      <c r="P61" s="94"/>
      <c r="Q61" s="94"/>
      <c r="R61" s="94"/>
      <c r="S61" s="94"/>
      <c r="T61" s="94"/>
      <c r="U61" s="94"/>
      <c r="V61" s="97"/>
    </row>
    <row r="62" spans="1:22" x14ac:dyDescent="0.2">
      <c r="A62" s="101"/>
      <c r="B62" s="102"/>
      <c r="C62" s="103"/>
      <c r="D62" s="103"/>
      <c r="E62" s="103"/>
      <c r="F62" s="103"/>
      <c r="G62" s="107"/>
      <c r="H62" s="103"/>
      <c r="I62" s="103"/>
      <c r="J62" s="103"/>
      <c r="K62" s="103"/>
      <c r="L62" s="104" t="s">
        <v>63</v>
      </c>
      <c r="M62" s="103"/>
      <c r="N62" s="103"/>
      <c r="O62" s="103"/>
      <c r="P62" s="103"/>
      <c r="Q62" s="103"/>
      <c r="R62" s="103"/>
      <c r="S62" s="103"/>
      <c r="T62" s="103"/>
      <c r="U62" s="103"/>
      <c r="V62" s="105"/>
    </row>
  </sheetData>
  <mergeCells count="2">
    <mergeCell ref="N5:O5"/>
    <mergeCell ref="B4:V4"/>
  </mergeCells>
  <phoneticPr fontId="3" type="noConversion"/>
  <hyperlinks>
    <hyperlink ref="V1" location="Inhalt!A1" display="Inhalt"/>
  </hyperlinks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Footer>&amp;L&amp;8Ministerium für Bildung und Kultur, Referat B4&amp;R&amp;8Februar 2016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0" enableFormatConditionsCalculation="0">
    <tabColor indexed="43"/>
  </sheetPr>
  <dimension ref="A1:V62"/>
  <sheetViews>
    <sheetView zoomScale="85" zoomScaleNormal="85" workbookViewId="0">
      <selection activeCell="X18" sqref="X18"/>
    </sheetView>
  </sheetViews>
  <sheetFormatPr baseColWidth="10" defaultColWidth="9.140625" defaultRowHeight="12.75" x14ac:dyDescent="0.2"/>
  <cols>
    <col min="1" max="1" width="10.140625" customWidth="1"/>
    <col min="2" max="22" width="6.7109375" customWidth="1"/>
  </cols>
  <sheetData>
    <row r="1" spans="1:22" ht="18" x14ac:dyDescent="0.25">
      <c r="A1" s="55" t="s">
        <v>31</v>
      </c>
      <c r="P1" s="27"/>
      <c r="V1" s="229" t="s">
        <v>37</v>
      </c>
    </row>
    <row r="2" spans="1:22" ht="15" x14ac:dyDescent="0.2">
      <c r="A2" s="57" t="s">
        <v>150</v>
      </c>
      <c r="B2" s="1"/>
      <c r="J2" s="110" t="s">
        <v>66</v>
      </c>
      <c r="K2" s="110"/>
      <c r="L2" s="110"/>
      <c r="M2" s="110"/>
      <c r="N2" s="110">
        <v>6</v>
      </c>
    </row>
    <row r="3" spans="1:22" ht="15.75" x14ac:dyDescent="0.25">
      <c r="A3" s="56"/>
      <c r="B3" s="3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22" x14ac:dyDescent="0.2">
      <c r="A4" s="52"/>
      <c r="B4" s="511" t="s">
        <v>32</v>
      </c>
      <c r="C4" s="512"/>
      <c r="D4" s="512"/>
      <c r="E4" s="512"/>
      <c r="F4" s="512"/>
      <c r="G4" s="512"/>
      <c r="H4" s="512"/>
      <c r="I4" s="512"/>
      <c r="J4" s="512"/>
      <c r="K4" s="512"/>
      <c r="L4" s="512"/>
      <c r="M4" s="512"/>
      <c r="N4" s="512"/>
      <c r="O4" s="512"/>
      <c r="P4" s="512"/>
      <c r="Q4" s="512"/>
      <c r="R4" s="512"/>
      <c r="S4" s="512"/>
      <c r="T4" s="512"/>
      <c r="U4" s="512"/>
      <c r="V4" s="510"/>
    </row>
    <row r="5" spans="1:22" x14ac:dyDescent="0.2">
      <c r="A5" s="53" t="s">
        <v>0</v>
      </c>
      <c r="B5" s="45">
        <v>5</v>
      </c>
      <c r="C5" s="46"/>
      <c r="D5" s="47">
        <v>6</v>
      </c>
      <c r="E5" s="47"/>
      <c r="F5" s="47">
        <v>7</v>
      </c>
      <c r="G5" s="46"/>
      <c r="H5" s="47">
        <v>8</v>
      </c>
      <c r="I5" s="46"/>
      <c r="J5" s="47">
        <v>9</v>
      </c>
      <c r="K5" s="46"/>
      <c r="L5" s="47">
        <v>10</v>
      </c>
      <c r="M5" s="47"/>
      <c r="N5" s="511" t="s">
        <v>39</v>
      </c>
      <c r="O5" s="510"/>
      <c r="P5" s="48" t="s">
        <v>40</v>
      </c>
      <c r="Q5" s="142" t="s">
        <v>41</v>
      </c>
      <c r="R5" s="230" t="s">
        <v>64</v>
      </c>
      <c r="S5" s="231"/>
      <c r="T5" s="142" t="s">
        <v>42</v>
      </c>
      <c r="U5" s="143" t="s">
        <v>43</v>
      </c>
      <c r="V5" s="77"/>
    </row>
    <row r="6" spans="1:22" x14ac:dyDescent="0.2">
      <c r="A6" s="54"/>
      <c r="B6" s="49" t="s">
        <v>1</v>
      </c>
      <c r="C6" s="48" t="s">
        <v>33</v>
      </c>
      <c r="D6" s="50" t="s">
        <v>1</v>
      </c>
      <c r="E6" s="48" t="s">
        <v>33</v>
      </c>
      <c r="F6" s="50" t="s">
        <v>1</v>
      </c>
      <c r="G6" s="48" t="s">
        <v>33</v>
      </c>
      <c r="H6" s="50" t="s">
        <v>1</v>
      </c>
      <c r="I6" s="48" t="s">
        <v>33</v>
      </c>
      <c r="J6" s="50" t="s">
        <v>1</v>
      </c>
      <c r="K6" s="48" t="s">
        <v>33</v>
      </c>
      <c r="L6" s="50" t="s">
        <v>1</v>
      </c>
      <c r="M6" s="48" t="s">
        <v>33</v>
      </c>
      <c r="N6" s="50" t="s">
        <v>1</v>
      </c>
      <c r="O6" s="48" t="s">
        <v>33</v>
      </c>
      <c r="P6" s="50" t="s">
        <v>1</v>
      </c>
      <c r="Q6" s="50" t="s">
        <v>1</v>
      </c>
      <c r="R6" s="50" t="s">
        <v>1</v>
      </c>
      <c r="S6" s="48" t="s">
        <v>33</v>
      </c>
      <c r="T6" s="50" t="s">
        <v>1</v>
      </c>
      <c r="U6" s="50" t="s">
        <v>1</v>
      </c>
      <c r="V6" s="48" t="s">
        <v>33</v>
      </c>
    </row>
    <row r="7" spans="1:22" x14ac:dyDescent="0.2">
      <c r="A7" s="50">
        <v>100</v>
      </c>
      <c r="B7" s="59">
        <v>101</v>
      </c>
      <c r="C7" s="59">
        <v>102</v>
      </c>
      <c r="D7" s="59">
        <v>103</v>
      </c>
      <c r="E7" s="59">
        <v>104</v>
      </c>
      <c r="F7" s="59">
        <v>109</v>
      </c>
      <c r="G7" s="59">
        <v>110</v>
      </c>
      <c r="H7" s="59">
        <v>115</v>
      </c>
      <c r="I7" s="59">
        <v>116</v>
      </c>
      <c r="J7" s="59">
        <v>121</v>
      </c>
      <c r="K7" s="59">
        <v>122</v>
      </c>
      <c r="L7" s="59">
        <v>123</v>
      </c>
      <c r="M7" s="59">
        <v>124</v>
      </c>
      <c r="N7" s="59">
        <v>115</v>
      </c>
      <c r="O7" s="59">
        <v>116</v>
      </c>
      <c r="P7" s="59">
        <v>117</v>
      </c>
      <c r="Q7" s="59">
        <v>118</v>
      </c>
      <c r="R7" s="59">
        <v>125</v>
      </c>
      <c r="S7" s="59">
        <v>126</v>
      </c>
      <c r="T7" s="59">
        <v>119</v>
      </c>
      <c r="U7" s="59">
        <v>120</v>
      </c>
      <c r="V7" s="59">
        <v>121</v>
      </c>
    </row>
    <row r="8" spans="1:22" x14ac:dyDescent="0.2">
      <c r="A8" s="232" t="s">
        <v>2</v>
      </c>
      <c r="B8" s="5"/>
      <c r="C8" s="6"/>
      <c r="D8" s="29"/>
      <c r="E8" s="6"/>
      <c r="F8" s="7"/>
      <c r="G8" s="8"/>
      <c r="H8" s="7"/>
      <c r="I8" s="8"/>
      <c r="J8" s="7"/>
      <c r="K8" s="8"/>
      <c r="L8" s="7"/>
      <c r="M8" s="8"/>
      <c r="N8" s="5"/>
      <c r="O8" s="6"/>
      <c r="P8" s="222"/>
      <c r="Q8" s="226"/>
      <c r="R8" s="7"/>
      <c r="S8" s="8"/>
      <c r="T8" s="4"/>
      <c r="U8" s="5"/>
      <c r="V8" s="6"/>
    </row>
    <row r="9" spans="1:22" x14ac:dyDescent="0.2">
      <c r="A9" s="233" t="s">
        <v>3</v>
      </c>
      <c r="B9" s="7"/>
      <c r="C9" s="8"/>
      <c r="D9" s="7"/>
      <c r="E9" s="8"/>
      <c r="F9" s="17"/>
      <c r="G9" s="18"/>
      <c r="H9" s="17"/>
      <c r="I9" s="18"/>
      <c r="J9" s="17"/>
      <c r="K9" s="18"/>
      <c r="L9" s="17"/>
      <c r="M9" s="18"/>
      <c r="N9" s="7"/>
      <c r="O9" s="8"/>
      <c r="P9" s="223"/>
      <c r="Q9" s="127"/>
      <c r="R9" s="17"/>
      <c r="S9" s="18"/>
      <c r="T9" s="4"/>
      <c r="U9" s="7"/>
      <c r="V9" s="8"/>
    </row>
    <row r="10" spans="1:22" x14ac:dyDescent="0.2">
      <c r="A10" s="233" t="s">
        <v>4</v>
      </c>
      <c r="B10" s="7">
        <v>51</v>
      </c>
      <c r="C10" s="8">
        <v>2</v>
      </c>
      <c r="D10" s="17"/>
      <c r="E10" s="18"/>
      <c r="F10" s="17"/>
      <c r="G10" s="18"/>
      <c r="H10" s="17"/>
      <c r="I10" s="18"/>
      <c r="J10" s="17"/>
      <c r="K10" s="18"/>
      <c r="L10" s="17"/>
      <c r="M10" s="18"/>
      <c r="N10" s="7"/>
      <c r="O10" s="8"/>
      <c r="P10" s="223"/>
      <c r="Q10" s="127"/>
      <c r="R10" s="247">
        <f t="shared" ref="R10:R36" si="0">B10+D10+F10+H10+J10+L10</f>
        <v>51</v>
      </c>
      <c r="S10" s="248">
        <f t="shared" ref="S10:S36" si="1">C10+E10+G10+I10+K10+M10</f>
        <v>2</v>
      </c>
      <c r="T10" s="249">
        <f t="shared" ref="T10:T36" si="2">+N10+P10+Q10</f>
        <v>0</v>
      </c>
      <c r="U10" s="247">
        <f t="shared" ref="U10:U36" si="3">R10+T10</f>
        <v>51</v>
      </c>
      <c r="V10" s="248">
        <f t="shared" ref="V10:V36" si="4">S10+O10</f>
        <v>2</v>
      </c>
    </row>
    <row r="11" spans="1:22" x14ac:dyDescent="0.2">
      <c r="A11" s="233" t="s">
        <v>34</v>
      </c>
      <c r="B11" s="7">
        <v>49</v>
      </c>
      <c r="C11" s="8">
        <v>2</v>
      </c>
      <c r="D11" s="17">
        <v>54</v>
      </c>
      <c r="E11" s="18">
        <v>2</v>
      </c>
      <c r="F11" s="33"/>
      <c r="G11" s="34"/>
      <c r="H11" s="33"/>
      <c r="I11" s="34"/>
      <c r="J11" s="33"/>
      <c r="K11" s="34"/>
      <c r="L11" s="33"/>
      <c r="M11" s="34"/>
      <c r="N11" s="7"/>
      <c r="O11" s="8"/>
      <c r="P11" s="223"/>
      <c r="Q11" s="127"/>
      <c r="R11" s="247">
        <f t="shared" si="0"/>
        <v>103</v>
      </c>
      <c r="S11" s="248">
        <f t="shared" si="1"/>
        <v>4</v>
      </c>
      <c r="T11" s="249">
        <f t="shared" si="2"/>
        <v>0</v>
      </c>
      <c r="U11" s="247">
        <f t="shared" si="3"/>
        <v>103</v>
      </c>
      <c r="V11" s="248">
        <f t="shared" si="4"/>
        <v>4</v>
      </c>
    </row>
    <row r="12" spans="1:22" x14ac:dyDescent="0.2">
      <c r="A12" s="233" t="s">
        <v>5</v>
      </c>
      <c r="B12" s="17">
        <v>62</v>
      </c>
      <c r="C12" s="18">
        <v>3</v>
      </c>
      <c r="D12" s="33">
        <v>53</v>
      </c>
      <c r="E12" s="34">
        <v>2</v>
      </c>
      <c r="F12" s="20">
        <v>60</v>
      </c>
      <c r="G12" s="16">
        <v>2</v>
      </c>
      <c r="H12" s="20"/>
      <c r="I12" s="16"/>
      <c r="J12" s="20"/>
      <c r="K12" s="16"/>
      <c r="L12" s="20"/>
      <c r="M12" s="16"/>
      <c r="N12" s="17"/>
      <c r="O12" s="18"/>
      <c r="P12" s="223"/>
      <c r="Q12" s="127"/>
      <c r="R12" s="247">
        <f t="shared" si="0"/>
        <v>175</v>
      </c>
      <c r="S12" s="248">
        <f t="shared" si="1"/>
        <v>7</v>
      </c>
      <c r="T12" s="249">
        <f t="shared" si="2"/>
        <v>0</v>
      </c>
      <c r="U12" s="247">
        <f t="shared" si="3"/>
        <v>175</v>
      </c>
      <c r="V12" s="248">
        <f t="shared" si="4"/>
        <v>7</v>
      </c>
    </row>
    <row r="13" spans="1:22" x14ac:dyDescent="0.2">
      <c r="A13" s="233" t="s">
        <v>6</v>
      </c>
      <c r="B13" s="17">
        <v>76</v>
      </c>
      <c r="C13" s="18">
        <v>3</v>
      </c>
      <c r="D13" s="20">
        <v>66</v>
      </c>
      <c r="E13" s="16">
        <v>3</v>
      </c>
      <c r="F13" s="20">
        <v>56</v>
      </c>
      <c r="G13" s="16">
        <v>2</v>
      </c>
      <c r="H13" s="20">
        <v>68</v>
      </c>
      <c r="I13" s="16">
        <v>4</v>
      </c>
      <c r="J13" s="20"/>
      <c r="K13" s="16"/>
      <c r="L13" s="20"/>
      <c r="M13" s="16"/>
      <c r="N13" s="17"/>
      <c r="O13" s="18"/>
      <c r="P13" s="126"/>
      <c r="Q13" s="135"/>
      <c r="R13" s="247">
        <f t="shared" si="0"/>
        <v>266</v>
      </c>
      <c r="S13" s="248">
        <f t="shared" si="1"/>
        <v>12</v>
      </c>
      <c r="T13" s="249">
        <f t="shared" si="2"/>
        <v>0</v>
      </c>
      <c r="U13" s="247">
        <f t="shared" si="3"/>
        <v>266</v>
      </c>
      <c r="V13" s="248">
        <f t="shared" si="4"/>
        <v>12</v>
      </c>
    </row>
    <row r="14" spans="1:22" x14ac:dyDescent="0.2">
      <c r="A14" s="223" t="s">
        <v>36</v>
      </c>
      <c r="B14" s="33">
        <v>72</v>
      </c>
      <c r="C14" s="34">
        <v>3</v>
      </c>
      <c r="D14" s="20">
        <v>70</v>
      </c>
      <c r="E14" s="16">
        <v>3</v>
      </c>
      <c r="F14" s="20">
        <v>69</v>
      </c>
      <c r="G14" s="16">
        <v>4</v>
      </c>
      <c r="H14" s="20">
        <v>54</v>
      </c>
      <c r="I14" s="16">
        <v>2</v>
      </c>
      <c r="J14" s="20">
        <v>68</v>
      </c>
      <c r="K14" s="16">
        <v>4</v>
      </c>
      <c r="L14" s="20">
        <v>0</v>
      </c>
      <c r="M14" s="16">
        <v>0</v>
      </c>
      <c r="N14" s="17"/>
      <c r="O14" s="18"/>
      <c r="P14" s="126"/>
      <c r="Q14" s="135"/>
      <c r="R14" s="247">
        <f t="shared" si="0"/>
        <v>333</v>
      </c>
      <c r="S14" s="248">
        <f t="shared" si="1"/>
        <v>16</v>
      </c>
      <c r="T14" s="249">
        <f t="shared" si="2"/>
        <v>0</v>
      </c>
      <c r="U14" s="247">
        <f t="shared" si="3"/>
        <v>333</v>
      </c>
      <c r="V14" s="248">
        <f t="shared" si="4"/>
        <v>16</v>
      </c>
    </row>
    <row r="15" spans="1:22" x14ac:dyDescent="0.2">
      <c r="A15" s="234" t="s">
        <v>7</v>
      </c>
      <c r="B15" s="20">
        <v>79</v>
      </c>
      <c r="C15" s="16">
        <v>3</v>
      </c>
      <c r="D15" s="20">
        <v>79</v>
      </c>
      <c r="E15" s="16">
        <v>3</v>
      </c>
      <c r="F15" s="20">
        <v>70</v>
      </c>
      <c r="G15" s="16">
        <v>3</v>
      </c>
      <c r="H15" s="20">
        <v>79</v>
      </c>
      <c r="I15" s="16">
        <v>4</v>
      </c>
      <c r="J15" s="20">
        <v>56</v>
      </c>
      <c r="K15" s="16">
        <v>3</v>
      </c>
      <c r="L15" s="20">
        <v>33</v>
      </c>
      <c r="M15" s="16">
        <v>2</v>
      </c>
      <c r="N15" s="147"/>
      <c r="O15" s="148"/>
      <c r="P15" s="126"/>
      <c r="Q15" s="135"/>
      <c r="R15" s="247">
        <f t="shared" si="0"/>
        <v>396</v>
      </c>
      <c r="S15" s="248">
        <f t="shared" si="1"/>
        <v>18</v>
      </c>
      <c r="T15" s="249">
        <f t="shared" si="2"/>
        <v>0</v>
      </c>
      <c r="U15" s="247">
        <f t="shared" si="3"/>
        <v>396</v>
      </c>
      <c r="V15" s="248">
        <f t="shared" si="4"/>
        <v>18</v>
      </c>
    </row>
    <row r="16" spans="1:22" x14ac:dyDescent="0.2">
      <c r="A16" s="234" t="s">
        <v>8</v>
      </c>
      <c r="B16" s="20">
        <v>76</v>
      </c>
      <c r="C16" s="16">
        <v>3</v>
      </c>
      <c r="D16" s="20">
        <v>80</v>
      </c>
      <c r="E16" s="16">
        <v>3</v>
      </c>
      <c r="F16" s="7">
        <v>84</v>
      </c>
      <c r="G16" s="8">
        <v>4</v>
      </c>
      <c r="H16" s="7">
        <v>75</v>
      </c>
      <c r="I16" s="8">
        <v>3</v>
      </c>
      <c r="J16" s="7">
        <v>73</v>
      </c>
      <c r="K16" s="8">
        <v>4</v>
      </c>
      <c r="L16" s="7">
        <v>24</v>
      </c>
      <c r="M16" s="8">
        <v>1</v>
      </c>
      <c r="N16" s="20"/>
      <c r="O16" s="16"/>
      <c r="P16" s="21"/>
      <c r="Q16" s="113"/>
      <c r="R16" s="247">
        <f t="shared" si="0"/>
        <v>412</v>
      </c>
      <c r="S16" s="248">
        <f t="shared" si="1"/>
        <v>18</v>
      </c>
      <c r="T16" s="249">
        <f t="shared" si="2"/>
        <v>0</v>
      </c>
      <c r="U16" s="247">
        <f t="shared" si="3"/>
        <v>412</v>
      </c>
      <c r="V16" s="248">
        <f t="shared" si="4"/>
        <v>18</v>
      </c>
    </row>
    <row r="17" spans="1:22" x14ac:dyDescent="0.2">
      <c r="A17" s="234" t="s">
        <v>9</v>
      </c>
      <c r="B17" s="20">
        <v>64</v>
      </c>
      <c r="C17" s="16">
        <v>3</v>
      </c>
      <c r="D17" s="7">
        <v>79</v>
      </c>
      <c r="E17" s="8">
        <v>3</v>
      </c>
      <c r="F17" s="7">
        <v>78</v>
      </c>
      <c r="G17" s="8">
        <v>4</v>
      </c>
      <c r="H17" s="7">
        <v>85</v>
      </c>
      <c r="I17" s="8">
        <v>4</v>
      </c>
      <c r="J17" s="7">
        <v>80</v>
      </c>
      <c r="K17" s="8">
        <v>4</v>
      </c>
      <c r="L17" s="7">
        <v>39</v>
      </c>
      <c r="M17" s="8">
        <v>2</v>
      </c>
      <c r="N17" s="20"/>
      <c r="O17" s="16"/>
      <c r="P17" s="21"/>
      <c r="Q17" s="113"/>
      <c r="R17" s="247">
        <f t="shared" si="0"/>
        <v>425</v>
      </c>
      <c r="S17" s="248">
        <f t="shared" si="1"/>
        <v>20</v>
      </c>
      <c r="T17" s="249">
        <f t="shared" si="2"/>
        <v>0</v>
      </c>
      <c r="U17" s="247">
        <f t="shared" si="3"/>
        <v>425</v>
      </c>
      <c r="V17" s="248">
        <f t="shared" si="4"/>
        <v>20</v>
      </c>
    </row>
    <row r="18" spans="1:22" x14ac:dyDescent="0.2">
      <c r="A18" s="234" t="s">
        <v>10</v>
      </c>
      <c r="B18" s="20">
        <v>70</v>
      </c>
      <c r="C18" s="16">
        <v>3</v>
      </c>
      <c r="D18" s="7">
        <v>66</v>
      </c>
      <c r="E18" s="8">
        <v>3</v>
      </c>
      <c r="F18" s="17">
        <v>83</v>
      </c>
      <c r="G18" s="18">
        <v>4</v>
      </c>
      <c r="H18" s="17">
        <v>79</v>
      </c>
      <c r="I18" s="18">
        <v>4</v>
      </c>
      <c r="J18" s="17">
        <v>89</v>
      </c>
      <c r="K18" s="18">
        <v>4</v>
      </c>
      <c r="L18" s="17">
        <v>39</v>
      </c>
      <c r="M18" s="18">
        <v>2</v>
      </c>
      <c r="N18" s="20"/>
      <c r="O18" s="16"/>
      <c r="P18" s="21"/>
      <c r="Q18" s="113"/>
      <c r="R18" s="247">
        <f t="shared" si="0"/>
        <v>426</v>
      </c>
      <c r="S18" s="248">
        <f t="shared" si="1"/>
        <v>20</v>
      </c>
      <c r="T18" s="249">
        <f t="shared" si="2"/>
        <v>0</v>
      </c>
      <c r="U18" s="247">
        <f t="shared" si="3"/>
        <v>426</v>
      </c>
      <c r="V18" s="248">
        <f t="shared" si="4"/>
        <v>20</v>
      </c>
    </row>
    <row r="19" spans="1:22" x14ac:dyDescent="0.2">
      <c r="A19" s="234" t="s">
        <v>11</v>
      </c>
      <c r="B19" s="7">
        <v>62</v>
      </c>
      <c r="C19" s="8">
        <v>3</v>
      </c>
      <c r="D19" s="17">
        <v>69</v>
      </c>
      <c r="E19" s="18">
        <v>3</v>
      </c>
      <c r="F19" s="17">
        <v>74</v>
      </c>
      <c r="G19" s="18">
        <v>4</v>
      </c>
      <c r="H19" s="17">
        <v>87</v>
      </c>
      <c r="I19" s="18">
        <v>4</v>
      </c>
      <c r="J19" s="17">
        <v>80</v>
      </c>
      <c r="K19" s="18">
        <v>4</v>
      </c>
      <c r="L19" s="17">
        <v>43</v>
      </c>
      <c r="M19" s="18">
        <v>2</v>
      </c>
      <c r="N19" s="20"/>
      <c r="O19" s="16"/>
      <c r="P19" s="21"/>
      <c r="Q19" s="113"/>
      <c r="R19" s="247">
        <f t="shared" si="0"/>
        <v>415</v>
      </c>
      <c r="S19" s="248">
        <f t="shared" si="1"/>
        <v>20</v>
      </c>
      <c r="T19" s="249">
        <f t="shared" si="2"/>
        <v>0</v>
      </c>
      <c r="U19" s="247">
        <f t="shared" si="3"/>
        <v>415</v>
      </c>
      <c r="V19" s="248">
        <f t="shared" si="4"/>
        <v>20</v>
      </c>
    </row>
    <row r="20" spans="1:22" x14ac:dyDescent="0.2">
      <c r="A20" s="234" t="s">
        <v>12</v>
      </c>
      <c r="B20" s="7">
        <v>84</v>
      </c>
      <c r="C20" s="8">
        <v>3</v>
      </c>
      <c r="D20" s="17">
        <v>65</v>
      </c>
      <c r="E20" s="18">
        <v>3</v>
      </c>
      <c r="F20" s="33">
        <v>70</v>
      </c>
      <c r="G20" s="34">
        <v>4</v>
      </c>
      <c r="H20" s="33">
        <v>85</v>
      </c>
      <c r="I20" s="34">
        <v>4</v>
      </c>
      <c r="J20" s="33">
        <v>87</v>
      </c>
      <c r="K20" s="34">
        <v>4</v>
      </c>
      <c r="L20" s="33">
        <v>38</v>
      </c>
      <c r="M20" s="34">
        <v>2</v>
      </c>
      <c r="N20" s="20"/>
      <c r="O20" s="16"/>
      <c r="P20" s="21"/>
      <c r="Q20" s="113"/>
      <c r="R20" s="247">
        <f t="shared" si="0"/>
        <v>429</v>
      </c>
      <c r="S20" s="248">
        <f t="shared" si="1"/>
        <v>20</v>
      </c>
      <c r="T20" s="249">
        <f t="shared" si="2"/>
        <v>0</v>
      </c>
      <c r="U20" s="247">
        <f t="shared" si="3"/>
        <v>429</v>
      </c>
      <c r="V20" s="248">
        <f t="shared" si="4"/>
        <v>20</v>
      </c>
    </row>
    <row r="21" spans="1:22" x14ac:dyDescent="0.2">
      <c r="A21" s="234" t="s">
        <v>13</v>
      </c>
      <c r="B21" s="17">
        <v>76</v>
      </c>
      <c r="C21" s="18">
        <v>3</v>
      </c>
      <c r="D21" s="33">
        <v>83</v>
      </c>
      <c r="E21" s="34">
        <v>3</v>
      </c>
      <c r="F21" s="20">
        <v>62</v>
      </c>
      <c r="G21" s="16">
        <v>4</v>
      </c>
      <c r="H21" s="20">
        <v>77</v>
      </c>
      <c r="I21" s="16">
        <v>4</v>
      </c>
      <c r="J21" s="20">
        <v>81</v>
      </c>
      <c r="K21" s="16">
        <v>4</v>
      </c>
      <c r="L21" s="20">
        <v>46</v>
      </c>
      <c r="M21" s="16">
        <v>2</v>
      </c>
      <c r="N21" s="20"/>
      <c r="O21" s="16"/>
      <c r="P21" s="21"/>
      <c r="Q21" s="113"/>
      <c r="R21" s="247">
        <f t="shared" si="0"/>
        <v>425</v>
      </c>
      <c r="S21" s="248">
        <f t="shared" si="1"/>
        <v>20</v>
      </c>
      <c r="T21" s="249">
        <f t="shared" si="2"/>
        <v>0</v>
      </c>
      <c r="U21" s="247">
        <f t="shared" si="3"/>
        <v>425</v>
      </c>
      <c r="V21" s="248">
        <f t="shared" si="4"/>
        <v>20</v>
      </c>
    </row>
    <row r="22" spans="1:22" x14ac:dyDescent="0.2">
      <c r="A22" s="223" t="s">
        <v>14</v>
      </c>
      <c r="B22" s="147">
        <v>61</v>
      </c>
      <c r="C22" s="148">
        <v>3</v>
      </c>
      <c r="D22" s="20">
        <v>68</v>
      </c>
      <c r="E22" s="34">
        <v>3</v>
      </c>
      <c r="F22" s="20">
        <v>81</v>
      </c>
      <c r="G22" s="34">
        <v>4</v>
      </c>
      <c r="H22" s="127">
        <v>67</v>
      </c>
      <c r="I22" s="34">
        <v>4</v>
      </c>
      <c r="J22" s="20">
        <v>80</v>
      </c>
      <c r="K22" s="34">
        <v>4</v>
      </c>
      <c r="L22" s="20">
        <v>44</v>
      </c>
      <c r="M22" s="34">
        <v>2</v>
      </c>
      <c r="N22" s="20"/>
      <c r="O22" s="34"/>
      <c r="P22" s="21"/>
      <c r="Q22" s="113"/>
      <c r="R22" s="247">
        <f t="shared" si="0"/>
        <v>401</v>
      </c>
      <c r="S22" s="248">
        <f t="shared" si="1"/>
        <v>20</v>
      </c>
      <c r="T22" s="249">
        <f t="shared" si="2"/>
        <v>0</v>
      </c>
      <c r="U22" s="247">
        <f t="shared" si="3"/>
        <v>401</v>
      </c>
      <c r="V22" s="248">
        <f t="shared" si="4"/>
        <v>20</v>
      </c>
    </row>
    <row r="23" spans="1:22" x14ac:dyDescent="0.2">
      <c r="A23" s="223" t="s">
        <v>15</v>
      </c>
      <c r="B23" s="20">
        <v>53</v>
      </c>
      <c r="C23" s="34">
        <v>3</v>
      </c>
      <c r="D23" s="20">
        <v>63</v>
      </c>
      <c r="E23" s="34">
        <v>3</v>
      </c>
      <c r="F23" s="20">
        <v>72</v>
      </c>
      <c r="G23" s="34">
        <v>4</v>
      </c>
      <c r="H23" s="20">
        <v>85</v>
      </c>
      <c r="I23" s="34">
        <v>4</v>
      </c>
      <c r="J23" s="20">
        <v>74</v>
      </c>
      <c r="K23" s="34">
        <v>4</v>
      </c>
      <c r="L23" s="20">
        <v>47</v>
      </c>
      <c r="M23" s="34">
        <v>2</v>
      </c>
      <c r="N23" s="20"/>
      <c r="O23" s="34"/>
      <c r="P23" s="21"/>
      <c r="Q23" s="113"/>
      <c r="R23" s="247">
        <f t="shared" si="0"/>
        <v>394</v>
      </c>
      <c r="S23" s="248">
        <f t="shared" si="1"/>
        <v>20</v>
      </c>
      <c r="T23" s="249">
        <f t="shared" si="2"/>
        <v>0</v>
      </c>
      <c r="U23" s="247">
        <f t="shared" si="3"/>
        <v>394</v>
      </c>
      <c r="V23" s="248">
        <f t="shared" si="4"/>
        <v>20</v>
      </c>
    </row>
    <row r="24" spans="1:22" x14ac:dyDescent="0.2">
      <c r="A24" s="223" t="s">
        <v>16</v>
      </c>
      <c r="B24" s="268">
        <v>60</v>
      </c>
      <c r="C24" s="270">
        <v>3</v>
      </c>
      <c r="D24" s="20">
        <v>59</v>
      </c>
      <c r="E24" s="34">
        <v>3</v>
      </c>
      <c r="F24" s="20">
        <v>67</v>
      </c>
      <c r="G24" s="34">
        <v>3</v>
      </c>
      <c r="H24" s="20">
        <v>74</v>
      </c>
      <c r="I24" s="34">
        <v>4</v>
      </c>
      <c r="J24" s="20">
        <v>76</v>
      </c>
      <c r="K24" s="34">
        <v>4</v>
      </c>
      <c r="L24" s="20">
        <v>36</v>
      </c>
      <c r="M24" s="34">
        <v>2</v>
      </c>
      <c r="N24" s="20"/>
      <c r="O24" s="34"/>
      <c r="P24" s="21"/>
      <c r="Q24" s="113"/>
      <c r="R24" s="247">
        <f t="shared" si="0"/>
        <v>372</v>
      </c>
      <c r="S24" s="248">
        <f t="shared" si="1"/>
        <v>19</v>
      </c>
      <c r="T24" s="249">
        <f t="shared" si="2"/>
        <v>0</v>
      </c>
      <c r="U24" s="247">
        <f t="shared" si="3"/>
        <v>372</v>
      </c>
      <c r="V24" s="248">
        <f t="shared" si="4"/>
        <v>19</v>
      </c>
    </row>
    <row r="25" spans="1:22" x14ac:dyDescent="0.2">
      <c r="A25" s="223" t="s">
        <v>17</v>
      </c>
      <c r="B25" s="20">
        <v>60</v>
      </c>
      <c r="C25" s="34">
        <v>3</v>
      </c>
      <c r="D25" s="268">
        <v>61</v>
      </c>
      <c r="E25" s="270">
        <v>3</v>
      </c>
      <c r="F25" s="20">
        <v>57</v>
      </c>
      <c r="G25" s="34">
        <v>3</v>
      </c>
      <c r="H25" s="20">
        <v>67</v>
      </c>
      <c r="I25" s="34">
        <v>4</v>
      </c>
      <c r="J25" s="20">
        <v>73</v>
      </c>
      <c r="K25" s="34">
        <v>4</v>
      </c>
      <c r="L25" s="20">
        <v>54</v>
      </c>
      <c r="M25" s="34">
        <v>2</v>
      </c>
      <c r="N25" s="20"/>
      <c r="O25" s="34"/>
      <c r="P25" s="266"/>
      <c r="Q25" s="264"/>
      <c r="R25" s="247">
        <f t="shared" si="0"/>
        <v>372</v>
      </c>
      <c r="S25" s="248">
        <f t="shared" si="1"/>
        <v>19</v>
      </c>
      <c r="T25" s="249">
        <f t="shared" si="2"/>
        <v>0</v>
      </c>
      <c r="U25" s="247">
        <f t="shared" si="3"/>
        <v>372</v>
      </c>
      <c r="V25" s="248">
        <f t="shared" si="4"/>
        <v>19</v>
      </c>
    </row>
    <row r="26" spans="1:22" x14ac:dyDescent="0.2">
      <c r="A26" s="223" t="s">
        <v>18</v>
      </c>
      <c r="B26" s="20">
        <v>66</v>
      </c>
      <c r="C26" s="34">
        <v>3</v>
      </c>
      <c r="D26" s="20">
        <v>60</v>
      </c>
      <c r="E26" s="34">
        <v>3</v>
      </c>
      <c r="F26" s="268">
        <v>66</v>
      </c>
      <c r="G26" s="270">
        <v>3</v>
      </c>
      <c r="H26" s="20">
        <v>59</v>
      </c>
      <c r="I26" s="34">
        <v>3</v>
      </c>
      <c r="J26" s="20">
        <v>74</v>
      </c>
      <c r="K26" s="34">
        <v>4</v>
      </c>
      <c r="L26" s="20">
        <v>40</v>
      </c>
      <c r="M26" s="34">
        <v>2</v>
      </c>
      <c r="N26" s="20">
        <v>0</v>
      </c>
      <c r="O26" s="34">
        <v>0</v>
      </c>
      <c r="P26" s="21">
        <v>0</v>
      </c>
      <c r="Q26" s="113">
        <v>0</v>
      </c>
      <c r="R26" s="247">
        <f t="shared" si="0"/>
        <v>365</v>
      </c>
      <c r="S26" s="248">
        <f t="shared" si="1"/>
        <v>18</v>
      </c>
      <c r="T26" s="249">
        <f t="shared" si="2"/>
        <v>0</v>
      </c>
      <c r="U26" s="247">
        <f t="shared" si="3"/>
        <v>365</v>
      </c>
      <c r="V26" s="248">
        <f t="shared" si="4"/>
        <v>18</v>
      </c>
    </row>
    <row r="27" spans="1:22" x14ac:dyDescent="0.2">
      <c r="A27" s="223" t="s">
        <v>19</v>
      </c>
      <c r="B27" s="20">
        <v>48</v>
      </c>
      <c r="C27" s="34">
        <v>2</v>
      </c>
      <c r="D27" s="20">
        <v>68</v>
      </c>
      <c r="E27" s="34">
        <v>3</v>
      </c>
      <c r="F27" s="20">
        <v>62</v>
      </c>
      <c r="G27" s="34">
        <v>3</v>
      </c>
      <c r="H27" s="268">
        <v>69</v>
      </c>
      <c r="I27" s="270">
        <v>3</v>
      </c>
      <c r="J27" s="20">
        <v>59</v>
      </c>
      <c r="K27" s="34">
        <v>3</v>
      </c>
      <c r="L27" s="20">
        <v>39</v>
      </c>
      <c r="M27" s="34">
        <v>2</v>
      </c>
      <c r="N27" s="20">
        <v>0</v>
      </c>
      <c r="O27" s="34">
        <v>0</v>
      </c>
      <c r="P27" s="21">
        <v>0</v>
      </c>
      <c r="Q27" s="113">
        <v>0</v>
      </c>
      <c r="R27" s="247">
        <f t="shared" si="0"/>
        <v>345</v>
      </c>
      <c r="S27" s="248">
        <f t="shared" si="1"/>
        <v>16</v>
      </c>
      <c r="T27" s="249">
        <f t="shared" si="2"/>
        <v>0</v>
      </c>
      <c r="U27" s="247">
        <f t="shared" si="3"/>
        <v>345</v>
      </c>
      <c r="V27" s="248">
        <f t="shared" si="4"/>
        <v>16</v>
      </c>
    </row>
    <row r="28" spans="1:22" x14ac:dyDescent="0.2">
      <c r="A28" s="223" t="s">
        <v>20</v>
      </c>
      <c r="B28" s="20">
        <v>47</v>
      </c>
      <c r="C28" s="34">
        <v>2</v>
      </c>
      <c r="D28" s="20">
        <v>58</v>
      </c>
      <c r="E28" s="34">
        <v>2</v>
      </c>
      <c r="F28" s="20">
        <v>71</v>
      </c>
      <c r="G28" s="34">
        <v>3</v>
      </c>
      <c r="H28" s="20">
        <v>71</v>
      </c>
      <c r="I28" s="34">
        <v>3</v>
      </c>
      <c r="J28" s="268">
        <v>66</v>
      </c>
      <c r="K28" s="270">
        <v>3</v>
      </c>
      <c r="L28" s="20">
        <v>37</v>
      </c>
      <c r="M28" s="34">
        <v>2</v>
      </c>
      <c r="N28" s="262">
        <v>0</v>
      </c>
      <c r="O28" s="248">
        <v>0</v>
      </c>
      <c r="P28" s="266">
        <v>0</v>
      </c>
      <c r="Q28" s="264">
        <v>0</v>
      </c>
      <c r="R28" s="247">
        <f t="shared" si="0"/>
        <v>350</v>
      </c>
      <c r="S28" s="248">
        <f t="shared" si="1"/>
        <v>15</v>
      </c>
      <c r="T28" s="249">
        <f t="shared" si="2"/>
        <v>0</v>
      </c>
      <c r="U28" s="247">
        <f t="shared" si="3"/>
        <v>350</v>
      </c>
      <c r="V28" s="248">
        <f t="shared" si="4"/>
        <v>15</v>
      </c>
    </row>
    <row r="29" spans="1:22" x14ac:dyDescent="0.2">
      <c r="A29" s="223" t="s">
        <v>21</v>
      </c>
      <c r="B29" s="20">
        <v>45</v>
      </c>
      <c r="C29" s="34">
        <v>2</v>
      </c>
      <c r="D29" s="20">
        <v>48</v>
      </c>
      <c r="E29" s="34">
        <v>2</v>
      </c>
      <c r="F29" s="20">
        <v>63</v>
      </c>
      <c r="G29" s="34">
        <v>3</v>
      </c>
      <c r="H29" s="20">
        <v>70</v>
      </c>
      <c r="I29" s="34">
        <v>3</v>
      </c>
      <c r="J29" s="20">
        <v>77</v>
      </c>
      <c r="K29" s="34">
        <v>3</v>
      </c>
      <c r="L29" s="268">
        <v>51</v>
      </c>
      <c r="M29" s="270">
        <v>2</v>
      </c>
      <c r="N29" s="20">
        <v>5</v>
      </c>
      <c r="O29" s="34">
        <v>0</v>
      </c>
      <c r="P29" s="21">
        <v>3</v>
      </c>
      <c r="Q29" s="113">
        <v>0</v>
      </c>
      <c r="R29" s="33">
        <f t="shared" si="0"/>
        <v>354</v>
      </c>
      <c r="S29" s="34">
        <f t="shared" si="1"/>
        <v>15</v>
      </c>
      <c r="T29" s="127">
        <f t="shared" si="2"/>
        <v>8</v>
      </c>
      <c r="U29" s="33">
        <f t="shared" si="3"/>
        <v>362</v>
      </c>
      <c r="V29" s="34">
        <f t="shared" si="4"/>
        <v>15</v>
      </c>
    </row>
    <row r="30" spans="1:22" x14ac:dyDescent="0.2">
      <c r="A30" s="10" t="s">
        <v>22</v>
      </c>
      <c r="B30" s="117">
        <v>50</v>
      </c>
      <c r="C30" s="12">
        <v>2</v>
      </c>
      <c r="D30" s="117">
        <v>49</v>
      </c>
      <c r="E30" s="12">
        <v>2</v>
      </c>
      <c r="F30" s="117">
        <v>51</v>
      </c>
      <c r="G30" s="12">
        <v>2</v>
      </c>
      <c r="H30" s="117">
        <v>66</v>
      </c>
      <c r="I30" s="12">
        <v>3</v>
      </c>
      <c r="J30" s="117">
        <v>71</v>
      </c>
      <c r="K30" s="12">
        <v>3</v>
      </c>
      <c r="L30" s="117">
        <v>49</v>
      </c>
      <c r="M30" s="12">
        <v>2</v>
      </c>
      <c r="N30" s="117">
        <v>4</v>
      </c>
      <c r="O30" s="12">
        <v>0</v>
      </c>
      <c r="P30" s="118">
        <v>6</v>
      </c>
      <c r="Q30" s="116">
        <v>3</v>
      </c>
      <c r="R30" s="23">
        <f t="shared" si="0"/>
        <v>336</v>
      </c>
      <c r="S30" s="12">
        <f t="shared" si="1"/>
        <v>14</v>
      </c>
      <c r="T30" s="3">
        <f t="shared" si="2"/>
        <v>13</v>
      </c>
      <c r="U30" s="23">
        <f t="shared" si="3"/>
        <v>349</v>
      </c>
      <c r="V30" s="12">
        <f t="shared" si="4"/>
        <v>14</v>
      </c>
    </row>
    <row r="31" spans="1:22" x14ac:dyDescent="0.2">
      <c r="A31" s="10" t="s">
        <v>23</v>
      </c>
      <c r="B31" s="117">
        <v>49</v>
      </c>
      <c r="C31" s="12">
        <v>2</v>
      </c>
      <c r="D31" s="117">
        <v>54</v>
      </c>
      <c r="E31" s="12">
        <v>2</v>
      </c>
      <c r="F31" s="117">
        <v>52</v>
      </c>
      <c r="G31" s="12">
        <v>2</v>
      </c>
      <c r="H31" s="117">
        <v>54</v>
      </c>
      <c r="I31" s="12">
        <v>2</v>
      </c>
      <c r="J31" s="117">
        <v>67</v>
      </c>
      <c r="K31" s="12">
        <v>3</v>
      </c>
      <c r="L31" s="117">
        <v>45</v>
      </c>
      <c r="M31" s="12">
        <v>2</v>
      </c>
      <c r="N31" s="117">
        <v>4</v>
      </c>
      <c r="O31" s="12">
        <v>0</v>
      </c>
      <c r="P31" s="118">
        <v>5</v>
      </c>
      <c r="Q31" s="116">
        <v>5</v>
      </c>
      <c r="R31" s="23">
        <f t="shared" si="0"/>
        <v>321</v>
      </c>
      <c r="S31" s="12">
        <f t="shared" si="1"/>
        <v>13</v>
      </c>
      <c r="T31" s="3">
        <f t="shared" si="2"/>
        <v>14</v>
      </c>
      <c r="U31" s="23">
        <f t="shared" si="3"/>
        <v>335</v>
      </c>
      <c r="V31" s="12">
        <f t="shared" si="4"/>
        <v>13</v>
      </c>
    </row>
    <row r="32" spans="1:22" x14ac:dyDescent="0.2">
      <c r="A32" s="10" t="s">
        <v>24</v>
      </c>
      <c r="B32" s="117">
        <v>47</v>
      </c>
      <c r="C32" s="12">
        <v>2</v>
      </c>
      <c r="D32" s="117">
        <v>53</v>
      </c>
      <c r="E32" s="12">
        <v>2</v>
      </c>
      <c r="F32" s="117">
        <v>57</v>
      </c>
      <c r="G32" s="12">
        <v>2</v>
      </c>
      <c r="H32" s="117">
        <v>55</v>
      </c>
      <c r="I32" s="12">
        <v>2</v>
      </c>
      <c r="J32" s="117">
        <v>55</v>
      </c>
      <c r="K32" s="12">
        <v>2</v>
      </c>
      <c r="L32" s="117">
        <v>43</v>
      </c>
      <c r="M32" s="12">
        <v>2</v>
      </c>
      <c r="N32" s="117">
        <v>4</v>
      </c>
      <c r="O32" s="12">
        <v>0</v>
      </c>
      <c r="P32" s="118">
        <v>5</v>
      </c>
      <c r="Q32" s="116">
        <v>4</v>
      </c>
      <c r="R32" s="23">
        <f t="shared" si="0"/>
        <v>310</v>
      </c>
      <c r="S32" s="12">
        <f t="shared" si="1"/>
        <v>12</v>
      </c>
      <c r="T32" s="3">
        <f t="shared" si="2"/>
        <v>13</v>
      </c>
      <c r="U32" s="23">
        <f t="shared" si="3"/>
        <v>323</v>
      </c>
      <c r="V32" s="12">
        <f t="shared" si="4"/>
        <v>12</v>
      </c>
    </row>
    <row r="33" spans="1:22" x14ac:dyDescent="0.2">
      <c r="A33" s="10" t="s">
        <v>25</v>
      </c>
      <c r="B33" s="117">
        <v>50</v>
      </c>
      <c r="C33" s="12">
        <v>2</v>
      </c>
      <c r="D33" s="117">
        <v>51</v>
      </c>
      <c r="E33" s="12">
        <v>2</v>
      </c>
      <c r="F33" s="117">
        <v>56</v>
      </c>
      <c r="G33" s="12">
        <v>2</v>
      </c>
      <c r="H33" s="117">
        <v>60</v>
      </c>
      <c r="I33" s="12">
        <v>2</v>
      </c>
      <c r="J33" s="117">
        <v>56</v>
      </c>
      <c r="K33" s="12">
        <v>2</v>
      </c>
      <c r="L33" s="117">
        <v>35</v>
      </c>
      <c r="M33" s="12">
        <v>2</v>
      </c>
      <c r="N33" s="117">
        <v>4</v>
      </c>
      <c r="O33" s="12">
        <v>0</v>
      </c>
      <c r="P33" s="118">
        <v>5</v>
      </c>
      <c r="Q33" s="116">
        <v>4</v>
      </c>
      <c r="R33" s="23">
        <f t="shared" si="0"/>
        <v>308</v>
      </c>
      <c r="S33" s="12">
        <f t="shared" si="1"/>
        <v>12</v>
      </c>
      <c r="T33" s="3">
        <f t="shared" si="2"/>
        <v>13</v>
      </c>
      <c r="U33" s="23">
        <f t="shared" si="3"/>
        <v>321</v>
      </c>
      <c r="V33" s="12">
        <f t="shared" si="4"/>
        <v>12</v>
      </c>
    </row>
    <row r="34" spans="1:22" x14ac:dyDescent="0.2">
      <c r="A34" s="10" t="s">
        <v>26</v>
      </c>
      <c r="B34" s="117">
        <v>52</v>
      </c>
      <c r="C34" s="12">
        <v>2</v>
      </c>
      <c r="D34" s="117">
        <v>54</v>
      </c>
      <c r="E34" s="12">
        <v>2</v>
      </c>
      <c r="F34" s="117">
        <v>54</v>
      </c>
      <c r="G34" s="12">
        <v>2</v>
      </c>
      <c r="H34" s="117">
        <v>59</v>
      </c>
      <c r="I34" s="12">
        <v>2</v>
      </c>
      <c r="J34" s="117">
        <v>61</v>
      </c>
      <c r="K34" s="12">
        <v>2</v>
      </c>
      <c r="L34" s="117">
        <v>36</v>
      </c>
      <c r="M34" s="12">
        <v>2</v>
      </c>
      <c r="N34" s="117">
        <v>3</v>
      </c>
      <c r="O34" s="12">
        <v>0</v>
      </c>
      <c r="P34" s="118">
        <v>5</v>
      </c>
      <c r="Q34" s="116">
        <v>4</v>
      </c>
      <c r="R34" s="23">
        <f t="shared" si="0"/>
        <v>316</v>
      </c>
      <c r="S34" s="12">
        <f t="shared" si="1"/>
        <v>12</v>
      </c>
      <c r="T34" s="3">
        <f t="shared" si="2"/>
        <v>12</v>
      </c>
      <c r="U34" s="23">
        <f t="shared" si="3"/>
        <v>328</v>
      </c>
      <c r="V34" s="12">
        <f t="shared" si="4"/>
        <v>12</v>
      </c>
    </row>
    <row r="35" spans="1:22" x14ac:dyDescent="0.2">
      <c r="A35" s="10" t="s">
        <v>27</v>
      </c>
      <c r="B35" s="117">
        <v>49</v>
      </c>
      <c r="C35" s="12">
        <v>2</v>
      </c>
      <c r="D35" s="117">
        <v>56</v>
      </c>
      <c r="E35" s="12">
        <v>2</v>
      </c>
      <c r="F35" s="117">
        <v>57</v>
      </c>
      <c r="G35" s="12">
        <v>2</v>
      </c>
      <c r="H35" s="117">
        <v>57</v>
      </c>
      <c r="I35" s="12">
        <v>2</v>
      </c>
      <c r="J35" s="117">
        <v>60</v>
      </c>
      <c r="K35" s="12">
        <v>2</v>
      </c>
      <c r="L35" s="117">
        <v>39</v>
      </c>
      <c r="M35" s="12">
        <v>2</v>
      </c>
      <c r="N35" s="117">
        <v>3</v>
      </c>
      <c r="O35" s="12">
        <v>0</v>
      </c>
      <c r="P35" s="118">
        <v>4</v>
      </c>
      <c r="Q35" s="116">
        <v>4</v>
      </c>
      <c r="R35" s="23">
        <f t="shared" si="0"/>
        <v>318</v>
      </c>
      <c r="S35" s="12">
        <f t="shared" si="1"/>
        <v>12</v>
      </c>
      <c r="T35" s="3">
        <f t="shared" si="2"/>
        <v>11</v>
      </c>
      <c r="U35" s="23">
        <f t="shared" si="3"/>
        <v>329</v>
      </c>
      <c r="V35" s="12">
        <f t="shared" si="4"/>
        <v>12</v>
      </c>
    </row>
    <row r="36" spans="1:22" x14ac:dyDescent="0.2">
      <c r="A36" s="10" t="s">
        <v>28</v>
      </c>
      <c r="B36" s="117">
        <v>48</v>
      </c>
      <c r="C36" s="12">
        <v>2</v>
      </c>
      <c r="D36" s="117">
        <v>53</v>
      </c>
      <c r="E36" s="12">
        <v>2</v>
      </c>
      <c r="F36" s="117">
        <v>59</v>
      </c>
      <c r="G36" s="12">
        <v>2</v>
      </c>
      <c r="H36" s="117">
        <v>60</v>
      </c>
      <c r="I36" s="12">
        <v>2</v>
      </c>
      <c r="J36" s="117">
        <v>58</v>
      </c>
      <c r="K36" s="12">
        <v>2</v>
      </c>
      <c r="L36" s="117">
        <v>38</v>
      </c>
      <c r="M36" s="12">
        <v>2</v>
      </c>
      <c r="N36" s="117">
        <v>3</v>
      </c>
      <c r="O36" s="12">
        <v>0</v>
      </c>
      <c r="P36" s="118">
        <v>4</v>
      </c>
      <c r="Q36" s="116">
        <v>3</v>
      </c>
      <c r="R36" s="23">
        <f t="shared" si="0"/>
        <v>316</v>
      </c>
      <c r="S36" s="12">
        <f t="shared" si="1"/>
        <v>12</v>
      </c>
      <c r="T36" s="3">
        <f t="shared" si="2"/>
        <v>10</v>
      </c>
      <c r="U36" s="23">
        <f t="shared" si="3"/>
        <v>326</v>
      </c>
      <c r="V36" s="12">
        <f t="shared" si="4"/>
        <v>12</v>
      </c>
    </row>
    <row r="37" spans="1:22" x14ac:dyDescent="0.2">
      <c r="A37" s="10" t="s">
        <v>29</v>
      </c>
      <c r="B37" s="117">
        <v>52</v>
      </c>
      <c r="C37" s="12">
        <v>2</v>
      </c>
      <c r="D37" s="117">
        <v>52</v>
      </c>
      <c r="E37" s="12">
        <v>2</v>
      </c>
      <c r="F37" s="117">
        <v>56</v>
      </c>
      <c r="G37" s="12">
        <v>2</v>
      </c>
      <c r="H37" s="117">
        <v>62</v>
      </c>
      <c r="I37" s="12">
        <v>2</v>
      </c>
      <c r="J37" s="117">
        <v>61</v>
      </c>
      <c r="K37" s="12">
        <v>2</v>
      </c>
      <c r="L37" s="117">
        <v>37</v>
      </c>
      <c r="M37" s="12">
        <v>2</v>
      </c>
      <c r="N37" s="117">
        <v>3</v>
      </c>
      <c r="O37" s="12">
        <v>0</v>
      </c>
      <c r="P37" s="118">
        <v>4</v>
      </c>
      <c r="Q37" s="116">
        <v>3</v>
      </c>
      <c r="R37" s="23">
        <f>B37+D37+F37+H37+J37+L37</f>
        <v>320</v>
      </c>
      <c r="S37" s="12">
        <f>C37+E37+G37+I37+K37+M37</f>
        <v>12</v>
      </c>
      <c r="T37" s="3">
        <f>+N37+P37+Q37</f>
        <v>10</v>
      </c>
      <c r="U37" s="23">
        <f>R37+T37</f>
        <v>330</v>
      </c>
      <c r="V37" s="12">
        <f>S37+O37</f>
        <v>12</v>
      </c>
    </row>
    <row r="38" spans="1:22" x14ac:dyDescent="0.2">
      <c r="A38" s="10" t="s">
        <v>30</v>
      </c>
      <c r="B38" s="117">
        <v>51</v>
      </c>
      <c r="C38" s="12">
        <v>2</v>
      </c>
      <c r="D38" s="117">
        <v>56</v>
      </c>
      <c r="E38" s="12">
        <v>2</v>
      </c>
      <c r="F38" s="117">
        <v>55</v>
      </c>
      <c r="G38" s="12">
        <v>2</v>
      </c>
      <c r="H38" s="117">
        <v>59</v>
      </c>
      <c r="I38" s="12">
        <v>2</v>
      </c>
      <c r="J38" s="117">
        <v>63</v>
      </c>
      <c r="K38" s="12">
        <v>2</v>
      </c>
      <c r="L38" s="117">
        <v>39</v>
      </c>
      <c r="M38" s="12">
        <v>2</v>
      </c>
      <c r="N38" s="117">
        <v>3</v>
      </c>
      <c r="O38" s="12">
        <v>0</v>
      </c>
      <c r="P38" s="118">
        <v>4</v>
      </c>
      <c r="Q38" s="116">
        <v>3</v>
      </c>
      <c r="R38" s="23">
        <f>B38+D38+F38+H38+J38+L38</f>
        <v>323</v>
      </c>
      <c r="S38" s="12">
        <f>C38+E38+G38+I38+K38+M38</f>
        <v>12</v>
      </c>
      <c r="T38" s="3">
        <f>+N38+P38+Q38</f>
        <v>10</v>
      </c>
      <c r="U38" s="23">
        <f>R38+T38</f>
        <v>333</v>
      </c>
      <c r="V38" s="12">
        <f>S38+O38</f>
        <v>12</v>
      </c>
    </row>
    <row r="39" spans="1:22" x14ac:dyDescent="0.2">
      <c r="A39" s="10" t="s">
        <v>45</v>
      </c>
      <c r="B39" s="117">
        <v>50</v>
      </c>
      <c r="C39" s="12">
        <v>2</v>
      </c>
      <c r="D39" s="117">
        <v>55</v>
      </c>
      <c r="E39" s="12">
        <v>2</v>
      </c>
      <c r="F39" s="117">
        <v>59</v>
      </c>
      <c r="G39" s="12">
        <v>2</v>
      </c>
      <c r="H39" s="117">
        <v>58</v>
      </c>
      <c r="I39" s="12">
        <v>2</v>
      </c>
      <c r="J39" s="117">
        <v>60</v>
      </c>
      <c r="K39" s="12">
        <v>2</v>
      </c>
      <c r="L39" s="117">
        <v>40</v>
      </c>
      <c r="M39" s="12">
        <v>2</v>
      </c>
      <c r="N39" s="117">
        <v>3</v>
      </c>
      <c r="O39" s="12">
        <v>0</v>
      </c>
      <c r="P39" s="118">
        <v>4</v>
      </c>
      <c r="Q39" s="116">
        <v>3</v>
      </c>
      <c r="R39" s="23">
        <f t="shared" ref="R39:R48" si="5">B39+D39+F39+H39+J39+L39</f>
        <v>322</v>
      </c>
      <c r="S39" s="12">
        <f t="shared" ref="S39:S48" si="6">C39+E39+G39+I39+K39+M39</f>
        <v>12</v>
      </c>
      <c r="T39" s="3">
        <f t="shared" ref="T39:T48" si="7">+N39+P39+Q39</f>
        <v>10</v>
      </c>
      <c r="U39" s="23">
        <f t="shared" ref="U39:U48" si="8">R39+T39</f>
        <v>332</v>
      </c>
      <c r="V39" s="12">
        <f t="shared" ref="V39:V48" si="9">S39+O39</f>
        <v>12</v>
      </c>
    </row>
    <row r="40" spans="1:22" x14ac:dyDescent="0.2">
      <c r="A40" s="10" t="s">
        <v>46</v>
      </c>
      <c r="B40" s="117">
        <v>51</v>
      </c>
      <c r="C40" s="12">
        <v>2</v>
      </c>
      <c r="D40" s="117">
        <v>54</v>
      </c>
      <c r="E40" s="12">
        <v>2</v>
      </c>
      <c r="F40" s="117">
        <v>58</v>
      </c>
      <c r="G40" s="12">
        <v>2</v>
      </c>
      <c r="H40" s="117">
        <v>62</v>
      </c>
      <c r="I40" s="12">
        <v>2</v>
      </c>
      <c r="J40" s="117">
        <v>59</v>
      </c>
      <c r="K40" s="12">
        <v>2</v>
      </c>
      <c r="L40" s="117">
        <v>38</v>
      </c>
      <c r="M40" s="12">
        <v>2</v>
      </c>
      <c r="N40" s="117">
        <v>3</v>
      </c>
      <c r="O40" s="12">
        <v>0</v>
      </c>
      <c r="P40" s="118">
        <v>4</v>
      </c>
      <c r="Q40" s="116">
        <v>3</v>
      </c>
      <c r="R40" s="23">
        <f t="shared" si="5"/>
        <v>322</v>
      </c>
      <c r="S40" s="12">
        <f t="shared" si="6"/>
        <v>12</v>
      </c>
      <c r="T40" s="3">
        <f t="shared" si="7"/>
        <v>10</v>
      </c>
      <c r="U40" s="23">
        <f t="shared" si="8"/>
        <v>332</v>
      </c>
      <c r="V40" s="12">
        <f t="shared" si="9"/>
        <v>12</v>
      </c>
    </row>
    <row r="41" spans="1:22" x14ac:dyDescent="0.2">
      <c r="A41" s="10" t="s">
        <v>171</v>
      </c>
      <c r="B41" s="117">
        <v>51</v>
      </c>
      <c r="C41" s="12">
        <v>2</v>
      </c>
      <c r="D41" s="117">
        <v>55</v>
      </c>
      <c r="E41" s="12">
        <v>2</v>
      </c>
      <c r="F41" s="117">
        <v>57</v>
      </c>
      <c r="G41" s="12">
        <v>2</v>
      </c>
      <c r="H41" s="117">
        <v>61</v>
      </c>
      <c r="I41" s="12">
        <v>2</v>
      </c>
      <c r="J41" s="117">
        <v>63</v>
      </c>
      <c r="K41" s="12">
        <v>2</v>
      </c>
      <c r="L41" s="117">
        <v>38</v>
      </c>
      <c r="M41" s="12">
        <v>2</v>
      </c>
      <c r="N41" s="117">
        <v>3</v>
      </c>
      <c r="O41" s="12">
        <v>0</v>
      </c>
      <c r="P41" s="118">
        <v>4</v>
      </c>
      <c r="Q41" s="116">
        <v>3</v>
      </c>
      <c r="R41" s="23">
        <f t="shared" si="5"/>
        <v>325</v>
      </c>
      <c r="S41" s="12">
        <f t="shared" si="6"/>
        <v>12</v>
      </c>
      <c r="T41" s="3">
        <f t="shared" si="7"/>
        <v>10</v>
      </c>
      <c r="U41" s="23">
        <f t="shared" si="8"/>
        <v>335</v>
      </c>
      <c r="V41" s="12">
        <f t="shared" si="9"/>
        <v>12</v>
      </c>
    </row>
    <row r="42" spans="1:22" x14ac:dyDescent="0.2">
      <c r="A42" s="10" t="s">
        <v>172</v>
      </c>
      <c r="B42" s="117">
        <v>51</v>
      </c>
      <c r="C42" s="12">
        <v>2</v>
      </c>
      <c r="D42" s="117">
        <v>55</v>
      </c>
      <c r="E42" s="12">
        <v>2</v>
      </c>
      <c r="F42" s="117">
        <v>58</v>
      </c>
      <c r="G42" s="12">
        <v>2</v>
      </c>
      <c r="H42" s="117">
        <v>60</v>
      </c>
      <c r="I42" s="12">
        <v>2</v>
      </c>
      <c r="J42" s="117">
        <v>62</v>
      </c>
      <c r="K42" s="12">
        <v>2</v>
      </c>
      <c r="L42" s="117">
        <v>40</v>
      </c>
      <c r="M42" s="12">
        <v>2</v>
      </c>
      <c r="N42" s="117">
        <v>3</v>
      </c>
      <c r="O42" s="12">
        <v>0</v>
      </c>
      <c r="P42" s="118">
        <v>4</v>
      </c>
      <c r="Q42" s="116">
        <v>3</v>
      </c>
      <c r="R42" s="23">
        <f t="shared" si="5"/>
        <v>326</v>
      </c>
      <c r="S42" s="12">
        <f t="shared" si="6"/>
        <v>12</v>
      </c>
      <c r="T42" s="3">
        <f t="shared" si="7"/>
        <v>10</v>
      </c>
      <c r="U42" s="23">
        <f t="shared" si="8"/>
        <v>336</v>
      </c>
      <c r="V42" s="12">
        <f t="shared" si="9"/>
        <v>12</v>
      </c>
    </row>
    <row r="43" spans="1:22" x14ac:dyDescent="0.2">
      <c r="A43" s="10" t="s">
        <v>173</v>
      </c>
      <c r="B43" s="117">
        <v>51</v>
      </c>
      <c r="C43" s="12">
        <v>2</v>
      </c>
      <c r="D43" s="117">
        <v>55</v>
      </c>
      <c r="E43" s="12">
        <v>2</v>
      </c>
      <c r="F43" s="117">
        <v>58</v>
      </c>
      <c r="G43" s="12">
        <v>2</v>
      </c>
      <c r="H43" s="117">
        <v>61</v>
      </c>
      <c r="I43" s="12">
        <v>2</v>
      </c>
      <c r="J43" s="117">
        <v>61</v>
      </c>
      <c r="K43" s="12">
        <v>2</v>
      </c>
      <c r="L43" s="117">
        <v>40</v>
      </c>
      <c r="M43" s="12">
        <v>2</v>
      </c>
      <c r="N43" s="117">
        <v>3</v>
      </c>
      <c r="O43" s="12">
        <v>0</v>
      </c>
      <c r="P43" s="118">
        <v>4</v>
      </c>
      <c r="Q43" s="116">
        <v>3</v>
      </c>
      <c r="R43" s="23">
        <f t="shared" si="5"/>
        <v>326</v>
      </c>
      <c r="S43" s="12">
        <f t="shared" si="6"/>
        <v>12</v>
      </c>
      <c r="T43" s="3">
        <f t="shared" si="7"/>
        <v>10</v>
      </c>
      <c r="U43" s="23">
        <f t="shared" si="8"/>
        <v>336</v>
      </c>
      <c r="V43" s="12">
        <f t="shared" si="9"/>
        <v>12</v>
      </c>
    </row>
    <row r="44" spans="1:22" x14ac:dyDescent="0.2">
      <c r="A44" s="10" t="s">
        <v>174</v>
      </c>
      <c r="B44" s="117">
        <v>50</v>
      </c>
      <c r="C44" s="12">
        <v>2</v>
      </c>
      <c r="D44" s="117">
        <v>55</v>
      </c>
      <c r="E44" s="12">
        <v>2</v>
      </c>
      <c r="F44" s="117">
        <v>58</v>
      </c>
      <c r="G44" s="12">
        <v>2</v>
      </c>
      <c r="H44" s="117">
        <v>61</v>
      </c>
      <c r="I44" s="12">
        <v>2</v>
      </c>
      <c r="J44" s="117">
        <v>62</v>
      </c>
      <c r="K44" s="12">
        <v>2</v>
      </c>
      <c r="L44" s="117">
        <v>39</v>
      </c>
      <c r="M44" s="12">
        <v>2</v>
      </c>
      <c r="N44" s="117">
        <v>3</v>
      </c>
      <c r="O44" s="12">
        <v>0</v>
      </c>
      <c r="P44" s="118">
        <v>4</v>
      </c>
      <c r="Q44" s="116">
        <v>3</v>
      </c>
      <c r="R44" s="23">
        <f t="shared" si="5"/>
        <v>325</v>
      </c>
      <c r="S44" s="12">
        <f t="shared" si="6"/>
        <v>12</v>
      </c>
      <c r="T44" s="3">
        <f t="shared" si="7"/>
        <v>10</v>
      </c>
      <c r="U44" s="23">
        <f t="shared" si="8"/>
        <v>335</v>
      </c>
      <c r="V44" s="12">
        <f t="shared" si="9"/>
        <v>12</v>
      </c>
    </row>
    <row r="45" spans="1:22" x14ac:dyDescent="0.2">
      <c r="A45" s="10" t="s">
        <v>175</v>
      </c>
      <c r="B45" s="117">
        <v>50</v>
      </c>
      <c r="C45" s="12">
        <v>2</v>
      </c>
      <c r="D45" s="117">
        <v>54</v>
      </c>
      <c r="E45" s="12">
        <v>2</v>
      </c>
      <c r="F45" s="117">
        <v>58</v>
      </c>
      <c r="G45" s="12">
        <v>2</v>
      </c>
      <c r="H45" s="117">
        <v>61</v>
      </c>
      <c r="I45" s="12">
        <v>2</v>
      </c>
      <c r="J45" s="117">
        <v>62</v>
      </c>
      <c r="K45" s="12">
        <v>2</v>
      </c>
      <c r="L45" s="117">
        <v>40</v>
      </c>
      <c r="M45" s="12">
        <v>2</v>
      </c>
      <c r="N45" s="117">
        <v>3</v>
      </c>
      <c r="O45" s="12">
        <v>0</v>
      </c>
      <c r="P45" s="118">
        <v>4</v>
      </c>
      <c r="Q45" s="116">
        <v>3</v>
      </c>
      <c r="R45" s="23">
        <f t="shared" si="5"/>
        <v>325</v>
      </c>
      <c r="S45" s="12">
        <f t="shared" si="6"/>
        <v>12</v>
      </c>
      <c r="T45" s="3">
        <f t="shared" si="7"/>
        <v>10</v>
      </c>
      <c r="U45" s="23">
        <f t="shared" si="8"/>
        <v>335</v>
      </c>
      <c r="V45" s="12">
        <f t="shared" si="9"/>
        <v>12</v>
      </c>
    </row>
    <row r="46" spans="1:22" x14ac:dyDescent="0.2">
      <c r="A46" s="10" t="s">
        <v>176</v>
      </c>
      <c r="B46" s="117">
        <v>50</v>
      </c>
      <c r="C46" s="12">
        <v>2</v>
      </c>
      <c r="D46" s="117">
        <v>54</v>
      </c>
      <c r="E46" s="12">
        <v>2</v>
      </c>
      <c r="F46" s="117">
        <v>57</v>
      </c>
      <c r="G46" s="12">
        <v>2</v>
      </c>
      <c r="H46" s="117">
        <v>61</v>
      </c>
      <c r="I46" s="12">
        <v>2</v>
      </c>
      <c r="J46" s="117">
        <v>62</v>
      </c>
      <c r="K46" s="12">
        <v>2</v>
      </c>
      <c r="L46" s="117">
        <v>40</v>
      </c>
      <c r="M46" s="12">
        <v>2</v>
      </c>
      <c r="N46" s="117">
        <v>3</v>
      </c>
      <c r="O46" s="12">
        <v>0</v>
      </c>
      <c r="P46" s="118">
        <v>4</v>
      </c>
      <c r="Q46" s="116">
        <v>3</v>
      </c>
      <c r="R46" s="23">
        <f t="shared" si="5"/>
        <v>324</v>
      </c>
      <c r="S46" s="12">
        <f t="shared" si="6"/>
        <v>12</v>
      </c>
      <c r="T46" s="3">
        <f t="shared" si="7"/>
        <v>10</v>
      </c>
      <c r="U46" s="23">
        <f t="shared" si="8"/>
        <v>334</v>
      </c>
      <c r="V46" s="12">
        <f t="shared" si="9"/>
        <v>12</v>
      </c>
    </row>
    <row r="47" spans="1:22" x14ac:dyDescent="0.2">
      <c r="A47" s="10" t="s">
        <v>177</v>
      </c>
      <c r="B47" s="117">
        <v>49</v>
      </c>
      <c r="C47" s="12">
        <v>2</v>
      </c>
      <c r="D47" s="117">
        <v>54</v>
      </c>
      <c r="E47" s="12">
        <v>2</v>
      </c>
      <c r="F47" s="117">
        <v>57</v>
      </c>
      <c r="G47" s="12">
        <v>2</v>
      </c>
      <c r="H47" s="117">
        <v>60</v>
      </c>
      <c r="I47" s="12">
        <v>2</v>
      </c>
      <c r="J47" s="117">
        <v>62</v>
      </c>
      <c r="K47" s="12">
        <v>2</v>
      </c>
      <c r="L47" s="117">
        <v>40</v>
      </c>
      <c r="M47" s="12">
        <v>2</v>
      </c>
      <c r="N47" s="117">
        <v>3</v>
      </c>
      <c r="O47" s="12">
        <v>0</v>
      </c>
      <c r="P47" s="118">
        <v>4</v>
      </c>
      <c r="Q47" s="116">
        <v>3</v>
      </c>
      <c r="R47" s="23">
        <f t="shared" si="5"/>
        <v>322</v>
      </c>
      <c r="S47" s="12">
        <f t="shared" si="6"/>
        <v>12</v>
      </c>
      <c r="T47" s="3">
        <f t="shared" si="7"/>
        <v>10</v>
      </c>
      <c r="U47" s="23">
        <f t="shared" si="8"/>
        <v>332</v>
      </c>
      <c r="V47" s="12">
        <f t="shared" si="9"/>
        <v>12</v>
      </c>
    </row>
    <row r="48" spans="1:22" x14ac:dyDescent="0.2">
      <c r="A48" s="11" t="s">
        <v>178</v>
      </c>
      <c r="B48" s="119">
        <v>48</v>
      </c>
      <c r="C48" s="28">
        <v>2</v>
      </c>
      <c r="D48" s="119">
        <v>53</v>
      </c>
      <c r="E48" s="28">
        <v>2</v>
      </c>
      <c r="F48" s="119">
        <v>57</v>
      </c>
      <c r="G48" s="28">
        <v>2</v>
      </c>
      <c r="H48" s="119">
        <v>60</v>
      </c>
      <c r="I48" s="28">
        <v>2</v>
      </c>
      <c r="J48" s="119">
        <v>61</v>
      </c>
      <c r="K48" s="28">
        <v>2</v>
      </c>
      <c r="L48" s="119">
        <v>40</v>
      </c>
      <c r="M48" s="28">
        <v>2</v>
      </c>
      <c r="N48" s="119">
        <v>3</v>
      </c>
      <c r="O48" s="28">
        <v>0</v>
      </c>
      <c r="P48" s="121">
        <v>4</v>
      </c>
      <c r="Q48" s="120">
        <v>3</v>
      </c>
      <c r="R48" s="24">
        <f t="shared" si="5"/>
        <v>319</v>
      </c>
      <c r="S48" s="28">
        <f t="shared" si="6"/>
        <v>12</v>
      </c>
      <c r="T48" s="40">
        <f t="shared" si="7"/>
        <v>10</v>
      </c>
      <c r="U48" s="24">
        <f t="shared" si="8"/>
        <v>329</v>
      </c>
      <c r="V48" s="28">
        <f t="shared" si="9"/>
        <v>12</v>
      </c>
    </row>
    <row r="49" spans="1:22" x14ac:dyDescent="0.2">
      <c r="A49" s="78" t="s">
        <v>47</v>
      </c>
      <c r="B49" s="79" t="s">
        <v>214</v>
      </c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 t="s">
        <v>48</v>
      </c>
      <c r="T49" s="80"/>
      <c r="U49" s="80"/>
      <c r="V49" s="80"/>
    </row>
    <row r="50" spans="1:22" x14ac:dyDescent="0.2">
      <c r="A50" s="81"/>
      <c r="B50" s="79" t="s">
        <v>215</v>
      </c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0"/>
      <c r="T50" s="80"/>
      <c r="U50" s="80"/>
      <c r="V50" s="80"/>
    </row>
    <row r="51" spans="1:22" x14ac:dyDescent="0.2">
      <c r="A51" s="27"/>
      <c r="B51" s="82"/>
      <c r="C51" s="27"/>
      <c r="D51" s="27"/>
      <c r="E51" s="27"/>
      <c r="F51" s="27"/>
      <c r="G51" s="27"/>
      <c r="H51" s="27"/>
      <c r="I51" s="27"/>
      <c r="J51" s="27"/>
      <c r="K51" s="27"/>
      <c r="L51" s="1"/>
      <c r="M51" s="1"/>
      <c r="N51" s="1"/>
      <c r="O51" s="1"/>
      <c r="P51" s="1"/>
      <c r="Q51" s="1"/>
      <c r="R51" s="1"/>
      <c r="S51" s="1"/>
      <c r="T51" s="1"/>
      <c r="U51" s="1"/>
      <c r="V51" s="44"/>
    </row>
    <row r="52" spans="1:22" x14ac:dyDescent="0.2">
      <c r="A52" s="83" t="s">
        <v>49</v>
      </c>
      <c r="B52" s="84"/>
      <c r="C52" s="85"/>
      <c r="D52" s="85"/>
      <c r="E52" s="85"/>
      <c r="F52" s="86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7"/>
    </row>
    <row r="53" spans="1:22" x14ac:dyDescent="0.2">
      <c r="A53" s="88" t="s">
        <v>50</v>
      </c>
      <c r="B53" s="89"/>
      <c r="C53" s="90"/>
      <c r="D53" s="90"/>
      <c r="E53" s="90"/>
      <c r="F53" s="19"/>
      <c r="G53" s="90"/>
      <c r="H53" s="90"/>
      <c r="I53" s="90"/>
      <c r="J53" s="90"/>
      <c r="K53" s="90"/>
      <c r="L53" s="3"/>
      <c r="M53" s="3"/>
      <c r="N53" s="3"/>
      <c r="O53" s="3"/>
      <c r="P53" s="3"/>
      <c r="Q53" s="3"/>
      <c r="R53" s="3"/>
      <c r="S53" s="3"/>
      <c r="T53" s="3"/>
      <c r="U53" s="3"/>
      <c r="V53" s="12"/>
    </row>
    <row r="54" spans="1:22" x14ac:dyDescent="0.2">
      <c r="A54" s="91" t="s">
        <v>58</v>
      </c>
      <c r="B54" s="89"/>
      <c r="C54" s="90"/>
      <c r="D54" s="90"/>
      <c r="E54" s="90"/>
      <c r="F54" s="19"/>
      <c r="G54" s="90"/>
      <c r="H54" s="90"/>
      <c r="I54" s="90"/>
      <c r="J54" s="90"/>
      <c r="K54" s="90"/>
      <c r="L54" s="3"/>
      <c r="M54" s="3"/>
      <c r="N54" s="3"/>
      <c r="O54" s="3"/>
      <c r="P54" s="3"/>
      <c r="Q54" s="3"/>
      <c r="R54" s="3"/>
      <c r="S54" s="3"/>
      <c r="T54" s="3"/>
      <c r="U54" s="3"/>
      <c r="V54" s="12"/>
    </row>
    <row r="55" spans="1:22" x14ac:dyDescent="0.2">
      <c r="A55" s="91" t="s">
        <v>59</v>
      </c>
      <c r="B55" s="89"/>
      <c r="C55" s="90"/>
      <c r="D55" s="90"/>
      <c r="E55" s="90"/>
      <c r="F55" s="19"/>
      <c r="G55" s="90"/>
      <c r="H55" s="90"/>
      <c r="I55" s="90"/>
      <c r="J55" s="90"/>
      <c r="K55" s="90"/>
      <c r="L55" s="3"/>
      <c r="M55" s="3"/>
      <c r="N55" s="3"/>
      <c r="O55" s="3"/>
      <c r="P55" s="3"/>
      <c r="Q55" s="3"/>
      <c r="R55" s="3"/>
      <c r="S55" s="3"/>
      <c r="T55" s="3"/>
      <c r="U55" s="3"/>
      <c r="V55" s="12"/>
    </row>
    <row r="56" spans="1:22" x14ac:dyDescent="0.2">
      <c r="A56" s="91" t="s">
        <v>38</v>
      </c>
      <c r="B56" s="89"/>
      <c r="C56" s="90"/>
      <c r="D56" s="90"/>
      <c r="E56" s="90"/>
      <c r="F56" s="19"/>
      <c r="G56" s="90"/>
      <c r="H56" s="90"/>
      <c r="I56" s="90"/>
      <c r="J56" s="90"/>
      <c r="K56" s="90"/>
      <c r="L56" s="3"/>
      <c r="M56" s="3"/>
      <c r="N56" s="3"/>
      <c r="O56" s="3"/>
      <c r="P56" s="3"/>
      <c r="Q56" s="3"/>
      <c r="R56" s="3"/>
      <c r="S56" s="3"/>
      <c r="T56" s="3"/>
      <c r="U56" s="3"/>
      <c r="V56" s="12"/>
    </row>
    <row r="57" spans="1:22" x14ac:dyDescent="0.2">
      <c r="A57" s="92" t="s">
        <v>51</v>
      </c>
      <c r="B57" s="93"/>
      <c r="C57" s="94"/>
      <c r="D57" s="94"/>
      <c r="E57" s="94"/>
      <c r="F57" s="95"/>
      <c r="G57" s="106"/>
      <c r="H57" s="94"/>
      <c r="I57" s="94"/>
      <c r="J57" s="94"/>
      <c r="K57" s="94"/>
      <c r="L57" s="237" t="s">
        <v>132</v>
      </c>
      <c r="M57" s="96"/>
      <c r="N57" s="96"/>
      <c r="O57" s="99"/>
      <c r="P57" s="220"/>
      <c r="Q57" s="220"/>
      <c r="R57" s="94"/>
      <c r="S57" s="94"/>
      <c r="T57" s="94"/>
      <c r="U57" s="94"/>
      <c r="V57" s="97"/>
    </row>
    <row r="58" spans="1:22" x14ac:dyDescent="0.2">
      <c r="A58" s="98"/>
      <c r="B58" s="93"/>
      <c r="C58" s="94"/>
      <c r="D58" s="94"/>
      <c r="E58" s="94"/>
      <c r="F58" s="95"/>
      <c r="G58" s="106"/>
      <c r="H58" s="94"/>
      <c r="I58" s="94"/>
      <c r="J58" s="94"/>
      <c r="K58" s="94"/>
      <c r="L58" s="96"/>
      <c r="M58" s="94"/>
      <c r="N58" s="94"/>
      <c r="O58" s="99"/>
      <c r="P58" s="94"/>
      <c r="Q58" s="94"/>
      <c r="R58" s="94"/>
      <c r="S58" s="94"/>
      <c r="T58" s="94"/>
      <c r="U58" s="94"/>
      <c r="V58" s="97"/>
    </row>
    <row r="59" spans="1:22" x14ac:dyDescent="0.2">
      <c r="A59" s="92" t="s">
        <v>131</v>
      </c>
      <c r="B59" s="93"/>
      <c r="C59" s="94"/>
      <c r="D59" s="94"/>
      <c r="E59" s="94"/>
      <c r="F59" s="95"/>
      <c r="G59" s="106"/>
      <c r="H59" s="94"/>
      <c r="I59" s="94"/>
      <c r="J59" s="94"/>
      <c r="K59" s="94"/>
      <c r="L59" s="99"/>
      <c r="M59" s="94"/>
      <c r="N59" s="94"/>
      <c r="O59" s="94"/>
      <c r="P59" s="94"/>
      <c r="Q59" s="94"/>
      <c r="R59" s="94"/>
      <c r="S59" s="94"/>
      <c r="T59" s="94"/>
      <c r="U59" s="94"/>
      <c r="V59" s="97"/>
    </row>
    <row r="60" spans="1:22" x14ac:dyDescent="0.2">
      <c r="A60" s="100" t="s">
        <v>60</v>
      </c>
      <c r="B60" s="93"/>
      <c r="C60" s="94"/>
      <c r="D60" s="94"/>
      <c r="E60" s="94"/>
      <c r="F60" s="94"/>
      <c r="G60" s="106"/>
      <c r="H60" s="94"/>
      <c r="I60" s="94"/>
      <c r="J60" s="94"/>
      <c r="K60" s="94"/>
      <c r="L60" s="96" t="s">
        <v>61</v>
      </c>
      <c r="M60" s="94"/>
      <c r="N60" s="94"/>
      <c r="O60" s="94"/>
      <c r="P60" s="94"/>
      <c r="Q60" s="94"/>
      <c r="R60" s="94"/>
      <c r="S60" s="94"/>
      <c r="T60" s="94"/>
      <c r="U60" s="94"/>
      <c r="V60" s="97"/>
    </row>
    <row r="61" spans="1:22" x14ac:dyDescent="0.2">
      <c r="A61" s="92"/>
      <c r="B61" s="93"/>
      <c r="C61" s="94"/>
      <c r="D61" s="94"/>
      <c r="E61" s="94"/>
      <c r="F61" s="94"/>
      <c r="G61" s="106"/>
      <c r="H61" s="94"/>
      <c r="I61" s="94"/>
      <c r="J61" s="94"/>
      <c r="K61" s="94"/>
      <c r="L61" s="99" t="s">
        <v>62</v>
      </c>
      <c r="M61" s="94"/>
      <c r="N61" s="94"/>
      <c r="O61" s="94"/>
      <c r="P61" s="94"/>
      <c r="Q61" s="94"/>
      <c r="R61" s="94"/>
      <c r="S61" s="94"/>
      <c r="T61" s="94"/>
      <c r="U61" s="94"/>
      <c r="V61" s="97"/>
    </row>
    <row r="62" spans="1:22" x14ac:dyDescent="0.2">
      <c r="A62" s="101"/>
      <c r="B62" s="102"/>
      <c r="C62" s="103"/>
      <c r="D62" s="103"/>
      <c r="E62" s="103"/>
      <c r="F62" s="103"/>
      <c r="G62" s="107"/>
      <c r="H62" s="103"/>
      <c r="I62" s="103"/>
      <c r="J62" s="103"/>
      <c r="K62" s="103"/>
      <c r="L62" s="104" t="s">
        <v>63</v>
      </c>
      <c r="M62" s="103"/>
      <c r="N62" s="103"/>
      <c r="O62" s="103"/>
      <c r="P62" s="103"/>
      <c r="Q62" s="103"/>
      <c r="R62" s="103"/>
      <c r="S62" s="103"/>
      <c r="T62" s="103"/>
      <c r="U62" s="103"/>
      <c r="V62" s="105"/>
    </row>
  </sheetData>
  <mergeCells count="2">
    <mergeCell ref="N5:O5"/>
    <mergeCell ref="B4:V4"/>
  </mergeCells>
  <phoneticPr fontId="3" type="noConversion"/>
  <hyperlinks>
    <hyperlink ref="V1" location="Inhalt!A1" display="Inhalt"/>
  </hyperlinks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Footer>&amp;L&amp;8Ministerium für Bildung und Kultur, Referat B4&amp;R&amp;8Februar 2016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0" enableFormatConditionsCalculation="0">
    <tabColor indexed="43"/>
  </sheetPr>
  <dimension ref="A1:AI65"/>
  <sheetViews>
    <sheetView zoomScale="85" zoomScaleNormal="85" workbookViewId="0">
      <selection activeCell="X18" sqref="X18"/>
    </sheetView>
  </sheetViews>
  <sheetFormatPr baseColWidth="10" defaultColWidth="9.140625" defaultRowHeight="12.75" x14ac:dyDescent="0.2"/>
  <cols>
    <col min="1" max="1" width="9.7109375" customWidth="1"/>
    <col min="2" max="22" width="6.7109375" customWidth="1"/>
    <col min="23" max="23" width="9.140625" customWidth="1"/>
    <col min="24" max="35" width="7.28515625" customWidth="1"/>
  </cols>
  <sheetData>
    <row r="1" spans="1:35" ht="18" x14ac:dyDescent="0.25">
      <c r="A1" s="42" t="s">
        <v>31</v>
      </c>
      <c r="V1" s="43" t="s">
        <v>37</v>
      </c>
      <c r="W1" s="137"/>
    </row>
    <row r="2" spans="1:35" ht="15" customHeight="1" x14ac:dyDescent="0.2">
      <c r="A2" s="57" t="s">
        <v>77</v>
      </c>
      <c r="B2" s="152"/>
      <c r="J2" s="110" t="s">
        <v>66</v>
      </c>
      <c r="K2" s="110"/>
      <c r="L2" s="110"/>
      <c r="M2" s="110"/>
      <c r="N2" s="110">
        <v>5</v>
      </c>
    </row>
    <row r="3" spans="1:35" ht="15.75" customHeight="1" x14ac:dyDescent="0.2">
      <c r="A3" s="153"/>
      <c r="B3" s="153"/>
      <c r="X3" s="3"/>
    </row>
    <row r="4" spans="1:35" x14ac:dyDescent="0.2">
      <c r="A4" s="52"/>
      <c r="B4" s="72" t="s">
        <v>32</v>
      </c>
      <c r="C4" s="73"/>
      <c r="D4" s="74"/>
      <c r="E4" s="74"/>
      <c r="F4" s="74"/>
      <c r="G4" s="74"/>
      <c r="H4" s="74"/>
      <c r="I4" s="74"/>
      <c r="J4" s="75"/>
      <c r="K4" s="75"/>
      <c r="L4" s="75"/>
      <c r="M4" s="75"/>
      <c r="N4" s="76"/>
      <c r="O4" s="75"/>
      <c r="P4" s="75"/>
      <c r="Q4" s="75"/>
      <c r="R4" s="75"/>
      <c r="S4" s="75"/>
      <c r="T4" s="75"/>
      <c r="U4" s="75"/>
      <c r="V4" s="77"/>
      <c r="W4" s="2"/>
    </row>
    <row r="5" spans="1:35" x14ac:dyDescent="0.2">
      <c r="A5" s="53" t="s">
        <v>0</v>
      </c>
      <c r="B5" s="74">
        <v>5</v>
      </c>
      <c r="C5" s="138"/>
      <c r="D5" s="74">
        <v>6</v>
      </c>
      <c r="E5" s="74"/>
      <c r="F5" s="72">
        <v>7</v>
      </c>
      <c r="G5" s="45"/>
      <c r="H5" s="74">
        <v>8</v>
      </c>
      <c r="I5" s="74"/>
      <c r="J5" s="72">
        <v>9</v>
      </c>
      <c r="K5" s="45"/>
      <c r="L5" s="74">
        <v>10</v>
      </c>
      <c r="M5" s="74"/>
      <c r="N5" s="511" t="s">
        <v>39</v>
      </c>
      <c r="O5" s="510"/>
      <c r="P5" s="48" t="s">
        <v>40</v>
      </c>
      <c r="Q5" s="142" t="s">
        <v>41</v>
      </c>
      <c r="R5" s="139" t="s">
        <v>64</v>
      </c>
      <c r="S5" s="77"/>
      <c r="T5" s="142" t="s">
        <v>42</v>
      </c>
      <c r="U5" s="143" t="s">
        <v>43</v>
      </c>
      <c r="V5" s="77"/>
      <c r="W5" s="2"/>
    </row>
    <row r="6" spans="1:35" x14ac:dyDescent="0.2">
      <c r="A6" s="54"/>
      <c r="B6" s="50" t="s">
        <v>1</v>
      </c>
      <c r="C6" s="48" t="s">
        <v>33</v>
      </c>
      <c r="D6" s="50" t="s">
        <v>1</v>
      </c>
      <c r="E6" s="48" t="s">
        <v>33</v>
      </c>
      <c r="F6" s="50" t="s">
        <v>1</v>
      </c>
      <c r="G6" s="48" t="s">
        <v>33</v>
      </c>
      <c r="H6" s="50" t="s">
        <v>1</v>
      </c>
      <c r="I6" s="48" t="s">
        <v>33</v>
      </c>
      <c r="J6" s="50" t="s">
        <v>1</v>
      </c>
      <c r="K6" s="48" t="s">
        <v>33</v>
      </c>
      <c r="L6" s="50" t="s">
        <v>1</v>
      </c>
      <c r="M6" s="48" t="s">
        <v>33</v>
      </c>
      <c r="N6" s="50" t="s">
        <v>1</v>
      </c>
      <c r="O6" s="48" t="s">
        <v>33</v>
      </c>
      <c r="P6" s="50" t="s">
        <v>1</v>
      </c>
      <c r="Q6" s="50" t="s">
        <v>1</v>
      </c>
      <c r="R6" s="50" t="s">
        <v>1</v>
      </c>
      <c r="S6" s="48" t="s">
        <v>33</v>
      </c>
      <c r="T6" s="50" t="s">
        <v>1</v>
      </c>
      <c r="U6" s="50" t="s">
        <v>1</v>
      </c>
      <c r="V6" s="48" t="s">
        <v>33</v>
      </c>
      <c r="W6" s="2"/>
    </row>
    <row r="7" spans="1:35" x14ac:dyDescent="0.2">
      <c r="A7" s="50">
        <v>100</v>
      </c>
      <c r="B7" s="59">
        <v>101</v>
      </c>
      <c r="C7" s="59">
        <v>102</v>
      </c>
      <c r="D7" s="59">
        <v>103</v>
      </c>
      <c r="E7" s="59">
        <v>104</v>
      </c>
      <c r="F7" s="59">
        <v>105</v>
      </c>
      <c r="G7" s="59">
        <v>106</v>
      </c>
      <c r="H7" s="59">
        <v>107</v>
      </c>
      <c r="I7" s="59">
        <v>108</v>
      </c>
      <c r="J7" s="59">
        <v>109</v>
      </c>
      <c r="K7" s="59">
        <v>110</v>
      </c>
      <c r="L7" s="59">
        <v>111</v>
      </c>
      <c r="M7" s="59">
        <v>112</v>
      </c>
      <c r="N7" s="59">
        <v>115</v>
      </c>
      <c r="O7" s="59">
        <v>116</v>
      </c>
      <c r="P7" s="59">
        <v>117</v>
      </c>
      <c r="Q7" s="59">
        <v>118</v>
      </c>
      <c r="R7" s="59">
        <v>113</v>
      </c>
      <c r="S7" s="59">
        <v>114</v>
      </c>
      <c r="T7" s="59">
        <v>119</v>
      </c>
      <c r="U7" s="59">
        <v>120</v>
      </c>
      <c r="V7" s="59">
        <v>121</v>
      </c>
      <c r="W7" s="2"/>
    </row>
    <row r="8" spans="1:35" x14ac:dyDescent="0.2">
      <c r="A8" s="5" t="s">
        <v>2</v>
      </c>
      <c r="B8" s="5">
        <v>150</v>
      </c>
      <c r="C8" s="6">
        <v>5</v>
      </c>
      <c r="D8" s="5">
        <v>146</v>
      </c>
      <c r="E8" s="6">
        <v>5</v>
      </c>
      <c r="F8" s="5">
        <v>146</v>
      </c>
      <c r="G8" s="6">
        <v>5</v>
      </c>
      <c r="H8" s="29">
        <v>117</v>
      </c>
      <c r="I8" s="29">
        <v>4</v>
      </c>
      <c r="J8" s="5">
        <v>88</v>
      </c>
      <c r="K8" s="6">
        <v>3</v>
      </c>
      <c r="L8" s="29">
        <v>0</v>
      </c>
      <c r="M8" s="29">
        <v>0</v>
      </c>
      <c r="N8" s="5">
        <v>0</v>
      </c>
      <c r="O8" s="6">
        <v>0</v>
      </c>
      <c r="P8" s="222">
        <v>0</v>
      </c>
      <c r="Q8" s="226">
        <v>0</v>
      </c>
      <c r="R8" s="247">
        <f t="shared" ref="R8:R38" si="0">B8+D8+F8+H8+J8+L8</f>
        <v>647</v>
      </c>
      <c r="S8" s="248">
        <f t="shared" ref="S8:S38" si="1">C8+E8+G8+I8+K8+M8</f>
        <v>22</v>
      </c>
      <c r="T8" s="249">
        <f t="shared" ref="T8:T38" si="2">+N8+P8+Q8</f>
        <v>0</v>
      </c>
      <c r="U8" s="247">
        <f t="shared" ref="U8:U38" si="3">R8+T8</f>
        <v>647</v>
      </c>
      <c r="V8" s="248">
        <f t="shared" ref="V8:V38" si="4">S8+O8</f>
        <v>22</v>
      </c>
      <c r="W8" s="2"/>
    </row>
    <row r="9" spans="1:35" x14ac:dyDescent="0.2">
      <c r="A9" s="7" t="s">
        <v>3</v>
      </c>
      <c r="B9" s="7">
        <v>178</v>
      </c>
      <c r="C9" s="8">
        <v>6</v>
      </c>
      <c r="D9" s="7">
        <v>146</v>
      </c>
      <c r="E9" s="8">
        <v>5</v>
      </c>
      <c r="F9" s="7">
        <v>144</v>
      </c>
      <c r="G9" s="8">
        <v>5</v>
      </c>
      <c r="H9" s="4">
        <v>145</v>
      </c>
      <c r="I9" s="4">
        <v>5</v>
      </c>
      <c r="J9" s="7">
        <v>114</v>
      </c>
      <c r="K9" s="8">
        <v>4</v>
      </c>
      <c r="L9" s="4">
        <v>41</v>
      </c>
      <c r="M9" s="4">
        <v>2</v>
      </c>
      <c r="N9" s="7">
        <v>0</v>
      </c>
      <c r="O9" s="8">
        <v>0</v>
      </c>
      <c r="P9" s="223">
        <v>0</v>
      </c>
      <c r="Q9" s="127">
        <v>0</v>
      </c>
      <c r="R9" s="247">
        <f t="shared" si="0"/>
        <v>768</v>
      </c>
      <c r="S9" s="248">
        <f t="shared" si="1"/>
        <v>27</v>
      </c>
      <c r="T9" s="249">
        <f t="shared" si="2"/>
        <v>0</v>
      </c>
      <c r="U9" s="247">
        <f t="shared" si="3"/>
        <v>768</v>
      </c>
      <c r="V9" s="248">
        <f t="shared" si="4"/>
        <v>27</v>
      </c>
      <c r="W9" s="2"/>
    </row>
    <row r="10" spans="1:35" x14ac:dyDescent="0.2">
      <c r="A10" s="7" t="s">
        <v>4</v>
      </c>
      <c r="B10" s="7">
        <v>156</v>
      </c>
      <c r="C10" s="8">
        <v>5</v>
      </c>
      <c r="D10" s="7">
        <v>180</v>
      </c>
      <c r="E10" s="8">
        <v>6</v>
      </c>
      <c r="F10" s="7">
        <v>148</v>
      </c>
      <c r="G10" s="8">
        <v>5</v>
      </c>
      <c r="H10" s="4">
        <v>147</v>
      </c>
      <c r="I10" s="4">
        <v>5</v>
      </c>
      <c r="J10" s="7">
        <v>142</v>
      </c>
      <c r="K10" s="8">
        <v>5</v>
      </c>
      <c r="L10" s="4">
        <v>57</v>
      </c>
      <c r="M10" s="4">
        <v>2</v>
      </c>
      <c r="N10" s="7">
        <v>4</v>
      </c>
      <c r="O10" s="8">
        <v>0</v>
      </c>
      <c r="P10" s="223">
        <v>0</v>
      </c>
      <c r="Q10" s="127">
        <v>0</v>
      </c>
      <c r="R10" s="247">
        <f t="shared" si="0"/>
        <v>830</v>
      </c>
      <c r="S10" s="248">
        <f t="shared" si="1"/>
        <v>28</v>
      </c>
      <c r="T10" s="249">
        <f t="shared" si="2"/>
        <v>4</v>
      </c>
      <c r="U10" s="247">
        <f t="shared" si="3"/>
        <v>834</v>
      </c>
      <c r="V10" s="248">
        <f t="shared" si="4"/>
        <v>28</v>
      </c>
      <c r="W10" s="2"/>
    </row>
    <row r="11" spans="1:35" x14ac:dyDescent="0.2">
      <c r="A11" s="7" t="s">
        <v>34</v>
      </c>
      <c r="B11" s="17">
        <v>145</v>
      </c>
      <c r="C11" s="18">
        <v>5</v>
      </c>
      <c r="D11" s="17">
        <v>153</v>
      </c>
      <c r="E11" s="18">
        <v>5</v>
      </c>
      <c r="F11" s="17">
        <v>181</v>
      </c>
      <c r="G11" s="18">
        <v>6</v>
      </c>
      <c r="H11" s="9">
        <v>148</v>
      </c>
      <c r="I11" s="9">
        <v>5</v>
      </c>
      <c r="J11" s="17">
        <v>144</v>
      </c>
      <c r="K11" s="18">
        <v>5</v>
      </c>
      <c r="L11" s="9">
        <v>57</v>
      </c>
      <c r="M11" s="9">
        <v>2</v>
      </c>
      <c r="N11" s="7">
        <v>7</v>
      </c>
      <c r="O11" s="8">
        <v>0</v>
      </c>
      <c r="P11" s="223">
        <v>3</v>
      </c>
      <c r="Q11" s="127">
        <v>0</v>
      </c>
      <c r="R11" s="247">
        <f t="shared" si="0"/>
        <v>828</v>
      </c>
      <c r="S11" s="248">
        <f t="shared" si="1"/>
        <v>28</v>
      </c>
      <c r="T11" s="249">
        <f t="shared" si="2"/>
        <v>10</v>
      </c>
      <c r="U11" s="247">
        <f t="shared" si="3"/>
        <v>838</v>
      </c>
      <c r="V11" s="248">
        <f t="shared" si="4"/>
        <v>28</v>
      </c>
      <c r="W11" s="2"/>
      <c r="X11" s="110"/>
    </row>
    <row r="12" spans="1:35" x14ac:dyDescent="0.2">
      <c r="A12" s="7" t="s">
        <v>35</v>
      </c>
      <c r="B12" s="17">
        <v>106</v>
      </c>
      <c r="C12" s="18">
        <v>4</v>
      </c>
      <c r="D12" s="17">
        <v>145</v>
      </c>
      <c r="E12" s="18">
        <v>5</v>
      </c>
      <c r="F12" s="17">
        <v>152</v>
      </c>
      <c r="G12" s="18">
        <v>5</v>
      </c>
      <c r="H12" s="9">
        <v>178</v>
      </c>
      <c r="I12" s="9">
        <v>6</v>
      </c>
      <c r="J12" s="17">
        <v>144</v>
      </c>
      <c r="K12" s="18">
        <v>5</v>
      </c>
      <c r="L12" s="9">
        <v>64</v>
      </c>
      <c r="M12" s="9">
        <v>2</v>
      </c>
      <c r="N12" s="17">
        <v>11</v>
      </c>
      <c r="O12" s="18">
        <v>0</v>
      </c>
      <c r="P12" s="126">
        <v>8</v>
      </c>
      <c r="Q12" s="135">
        <v>2</v>
      </c>
      <c r="R12" s="247">
        <f t="shared" si="0"/>
        <v>789</v>
      </c>
      <c r="S12" s="248">
        <f t="shared" si="1"/>
        <v>27</v>
      </c>
      <c r="T12" s="249">
        <f t="shared" si="2"/>
        <v>21</v>
      </c>
      <c r="U12" s="247">
        <f t="shared" si="3"/>
        <v>810</v>
      </c>
      <c r="V12" s="248">
        <f t="shared" si="4"/>
        <v>27</v>
      </c>
      <c r="W12" s="2"/>
      <c r="AC12" s="26"/>
      <c r="AD12" s="26"/>
    </row>
    <row r="13" spans="1:35" x14ac:dyDescent="0.2">
      <c r="A13" s="7" t="s">
        <v>65</v>
      </c>
      <c r="B13" s="17">
        <v>104</v>
      </c>
      <c r="C13" s="18">
        <v>4</v>
      </c>
      <c r="D13" s="17">
        <v>101</v>
      </c>
      <c r="E13" s="18">
        <v>4</v>
      </c>
      <c r="F13" s="17">
        <v>144</v>
      </c>
      <c r="G13" s="18">
        <v>5</v>
      </c>
      <c r="H13" s="9">
        <v>150</v>
      </c>
      <c r="I13" s="9">
        <v>5</v>
      </c>
      <c r="J13" s="17">
        <v>166</v>
      </c>
      <c r="K13" s="18">
        <v>6</v>
      </c>
      <c r="L13" s="9">
        <v>47</v>
      </c>
      <c r="M13" s="9">
        <v>2</v>
      </c>
      <c r="N13" s="17">
        <v>16</v>
      </c>
      <c r="O13" s="18">
        <v>0</v>
      </c>
      <c r="P13" s="126">
        <v>10</v>
      </c>
      <c r="Q13" s="135">
        <v>4</v>
      </c>
      <c r="R13" s="247">
        <f t="shared" si="0"/>
        <v>712</v>
      </c>
      <c r="S13" s="248">
        <f t="shared" si="1"/>
        <v>26</v>
      </c>
      <c r="T13" s="249">
        <f t="shared" si="2"/>
        <v>30</v>
      </c>
      <c r="U13" s="247">
        <f t="shared" si="3"/>
        <v>742</v>
      </c>
      <c r="V13" s="248">
        <f t="shared" si="4"/>
        <v>26</v>
      </c>
      <c r="W13" s="2"/>
      <c r="AC13" s="125"/>
      <c r="AD13" s="125"/>
    </row>
    <row r="14" spans="1:35" x14ac:dyDescent="0.2">
      <c r="A14" s="7" t="s">
        <v>36</v>
      </c>
      <c r="B14" s="7">
        <v>115</v>
      </c>
      <c r="C14" s="8">
        <v>4</v>
      </c>
      <c r="D14" s="7">
        <v>100</v>
      </c>
      <c r="E14" s="8">
        <v>4</v>
      </c>
      <c r="F14" s="7">
        <v>110</v>
      </c>
      <c r="G14" s="8">
        <v>4</v>
      </c>
      <c r="H14" s="4">
        <v>149</v>
      </c>
      <c r="I14" s="4">
        <v>5</v>
      </c>
      <c r="J14" s="7">
        <v>143</v>
      </c>
      <c r="K14" s="8">
        <v>5</v>
      </c>
      <c r="L14" s="4">
        <v>69</v>
      </c>
      <c r="M14" s="4">
        <v>3</v>
      </c>
      <c r="N14" s="17">
        <v>10</v>
      </c>
      <c r="O14" s="18">
        <v>0</v>
      </c>
      <c r="P14" s="126">
        <v>14</v>
      </c>
      <c r="Q14" s="135">
        <v>9</v>
      </c>
      <c r="R14" s="247">
        <f t="shared" si="0"/>
        <v>686</v>
      </c>
      <c r="S14" s="248">
        <f t="shared" si="1"/>
        <v>25</v>
      </c>
      <c r="T14" s="249">
        <f t="shared" si="2"/>
        <v>33</v>
      </c>
      <c r="U14" s="247">
        <f t="shared" si="3"/>
        <v>719</v>
      </c>
      <c r="V14" s="248">
        <f t="shared" si="4"/>
        <v>25</v>
      </c>
      <c r="W14" s="2"/>
      <c r="AB14" s="82"/>
    </row>
    <row r="15" spans="1:35" x14ac:dyDescent="0.2">
      <c r="A15" s="13" t="s">
        <v>7</v>
      </c>
      <c r="B15" s="33">
        <v>107</v>
      </c>
      <c r="C15" s="34">
        <v>4</v>
      </c>
      <c r="D15" s="33">
        <v>115</v>
      </c>
      <c r="E15" s="34">
        <v>4</v>
      </c>
      <c r="F15" s="33">
        <v>109</v>
      </c>
      <c r="G15" s="34">
        <v>4</v>
      </c>
      <c r="H15" s="127">
        <v>115</v>
      </c>
      <c r="I15" s="127">
        <v>4</v>
      </c>
      <c r="J15" s="33">
        <v>145</v>
      </c>
      <c r="K15" s="34">
        <v>5</v>
      </c>
      <c r="L15" s="127">
        <v>64</v>
      </c>
      <c r="M15" s="127">
        <v>2</v>
      </c>
      <c r="N15" s="147">
        <v>15</v>
      </c>
      <c r="O15" s="148">
        <v>0</v>
      </c>
      <c r="P15" s="126">
        <v>11</v>
      </c>
      <c r="Q15" s="135">
        <v>8</v>
      </c>
      <c r="R15" s="247">
        <f t="shared" si="0"/>
        <v>655</v>
      </c>
      <c r="S15" s="248">
        <f t="shared" si="1"/>
        <v>23</v>
      </c>
      <c r="T15" s="249">
        <f t="shared" si="2"/>
        <v>34</v>
      </c>
      <c r="U15" s="247">
        <f t="shared" si="3"/>
        <v>689</v>
      </c>
      <c r="V15" s="248">
        <f t="shared" si="4"/>
        <v>23</v>
      </c>
      <c r="W15" s="2"/>
    </row>
    <row r="16" spans="1:35" x14ac:dyDescent="0.2">
      <c r="A16" s="13" t="s">
        <v>8</v>
      </c>
      <c r="B16" s="20">
        <v>118</v>
      </c>
      <c r="C16" s="16">
        <v>4</v>
      </c>
      <c r="D16" s="20">
        <v>110</v>
      </c>
      <c r="E16" s="16">
        <v>4</v>
      </c>
      <c r="F16" s="20">
        <v>114</v>
      </c>
      <c r="G16" s="16">
        <v>4</v>
      </c>
      <c r="H16" s="113">
        <v>112</v>
      </c>
      <c r="I16" s="114">
        <v>4</v>
      </c>
      <c r="J16" s="20">
        <v>116</v>
      </c>
      <c r="K16" s="16">
        <v>4</v>
      </c>
      <c r="L16" s="113">
        <v>76</v>
      </c>
      <c r="M16" s="114">
        <v>3</v>
      </c>
      <c r="N16" s="20">
        <v>12</v>
      </c>
      <c r="O16" s="16">
        <v>0</v>
      </c>
      <c r="P16" s="21">
        <v>15</v>
      </c>
      <c r="Q16" s="113">
        <v>8</v>
      </c>
      <c r="R16" s="247">
        <f t="shared" si="0"/>
        <v>646</v>
      </c>
      <c r="S16" s="248">
        <f t="shared" si="1"/>
        <v>23</v>
      </c>
      <c r="T16" s="249">
        <f t="shared" si="2"/>
        <v>35</v>
      </c>
      <c r="U16" s="247">
        <f t="shared" si="3"/>
        <v>681</v>
      </c>
      <c r="V16" s="248">
        <f t="shared" si="4"/>
        <v>23</v>
      </c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</row>
    <row r="17" spans="1:23" x14ac:dyDescent="0.2">
      <c r="A17" s="13" t="s">
        <v>9</v>
      </c>
      <c r="B17" s="20">
        <v>119</v>
      </c>
      <c r="C17" s="16">
        <v>4</v>
      </c>
      <c r="D17" s="20">
        <v>115</v>
      </c>
      <c r="E17" s="16">
        <v>4</v>
      </c>
      <c r="F17" s="20">
        <v>111</v>
      </c>
      <c r="G17" s="16">
        <v>4</v>
      </c>
      <c r="H17" s="113">
        <v>117</v>
      </c>
      <c r="I17" s="114">
        <v>4</v>
      </c>
      <c r="J17" s="20">
        <v>113</v>
      </c>
      <c r="K17" s="16">
        <v>4</v>
      </c>
      <c r="L17" s="113">
        <v>45</v>
      </c>
      <c r="M17" s="114">
        <v>2</v>
      </c>
      <c r="N17" s="20">
        <v>10</v>
      </c>
      <c r="O17" s="16">
        <v>0</v>
      </c>
      <c r="P17" s="21">
        <v>14</v>
      </c>
      <c r="Q17" s="113">
        <v>12</v>
      </c>
      <c r="R17" s="247">
        <f t="shared" si="0"/>
        <v>620</v>
      </c>
      <c r="S17" s="248">
        <f t="shared" si="1"/>
        <v>22</v>
      </c>
      <c r="T17" s="249">
        <f t="shared" si="2"/>
        <v>36</v>
      </c>
      <c r="U17" s="247">
        <f t="shared" si="3"/>
        <v>656</v>
      </c>
      <c r="V17" s="248">
        <f t="shared" si="4"/>
        <v>22</v>
      </c>
    </row>
    <row r="18" spans="1:23" x14ac:dyDescent="0.2">
      <c r="A18" s="13" t="s">
        <v>10</v>
      </c>
      <c r="B18" s="20">
        <v>81</v>
      </c>
      <c r="C18" s="16">
        <v>3</v>
      </c>
      <c r="D18" s="20">
        <v>117</v>
      </c>
      <c r="E18" s="16">
        <v>4</v>
      </c>
      <c r="F18" s="20">
        <v>121</v>
      </c>
      <c r="G18" s="16">
        <v>4</v>
      </c>
      <c r="H18" s="113">
        <v>114</v>
      </c>
      <c r="I18" s="114">
        <v>4</v>
      </c>
      <c r="J18" s="20">
        <v>116</v>
      </c>
      <c r="K18" s="16">
        <v>4</v>
      </c>
      <c r="L18" s="113">
        <v>54</v>
      </c>
      <c r="M18" s="114">
        <v>2</v>
      </c>
      <c r="N18" s="20">
        <v>11</v>
      </c>
      <c r="O18" s="16">
        <v>0</v>
      </c>
      <c r="P18" s="21">
        <v>12</v>
      </c>
      <c r="Q18" s="113">
        <v>10</v>
      </c>
      <c r="R18" s="247">
        <f t="shared" si="0"/>
        <v>603</v>
      </c>
      <c r="S18" s="248">
        <f t="shared" si="1"/>
        <v>21</v>
      </c>
      <c r="T18" s="249">
        <f t="shared" si="2"/>
        <v>33</v>
      </c>
      <c r="U18" s="247">
        <f t="shared" si="3"/>
        <v>636</v>
      </c>
      <c r="V18" s="248">
        <f t="shared" si="4"/>
        <v>21</v>
      </c>
      <c r="W18" s="82"/>
    </row>
    <row r="19" spans="1:23" x14ac:dyDescent="0.2">
      <c r="A19" s="13" t="s">
        <v>11</v>
      </c>
      <c r="B19" s="20">
        <v>102</v>
      </c>
      <c r="C19" s="16">
        <v>4</v>
      </c>
      <c r="D19" s="20">
        <v>77</v>
      </c>
      <c r="E19" s="16">
        <v>3</v>
      </c>
      <c r="F19" s="20">
        <v>119</v>
      </c>
      <c r="G19" s="16">
        <v>4</v>
      </c>
      <c r="H19" s="113">
        <v>115</v>
      </c>
      <c r="I19" s="114">
        <v>4</v>
      </c>
      <c r="J19" s="20">
        <v>113</v>
      </c>
      <c r="K19" s="16">
        <v>4</v>
      </c>
      <c r="L19" s="113">
        <v>59</v>
      </c>
      <c r="M19" s="114">
        <v>2</v>
      </c>
      <c r="N19" s="20">
        <v>13</v>
      </c>
      <c r="O19" s="16">
        <v>0</v>
      </c>
      <c r="P19" s="21">
        <v>11</v>
      </c>
      <c r="Q19" s="113">
        <v>10</v>
      </c>
      <c r="R19" s="247">
        <f t="shared" si="0"/>
        <v>585</v>
      </c>
      <c r="S19" s="248">
        <f t="shared" si="1"/>
        <v>21</v>
      </c>
      <c r="T19" s="249">
        <f t="shared" si="2"/>
        <v>34</v>
      </c>
      <c r="U19" s="247">
        <f t="shared" si="3"/>
        <v>619</v>
      </c>
      <c r="V19" s="248">
        <f t="shared" si="4"/>
        <v>21</v>
      </c>
    </row>
    <row r="20" spans="1:23" x14ac:dyDescent="0.2">
      <c r="A20" s="13" t="s">
        <v>12</v>
      </c>
      <c r="B20" s="20">
        <v>131</v>
      </c>
      <c r="C20" s="16">
        <v>5</v>
      </c>
      <c r="D20" s="20">
        <v>101</v>
      </c>
      <c r="E20" s="16">
        <v>4</v>
      </c>
      <c r="F20" s="20">
        <v>85</v>
      </c>
      <c r="G20" s="16">
        <v>3</v>
      </c>
      <c r="H20" s="113">
        <v>121</v>
      </c>
      <c r="I20" s="114">
        <v>4</v>
      </c>
      <c r="J20" s="20">
        <v>110</v>
      </c>
      <c r="K20" s="16">
        <v>4</v>
      </c>
      <c r="L20" s="113">
        <v>56</v>
      </c>
      <c r="M20" s="114">
        <v>2</v>
      </c>
      <c r="N20" s="20">
        <v>17</v>
      </c>
      <c r="O20" s="16">
        <v>0</v>
      </c>
      <c r="P20" s="21">
        <v>13</v>
      </c>
      <c r="Q20" s="113">
        <v>8</v>
      </c>
      <c r="R20" s="247">
        <f t="shared" si="0"/>
        <v>604</v>
      </c>
      <c r="S20" s="248">
        <f t="shared" si="1"/>
        <v>22</v>
      </c>
      <c r="T20" s="249">
        <f t="shared" si="2"/>
        <v>38</v>
      </c>
      <c r="U20" s="247">
        <f t="shared" si="3"/>
        <v>642</v>
      </c>
      <c r="V20" s="248">
        <f t="shared" si="4"/>
        <v>22</v>
      </c>
    </row>
    <row r="21" spans="1:23" x14ac:dyDescent="0.2">
      <c r="A21" s="13" t="s">
        <v>13</v>
      </c>
      <c r="B21" s="20">
        <v>118</v>
      </c>
      <c r="C21" s="16">
        <v>5</v>
      </c>
      <c r="D21" s="20">
        <v>133</v>
      </c>
      <c r="E21" s="16">
        <v>5</v>
      </c>
      <c r="F21" s="20">
        <v>105</v>
      </c>
      <c r="G21" s="16">
        <v>4</v>
      </c>
      <c r="H21" s="113">
        <v>89</v>
      </c>
      <c r="I21" s="114">
        <v>3</v>
      </c>
      <c r="J21" s="20">
        <v>114</v>
      </c>
      <c r="K21" s="16">
        <v>4</v>
      </c>
      <c r="L21" s="113">
        <v>57</v>
      </c>
      <c r="M21" s="114">
        <v>2</v>
      </c>
      <c r="N21" s="20">
        <v>21</v>
      </c>
      <c r="O21" s="16">
        <v>1</v>
      </c>
      <c r="P21" s="21">
        <v>18</v>
      </c>
      <c r="Q21" s="113">
        <v>10</v>
      </c>
      <c r="R21" s="247">
        <f t="shared" si="0"/>
        <v>616</v>
      </c>
      <c r="S21" s="248">
        <f t="shared" si="1"/>
        <v>23</v>
      </c>
      <c r="T21" s="249">
        <f t="shared" si="2"/>
        <v>49</v>
      </c>
      <c r="U21" s="247">
        <f t="shared" si="3"/>
        <v>665</v>
      </c>
      <c r="V21" s="248">
        <f t="shared" si="4"/>
        <v>24</v>
      </c>
    </row>
    <row r="22" spans="1:23" x14ac:dyDescent="0.2">
      <c r="A22" s="33" t="s">
        <v>14</v>
      </c>
      <c r="B22" s="20">
        <v>120</v>
      </c>
      <c r="C22" s="285">
        <v>5</v>
      </c>
      <c r="D22" s="20">
        <v>124</v>
      </c>
      <c r="E22" s="34">
        <v>5</v>
      </c>
      <c r="F22" s="20">
        <v>132</v>
      </c>
      <c r="G22" s="34">
        <v>5</v>
      </c>
      <c r="H22" s="113">
        <v>106</v>
      </c>
      <c r="I22" s="127">
        <v>4</v>
      </c>
      <c r="J22" s="20">
        <v>89</v>
      </c>
      <c r="K22" s="34">
        <v>3</v>
      </c>
      <c r="L22" s="113">
        <v>55</v>
      </c>
      <c r="M22" s="127">
        <v>2</v>
      </c>
      <c r="N22" s="20">
        <v>17</v>
      </c>
      <c r="O22" s="34">
        <v>0</v>
      </c>
      <c r="P22" s="21">
        <v>21</v>
      </c>
      <c r="Q22" s="113">
        <v>20</v>
      </c>
      <c r="R22" s="247">
        <f t="shared" si="0"/>
        <v>626</v>
      </c>
      <c r="S22" s="248">
        <f t="shared" si="1"/>
        <v>24</v>
      </c>
      <c r="T22" s="249">
        <f t="shared" si="2"/>
        <v>58</v>
      </c>
      <c r="U22" s="247">
        <f t="shared" si="3"/>
        <v>684</v>
      </c>
      <c r="V22" s="248">
        <f t="shared" si="4"/>
        <v>24</v>
      </c>
    </row>
    <row r="23" spans="1:23" x14ac:dyDescent="0.2">
      <c r="A23" s="13" t="s">
        <v>15</v>
      </c>
      <c r="B23" s="20">
        <v>74</v>
      </c>
      <c r="C23" s="285">
        <v>4</v>
      </c>
      <c r="D23" s="20">
        <v>118</v>
      </c>
      <c r="E23" s="34">
        <v>5</v>
      </c>
      <c r="F23" s="20">
        <v>124</v>
      </c>
      <c r="G23" s="34">
        <v>5</v>
      </c>
      <c r="H23" s="113">
        <v>134</v>
      </c>
      <c r="I23" s="127">
        <v>5</v>
      </c>
      <c r="J23" s="20">
        <v>103</v>
      </c>
      <c r="K23" s="34">
        <v>4</v>
      </c>
      <c r="L23" s="113">
        <v>56</v>
      </c>
      <c r="M23" s="127">
        <v>2</v>
      </c>
      <c r="N23" s="20">
        <v>13</v>
      </c>
      <c r="O23" s="34">
        <v>1</v>
      </c>
      <c r="P23" s="21">
        <v>21</v>
      </c>
      <c r="Q23" s="113">
        <v>23</v>
      </c>
      <c r="R23" s="247">
        <f t="shared" si="0"/>
        <v>609</v>
      </c>
      <c r="S23" s="248">
        <f t="shared" si="1"/>
        <v>25</v>
      </c>
      <c r="T23" s="249">
        <f t="shared" si="2"/>
        <v>57</v>
      </c>
      <c r="U23" s="247">
        <f t="shared" si="3"/>
        <v>666</v>
      </c>
      <c r="V23" s="248">
        <f t="shared" si="4"/>
        <v>26</v>
      </c>
    </row>
    <row r="24" spans="1:23" x14ac:dyDescent="0.2">
      <c r="A24" s="13" t="s">
        <v>16</v>
      </c>
      <c r="B24" s="268">
        <v>114</v>
      </c>
      <c r="C24" s="310">
        <v>5</v>
      </c>
      <c r="D24" s="20">
        <v>87</v>
      </c>
      <c r="E24" s="34">
        <v>4</v>
      </c>
      <c r="F24" s="20">
        <v>121</v>
      </c>
      <c r="G24" s="34">
        <v>5</v>
      </c>
      <c r="H24" s="113">
        <v>124</v>
      </c>
      <c r="I24" s="127">
        <v>5</v>
      </c>
      <c r="J24" s="20">
        <v>130</v>
      </c>
      <c r="K24" s="34">
        <v>5</v>
      </c>
      <c r="L24" s="113">
        <v>59</v>
      </c>
      <c r="M24" s="127">
        <v>2</v>
      </c>
      <c r="N24" s="20">
        <v>23</v>
      </c>
      <c r="O24" s="34">
        <v>1</v>
      </c>
      <c r="P24" s="21">
        <v>14</v>
      </c>
      <c r="Q24" s="113">
        <v>19</v>
      </c>
      <c r="R24" s="247">
        <f t="shared" si="0"/>
        <v>635</v>
      </c>
      <c r="S24" s="248">
        <f t="shared" si="1"/>
        <v>26</v>
      </c>
      <c r="T24" s="249">
        <f t="shared" si="2"/>
        <v>56</v>
      </c>
      <c r="U24" s="247">
        <f t="shared" si="3"/>
        <v>691</v>
      </c>
      <c r="V24" s="248">
        <f t="shared" si="4"/>
        <v>27</v>
      </c>
    </row>
    <row r="25" spans="1:23" s="1" customFormat="1" x14ac:dyDescent="0.2">
      <c r="A25" s="33" t="s">
        <v>17</v>
      </c>
      <c r="B25" s="20">
        <v>106</v>
      </c>
      <c r="C25" s="285">
        <v>4</v>
      </c>
      <c r="D25" s="268">
        <v>108</v>
      </c>
      <c r="E25" s="270">
        <v>5</v>
      </c>
      <c r="F25" s="20">
        <v>93</v>
      </c>
      <c r="G25" s="34">
        <v>4</v>
      </c>
      <c r="H25" s="264">
        <v>130</v>
      </c>
      <c r="I25" s="127">
        <v>5</v>
      </c>
      <c r="J25" s="20">
        <v>131</v>
      </c>
      <c r="K25" s="34">
        <v>5</v>
      </c>
      <c r="L25" s="264">
        <v>84</v>
      </c>
      <c r="M25" s="127">
        <v>3</v>
      </c>
      <c r="N25" s="20">
        <v>28</v>
      </c>
      <c r="O25" s="34">
        <v>1</v>
      </c>
      <c r="P25" s="266">
        <v>23</v>
      </c>
      <c r="Q25" s="264">
        <v>13</v>
      </c>
      <c r="R25" s="247">
        <f t="shared" si="0"/>
        <v>652</v>
      </c>
      <c r="S25" s="248">
        <f t="shared" si="1"/>
        <v>26</v>
      </c>
      <c r="T25" s="249">
        <f t="shared" si="2"/>
        <v>64</v>
      </c>
      <c r="U25" s="247">
        <f t="shared" si="3"/>
        <v>716</v>
      </c>
      <c r="V25" s="248">
        <f t="shared" si="4"/>
        <v>27</v>
      </c>
    </row>
    <row r="26" spans="1:23" x14ac:dyDescent="0.2">
      <c r="A26" s="13" t="s">
        <v>18</v>
      </c>
      <c r="B26" s="20">
        <v>70</v>
      </c>
      <c r="C26" s="285">
        <v>3</v>
      </c>
      <c r="D26" s="20">
        <v>103</v>
      </c>
      <c r="E26" s="34">
        <v>4</v>
      </c>
      <c r="F26" s="268">
        <v>105</v>
      </c>
      <c r="G26" s="270">
        <v>5</v>
      </c>
      <c r="H26" s="113">
        <v>97</v>
      </c>
      <c r="I26" s="127">
        <v>4</v>
      </c>
      <c r="J26" s="20">
        <v>135</v>
      </c>
      <c r="K26" s="34">
        <v>5</v>
      </c>
      <c r="L26" s="113">
        <v>72</v>
      </c>
      <c r="M26" s="127">
        <v>3</v>
      </c>
      <c r="N26" s="20">
        <v>27</v>
      </c>
      <c r="O26" s="34">
        <v>1</v>
      </c>
      <c r="P26" s="21">
        <v>27</v>
      </c>
      <c r="Q26" s="113">
        <v>19</v>
      </c>
      <c r="R26" s="247">
        <f t="shared" si="0"/>
        <v>582</v>
      </c>
      <c r="S26" s="248">
        <f t="shared" si="1"/>
        <v>24</v>
      </c>
      <c r="T26" s="249">
        <f t="shared" si="2"/>
        <v>73</v>
      </c>
      <c r="U26" s="247">
        <f t="shared" si="3"/>
        <v>655</v>
      </c>
      <c r="V26" s="248">
        <f t="shared" si="4"/>
        <v>25</v>
      </c>
    </row>
    <row r="27" spans="1:23" x14ac:dyDescent="0.2">
      <c r="A27" s="13" t="s">
        <v>19</v>
      </c>
      <c r="B27" s="20">
        <v>70</v>
      </c>
      <c r="C27" s="285">
        <v>3</v>
      </c>
      <c r="D27" s="20">
        <v>74</v>
      </c>
      <c r="E27" s="34">
        <v>3</v>
      </c>
      <c r="F27" s="20">
        <v>102</v>
      </c>
      <c r="G27" s="34">
        <v>4</v>
      </c>
      <c r="H27" s="268">
        <v>119</v>
      </c>
      <c r="I27" s="270">
        <v>5</v>
      </c>
      <c r="J27" s="20">
        <v>99</v>
      </c>
      <c r="K27" s="34">
        <v>4</v>
      </c>
      <c r="L27" s="113">
        <v>66</v>
      </c>
      <c r="M27" s="127">
        <v>3</v>
      </c>
      <c r="N27" s="20">
        <v>27</v>
      </c>
      <c r="O27" s="34">
        <v>1</v>
      </c>
      <c r="P27" s="21">
        <v>26</v>
      </c>
      <c r="Q27" s="113">
        <v>24</v>
      </c>
      <c r="R27" s="247">
        <f t="shared" si="0"/>
        <v>530</v>
      </c>
      <c r="S27" s="248">
        <f t="shared" si="1"/>
        <v>22</v>
      </c>
      <c r="T27" s="249">
        <f t="shared" si="2"/>
        <v>77</v>
      </c>
      <c r="U27" s="247">
        <f t="shared" si="3"/>
        <v>607</v>
      </c>
      <c r="V27" s="248">
        <f t="shared" si="4"/>
        <v>23</v>
      </c>
    </row>
    <row r="28" spans="1:23" x14ac:dyDescent="0.2">
      <c r="A28" s="13" t="s">
        <v>20</v>
      </c>
      <c r="B28" s="20">
        <v>86</v>
      </c>
      <c r="C28" s="285">
        <v>3</v>
      </c>
      <c r="D28" s="20">
        <v>71</v>
      </c>
      <c r="E28" s="34">
        <v>3</v>
      </c>
      <c r="F28" s="20">
        <v>81</v>
      </c>
      <c r="G28" s="34">
        <v>3</v>
      </c>
      <c r="H28" s="113">
        <v>104</v>
      </c>
      <c r="I28" s="127">
        <v>4</v>
      </c>
      <c r="J28" s="268">
        <v>127</v>
      </c>
      <c r="K28" s="270">
        <v>5</v>
      </c>
      <c r="L28" s="113">
        <v>64</v>
      </c>
      <c r="M28" s="127">
        <v>3</v>
      </c>
      <c r="N28" s="20">
        <v>25</v>
      </c>
      <c r="O28" s="34">
        <v>1</v>
      </c>
      <c r="P28" s="21">
        <v>26</v>
      </c>
      <c r="Q28" s="113">
        <v>23</v>
      </c>
      <c r="R28" s="247">
        <f t="shared" si="0"/>
        <v>533</v>
      </c>
      <c r="S28" s="248">
        <f t="shared" si="1"/>
        <v>21</v>
      </c>
      <c r="T28" s="249">
        <f t="shared" si="2"/>
        <v>74</v>
      </c>
      <c r="U28" s="247">
        <f t="shared" si="3"/>
        <v>607</v>
      </c>
      <c r="V28" s="248">
        <f t="shared" si="4"/>
        <v>22</v>
      </c>
    </row>
    <row r="29" spans="1:23" x14ac:dyDescent="0.2">
      <c r="A29" s="13" t="s">
        <v>21</v>
      </c>
      <c r="B29" s="20">
        <v>74</v>
      </c>
      <c r="C29" s="285">
        <v>3</v>
      </c>
      <c r="D29" s="20">
        <v>92</v>
      </c>
      <c r="E29" s="34">
        <v>4</v>
      </c>
      <c r="F29" s="20">
        <v>76</v>
      </c>
      <c r="G29" s="34">
        <v>3</v>
      </c>
      <c r="H29" s="113">
        <v>86</v>
      </c>
      <c r="I29" s="127">
        <v>4</v>
      </c>
      <c r="J29" s="20">
        <v>109</v>
      </c>
      <c r="K29" s="34">
        <v>4</v>
      </c>
      <c r="L29" s="268">
        <v>82</v>
      </c>
      <c r="M29" s="270">
        <v>3</v>
      </c>
      <c r="N29" s="20">
        <v>18</v>
      </c>
      <c r="O29" s="34">
        <v>1</v>
      </c>
      <c r="P29" s="21">
        <v>25</v>
      </c>
      <c r="Q29" s="113">
        <v>25</v>
      </c>
      <c r="R29" s="33">
        <f t="shared" si="0"/>
        <v>519</v>
      </c>
      <c r="S29" s="34">
        <f t="shared" si="1"/>
        <v>21</v>
      </c>
      <c r="T29" s="127">
        <f t="shared" si="2"/>
        <v>68</v>
      </c>
      <c r="U29" s="33">
        <f t="shared" si="3"/>
        <v>587</v>
      </c>
      <c r="V29" s="34">
        <f t="shared" si="4"/>
        <v>22</v>
      </c>
    </row>
    <row r="30" spans="1:23" x14ac:dyDescent="0.2">
      <c r="A30" s="109" t="s">
        <v>22</v>
      </c>
      <c r="B30" s="117">
        <v>83</v>
      </c>
      <c r="C30" s="303">
        <v>3</v>
      </c>
      <c r="D30" s="117">
        <v>78</v>
      </c>
      <c r="E30" s="12">
        <v>3</v>
      </c>
      <c r="F30" s="117">
        <v>96</v>
      </c>
      <c r="G30" s="12">
        <v>4</v>
      </c>
      <c r="H30" s="116">
        <v>82</v>
      </c>
      <c r="I30" s="3">
        <v>3</v>
      </c>
      <c r="J30" s="117">
        <v>90</v>
      </c>
      <c r="K30" s="12">
        <v>4</v>
      </c>
      <c r="L30" s="116">
        <v>64</v>
      </c>
      <c r="M30" s="3">
        <v>3</v>
      </c>
      <c r="N30" s="117">
        <v>28</v>
      </c>
      <c r="O30" s="12">
        <v>1</v>
      </c>
      <c r="P30" s="118">
        <v>18</v>
      </c>
      <c r="Q30" s="116">
        <v>23</v>
      </c>
      <c r="R30" s="23">
        <f t="shared" si="0"/>
        <v>493</v>
      </c>
      <c r="S30" s="12">
        <f t="shared" si="1"/>
        <v>20</v>
      </c>
      <c r="T30" s="3">
        <f t="shared" si="2"/>
        <v>69</v>
      </c>
      <c r="U30" s="23">
        <f t="shared" si="3"/>
        <v>562</v>
      </c>
      <c r="V30" s="12">
        <f t="shared" si="4"/>
        <v>21</v>
      </c>
    </row>
    <row r="31" spans="1:23" x14ac:dyDescent="0.2">
      <c r="A31" s="108" t="s">
        <v>23</v>
      </c>
      <c r="B31" s="117">
        <v>87</v>
      </c>
      <c r="C31" s="303">
        <v>3</v>
      </c>
      <c r="D31" s="117">
        <v>87</v>
      </c>
      <c r="E31" s="12">
        <v>3</v>
      </c>
      <c r="F31" s="117">
        <v>81</v>
      </c>
      <c r="G31" s="12">
        <v>3</v>
      </c>
      <c r="H31" s="116">
        <v>103</v>
      </c>
      <c r="I31" s="3">
        <v>4</v>
      </c>
      <c r="J31" s="117">
        <v>86</v>
      </c>
      <c r="K31" s="12">
        <v>3</v>
      </c>
      <c r="L31" s="116">
        <v>53</v>
      </c>
      <c r="M31" s="3">
        <v>2</v>
      </c>
      <c r="N31" s="117">
        <v>22</v>
      </c>
      <c r="O31" s="12">
        <v>1</v>
      </c>
      <c r="P31" s="118">
        <v>27</v>
      </c>
      <c r="Q31" s="116">
        <v>16</v>
      </c>
      <c r="R31" s="23">
        <f t="shared" si="0"/>
        <v>497</v>
      </c>
      <c r="S31" s="12">
        <f t="shared" si="1"/>
        <v>18</v>
      </c>
      <c r="T31" s="3">
        <f t="shared" si="2"/>
        <v>65</v>
      </c>
      <c r="U31" s="23">
        <f t="shared" si="3"/>
        <v>562</v>
      </c>
      <c r="V31" s="12">
        <f t="shared" si="4"/>
        <v>19</v>
      </c>
    </row>
    <row r="32" spans="1:23" x14ac:dyDescent="0.2">
      <c r="A32" s="109" t="s">
        <v>24</v>
      </c>
      <c r="B32" s="117">
        <v>92</v>
      </c>
      <c r="C32" s="303">
        <v>4</v>
      </c>
      <c r="D32" s="117">
        <v>91</v>
      </c>
      <c r="E32" s="12">
        <v>3</v>
      </c>
      <c r="F32" s="117">
        <v>91</v>
      </c>
      <c r="G32" s="12">
        <v>3</v>
      </c>
      <c r="H32" s="116">
        <v>87</v>
      </c>
      <c r="I32" s="3">
        <v>3</v>
      </c>
      <c r="J32" s="117">
        <v>108</v>
      </c>
      <c r="K32" s="12">
        <v>4</v>
      </c>
      <c r="L32" s="116">
        <v>51</v>
      </c>
      <c r="M32" s="3">
        <v>2</v>
      </c>
      <c r="N32" s="117">
        <v>18</v>
      </c>
      <c r="O32" s="12">
        <v>1</v>
      </c>
      <c r="P32" s="118">
        <v>21</v>
      </c>
      <c r="Q32" s="116">
        <v>25</v>
      </c>
      <c r="R32" s="23">
        <f t="shared" si="0"/>
        <v>520</v>
      </c>
      <c r="S32" s="12">
        <f t="shared" si="1"/>
        <v>19</v>
      </c>
      <c r="T32" s="3">
        <f t="shared" si="2"/>
        <v>64</v>
      </c>
      <c r="U32" s="23">
        <f t="shared" si="3"/>
        <v>584</v>
      </c>
      <c r="V32" s="12">
        <f t="shared" si="4"/>
        <v>20</v>
      </c>
    </row>
    <row r="33" spans="1:22" x14ac:dyDescent="0.2">
      <c r="A33" s="108" t="s">
        <v>25</v>
      </c>
      <c r="B33" s="117">
        <v>88</v>
      </c>
      <c r="C33" s="303">
        <v>4</v>
      </c>
      <c r="D33" s="117">
        <v>96</v>
      </c>
      <c r="E33" s="12">
        <v>4</v>
      </c>
      <c r="F33" s="117">
        <v>95</v>
      </c>
      <c r="G33" s="12">
        <v>3</v>
      </c>
      <c r="H33" s="116">
        <v>98</v>
      </c>
      <c r="I33" s="3">
        <v>4</v>
      </c>
      <c r="J33" s="117">
        <v>91</v>
      </c>
      <c r="K33" s="12">
        <v>3</v>
      </c>
      <c r="L33" s="116">
        <v>63</v>
      </c>
      <c r="M33" s="3">
        <v>3</v>
      </c>
      <c r="N33" s="117">
        <v>18</v>
      </c>
      <c r="O33" s="12">
        <v>1</v>
      </c>
      <c r="P33" s="118">
        <v>18</v>
      </c>
      <c r="Q33" s="116">
        <v>19</v>
      </c>
      <c r="R33" s="23">
        <f t="shared" si="0"/>
        <v>531</v>
      </c>
      <c r="S33" s="12">
        <f t="shared" si="1"/>
        <v>21</v>
      </c>
      <c r="T33" s="3">
        <f t="shared" si="2"/>
        <v>55</v>
      </c>
      <c r="U33" s="23">
        <f t="shared" si="3"/>
        <v>586</v>
      </c>
      <c r="V33" s="12">
        <f t="shared" si="4"/>
        <v>22</v>
      </c>
    </row>
    <row r="34" spans="1:22" x14ac:dyDescent="0.2">
      <c r="A34" s="109" t="s">
        <v>26</v>
      </c>
      <c r="B34" s="117">
        <v>87</v>
      </c>
      <c r="C34" s="303">
        <v>3</v>
      </c>
      <c r="D34" s="117">
        <v>92</v>
      </c>
      <c r="E34" s="12">
        <v>4</v>
      </c>
      <c r="F34" s="117">
        <v>100</v>
      </c>
      <c r="G34" s="12">
        <v>4</v>
      </c>
      <c r="H34" s="116">
        <v>102</v>
      </c>
      <c r="I34" s="3">
        <v>4</v>
      </c>
      <c r="J34" s="117">
        <v>103</v>
      </c>
      <c r="K34" s="12">
        <v>4</v>
      </c>
      <c r="L34" s="116">
        <v>53</v>
      </c>
      <c r="M34" s="3">
        <v>2</v>
      </c>
      <c r="N34" s="117">
        <v>22</v>
      </c>
      <c r="O34" s="12">
        <v>1</v>
      </c>
      <c r="P34" s="118">
        <v>18</v>
      </c>
      <c r="Q34" s="116">
        <v>16</v>
      </c>
      <c r="R34" s="23">
        <f t="shared" si="0"/>
        <v>537</v>
      </c>
      <c r="S34" s="12">
        <f t="shared" si="1"/>
        <v>21</v>
      </c>
      <c r="T34" s="3">
        <f t="shared" si="2"/>
        <v>56</v>
      </c>
      <c r="U34" s="23">
        <f t="shared" si="3"/>
        <v>593</v>
      </c>
      <c r="V34" s="12">
        <f t="shared" si="4"/>
        <v>22</v>
      </c>
    </row>
    <row r="35" spans="1:22" x14ac:dyDescent="0.2">
      <c r="A35" s="108" t="s">
        <v>27</v>
      </c>
      <c r="B35" s="117">
        <v>88</v>
      </c>
      <c r="C35" s="303">
        <v>4</v>
      </c>
      <c r="D35" s="117">
        <v>91</v>
      </c>
      <c r="E35" s="12">
        <v>3</v>
      </c>
      <c r="F35" s="117">
        <v>96</v>
      </c>
      <c r="G35" s="12">
        <v>4</v>
      </c>
      <c r="H35" s="116">
        <v>107</v>
      </c>
      <c r="I35" s="3">
        <v>4</v>
      </c>
      <c r="J35" s="117">
        <v>107</v>
      </c>
      <c r="K35" s="12">
        <v>4</v>
      </c>
      <c r="L35" s="116">
        <v>60</v>
      </c>
      <c r="M35" s="3">
        <v>3</v>
      </c>
      <c r="N35" s="117">
        <v>18</v>
      </c>
      <c r="O35" s="12">
        <v>1</v>
      </c>
      <c r="P35" s="118">
        <v>21</v>
      </c>
      <c r="Q35" s="116">
        <v>16</v>
      </c>
      <c r="R35" s="23">
        <f t="shared" si="0"/>
        <v>549</v>
      </c>
      <c r="S35" s="12">
        <f t="shared" si="1"/>
        <v>22</v>
      </c>
      <c r="T35" s="3">
        <f t="shared" si="2"/>
        <v>55</v>
      </c>
      <c r="U35" s="23">
        <f t="shared" si="3"/>
        <v>604</v>
      </c>
      <c r="V35" s="12">
        <f t="shared" si="4"/>
        <v>23</v>
      </c>
    </row>
    <row r="36" spans="1:22" x14ac:dyDescent="0.2">
      <c r="A36" s="109" t="s">
        <v>28</v>
      </c>
      <c r="B36" s="117">
        <v>81</v>
      </c>
      <c r="C36" s="303">
        <v>3</v>
      </c>
      <c r="D36" s="117">
        <v>92</v>
      </c>
      <c r="E36" s="12">
        <v>4</v>
      </c>
      <c r="F36" s="117">
        <v>95</v>
      </c>
      <c r="G36" s="12">
        <v>3</v>
      </c>
      <c r="H36" s="116">
        <v>103</v>
      </c>
      <c r="I36" s="3">
        <v>4</v>
      </c>
      <c r="J36" s="117">
        <v>112</v>
      </c>
      <c r="K36" s="12">
        <v>4</v>
      </c>
      <c r="L36" s="116">
        <v>63</v>
      </c>
      <c r="M36" s="3">
        <v>3</v>
      </c>
      <c r="N36" s="117">
        <v>21</v>
      </c>
      <c r="O36" s="12">
        <v>1</v>
      </c>
      <c r="P36" s="118">
        <v>18</v>
      </c>
      <c r="Q36" s="116">
        <v>19</v>
      </c>
      <c r="R36" s="23">
        <f t="shared" si="0"/>
        <v>546</v>
      </c>
      <c r="S36" s="12">
        <f t="shared" si="1"/>
        <v>21</v>
      </c>
      <c r="T36" s="3">
        <f t="shared" si="2"/>
        <v>58</v>
      </c>
      <c r="U36" s="23">
        <f t="shared" si="3"/>
        <v>604</v>
      </c>
      <c r="V36" s="12">
        <f t="shared" si="4"/>
        <v>22</v>
      </c>
    </row>
    <row r="37" spans="1:22" x14ac:dyDescent="0.2">
      <c r="A37" s="108" t="s">
        <v>29</v>
      </c>
      <c r="B37" s="117">
        <v>79</v>
      </c>
      <c r="C37" s="303">
        <v>3</v>
      </c>
      <c r="D37" s="117">
        <v>85</v>
      </c>
      <c r="E37" s="12">
        <v>3</v>
      </c>
      <c r="F37" s="117">
        <v>96</v>
      </c>
      <c r="G37" s="12">
        <v>4</v>
      </c>
      <c r="H37" s="116">
        <v>102</v>
      </c>
      <c r="I37" s="3">
        <v>4</v>
      </c>
      <c r="J37" s="117">
        <v>108</v>
      </c>
      <c r="K37" s="12">
        <v>4</v>
      </c>
      <c r="L37" s="116">
        <v>66</v>
      </c>
      <c r="M37" s="3">
        <v>3</v>
      </c>
      <c r="N37" s="117">
        <v>22</v>
      </c>
      <c r="O37" s="12">
        <v>1</v>
      </c>
      <c r="P37" s="118">
        <v>20</v>
      </c>
      <c r="Q37" s="116">
        <v>16</v>
      </c>
      <c r="R37" s="23">
        <f t="shared" si="0"/>
        <v>536</v>
      </c>
      <c r="S37" s="12">
        <f t="shared" si="1"/>
        <v>21</v>
      </c>
      <c r="T37" s="3">
        <f t="shared" si="2"/>
        <v>58</v>
      </c>
      <c r="U37" s="23">
        <f t="shared" si="3"/>
        <v>594</v>
      </c>
      <c r="V37" s="12">
        <f t="shared" si="4"/>
        <v>22</v>
      </c>
    </row>
    <row r="38" spans="1:22" x14ac:dyDescent="0.2">
      <c r="A38" s="108" t="s">
        <v>30</v>
      </c>
      <c r="B38" s="117">
        <v>91</v>
      </c>
      <c r="C38" s="303">
        <v>4</v>
      </c>
      <c r="D38" s="117">
        <v>83</v>
      </c>
      <c r="E38" s="12">
        <v>3</v>
      </c>
      <c r="F38" s="117">
        <v>89</v>
      </c>
      <c r="G38" s="12">
        <v>3</v>
      </c>
      <c r="H38" s="116">
        <v>103</v>
      </c>
      <c r="I38" s="3">
        <v>4</v>
      </c>
      <c r="J38" s="117">
        <v>107</v>
      </c>
      <c r="K38" s="12">
        <v>4</v>
      </c>
      <c r="L38" s="116">
        <v>63</v>
      </c>
      <c r="M38" s="3">
        <v>3</v>
      </c>
      <c r="N38" s="117">
        <v>23</v>
      </c>
      <c r="O38" s="12">
        <v>1</v>
      </c>
      <c r="P38" s="118">
        <v>21</v>
      </c>
      <c r="Q38" s="116">
        <v>18</v>
      </c>
      <c r="R38" s="23">
        <f t="shared" si="0"/>
        <v>536</v>
      </c>
      <c r="S38" s="12">
        <f t="shared" si="1"/>
        <v>21</v>
      </c>
      <c r="T38" s="3">
        <f t="shared" si="2"/>
        <v>62</v>
      </c>
      <c r="U38" s="23">
        <f t="shared" si="3"/>
        <v>598</v>
      </c>
      <c r="V38" s="12">
        <f t="shared" si="4"/>
        <v>22</v>
      </c>
    </row>
    <row r="39" spans="1:22" x14ac:dyDescent="0.2">
      <c r="A39" s="108" t="s">
        <v>45</v>
      </c>
      <c r="B39" s="117">
        <v>93</v>
      </c>
      <c r="C39" s="303">
        <v>4</v>
      </c>
      <c r="D39" s="117">
        <v>95</v>
      </c>
      <c r="E39" s="12">
        <v>4</v>
      </c>
      <c r="F39" s="117">
        <v>87</v>
      </c>
      <c r="G39" s="12">
        <v>3</v>
      </c>
      <c r="H39" s="116">
        <v>95</v>
      </c>
      <c r="I39" s="3">
        <v>3</v>
      </c>
      <c r="J39" s="117">
        <v>108</v>
      </c>
      <c r="K39" s="12">
        <v>4</v>
      </c>
      <c r="L39" s="116">
        <v>63</v>
      </c>
      <c r="M39" s="3">
        <v>3</v>
      </c>
      <c r="N39" s="117">
        <v>22</v>
      </c>
      <c r="O39" s="12">
        <v>1</v>
      </c>
      <c r="P39" s="118">
        <v>22</v>
      </c>
      <c r="Q39" s="116">
        <v>19</v>
      </c>
      <c r="R39" s="23">
        <f t="shared" ref="R39:R48" si="5">B39+D39+F39+H39+J39+L39</f>
        <v>541</v>
      </c>
      <c r="S39" s="12">
        <f t="shared" ref="S39:S48" si="6">C39+E39+G39+I39+K39+M39</f>
        <v>21</v>
      </c>
      <c r="T39" s="3">
        <f t="shared" ref="T39:T48" si="7">+N39+P39+Q39</f>
        <v>63</v>
      </c>
      <c r="U39" s="23">
        <f t="shared" ref="U39:U48" si="8">R39+T39</f>
        <v>604</v>
      </c>
      <c r="V39" s="12">
        <f t="shared" ref="V39:V48" si="9">S39+O39</f>
        <v>22</v>
      </c>
    </row>
    <row r="40" spans="1:22" x14ac:dyDescent="0.2">
      <c r="A40" s="108" t="s">
        <v>46</v>
      </c>
      <c r="B40" s="117">
        <v>94</v>
      </c>
      <c r="C40" s="303">
        <v>4</v>
      </c>
      <c r="D40" s="117">
        <v>98</v>
      </c>
      <c r="E40" s="12">
        <v>4</v>
      </c>
      <c r="F40" s="117">
        <v>99</v>
      </c>
      <c r="G40" s="12">
        <v>4</v>
      </c>
      <c r="H40" s="116">
        <v>93</v>
      </c>
      <c r="I40" s="3">
        <v>3</v>
      </c>
      <c r="J40" s="117">
        <v>99</v>
      </c>
      <c r="K40" s="12">
        <v>4</v>
      </c>
      <c r="L40" s="116">
        <v>63</v>
      </c>
      <c r="M40" s="3">
        <v>3</v>
      </c>
      <c r="N40" s="117">
        <v>22</v>
      </c>
      <c r="O40" s="12">
        <v>1</v>
      </c>
      <c r="P40" s="118">
        <v>21</v>
      </c>
      <c r="Q40" s="116">
        <v>20</v>
      </c>
      <c r="R40" s="23">
        <f t="shared" si="5"/>
        <v>546</v>
      </c>
      <c r="S40" s="12">
        <f t="shared" si="6"/>
        <v>22</v>
      </c>
      <c r="T40" s="3">
        <f t="shared" si="7"/>
        <v>63</v>
      </c>
      <c r="U40" s="23">
        <f t="shared" si="8"/>
        <v>609</v>
      </c>
      <c r="V40" s="12">
        <f t="shared" si="9"/>
        <v>23</v>
      </c>
    </row>
    <row r="41" spans="1:22" x14ac:dyDescent="0.2">
      <c r="A41" s="108" t="s">
        <v>171</v>
      </c>
      <c r="B41" s="117">
        <v>94</v>
      </c>
      <c r="C41" s="303">
        <v>4</v>
      </c>
      <c r="D41" s="117">
        <v>99</v>
      </c>
      <c r="E41" s="12">
        <v>4</v>
      </c>
      <c r="F41" s="117">
        <v>102</v>
      </c>
      <c r="G41" s="12">
        <v>4</v>
      </c>
      <c r="H41" s="116">
        <v>106</v>
      </c>
      <c r="I41" s="3">
        <v>4</v>
      </c>
      <c r="J41" s="117">
        <v>97</v>
      </c>
      <c r="K41" s="12">
        <v>4</v>
      </c>
      <c r="L41" s="116">
        <v>58</v>
      </c>
      <c r="M41" s="3">
        <v>2</v>
      </c>
      <c r="N41" s="117">
        <v>22</v>
      </c>
      <c r="O41" s="12">
        <v>1</v>
      </c>
      <c r="P41" s="118">
        <v>21</v>
      </c>
      <c r="Q41" s="116">
        <v>19</v>
      </c>
      <c r="R41" s="23">
        <f t="shared" si="5"/>
        <v>556</v>
      </c>
      <c r="S41" s="12">
        <f t="shared" si="6"/>
        <v>22</v>
      </c>
      <c r="T41" s="3">
        <f t="shared" si="7"/>
        <v>62</v>
      </c>
      <c r="U41" s="23">
        <f t="shared" si="8"/>
        <v>618</v>
      </c>
      <c r="V41" s="12">
        <f t="shared" si="9"/>
        <v>23</v>
      </c>
    </row>
    <row r="42" spans="1:22" x14ac:dyDescent="0.2">
      <c r="A42" s="108" t="s">
        <v>172</v>
      </c>
      <c r="B42" s="117">
        <v>94</v>
      </c>
      <c r="C42" s="303">
        <v>4</v>
      </c>
      <c r="D42" s="117">
        <v>99</v>
      </c>
      <c r="E42" s="12">
        <v>4</v>
      </c>
      <c r="F42" s="117">
        <v>103</v>
      </c>
      <c r="G42" s="12">
        <v>4</v>
      </c>
      <c r="H42" s="116">
        <v>109</v>
      </c>
      <c r="I42" s="3">
        <v>4</v>
      </c>
      <c r="J42" s="117">
        <v>111</v>
      </c>
      <c r="K42" s="12">
        <v>4</v>
      </c>
      <c r="L42" s="116">
        <v>57</v>
      </c>
      <c r="M42" s="3">
        <v>2</v>
      </c>
      <c r="N42" s="117">
        <v>20</v>
      </c>
      <c r="O42" s="12">
        <v>1</v>
      </c>
      <c r="P42" s="118">
        <v>21</v>
      </c>
      <c r="Q42" s="116">
        <v>19</v>
      </c>
      <c r="R42" s="23">
        <f t="shared" si="5"/>
        <v>573</v>
      </c>
      <c r="S42" s="12">
        <f t="shared" si="6"/>
        <v>22</v>
      </c>
      <c r="T42" s="3">
        <f t="shared" si="7"/>
        <v>60</v>
      </c>
      <c r="U42" s="23">
        <f t="shared" si="8"/>
        <v>633</v>
      </c>
      <c r="V42" s="12">
        <f t="shared" si="9"/>
        <v>23</v>
      </c>
    </row>
    <row r="43" spans="1:22" x14ac:dyDescent="0.2">
      <c r="A43" s="108" t="s">
        <v>173</v>
      </c>
      <c r="B43" s="117">
        <v>94</v>
      </c>
      <c r="C43" s="303">
        <v>4</v>
      </c>
      <c r="D43" s="117">
        <v>99</v>
      </c>
      <c r="E43" s="12">
        <v>4</v>
      </c>
      <c r="F43" s="117">
        <v>103</v>
      </c>
      <c r="G43" s="12">
        <v>4</v>
      </c>
      <c r="H43" s="116">
        <v>111</v>
      </c>
      <c r="I43" s="3">
        <v>4</v>
      </c>
      <c r="J43" s="117">
        <v>114</v>
      </c>
      <c r="K43" s="12">
        <v>4</v>
      </c>
      <c r="L43" s="116">
        <v>65</v>
      </c>
      <c r="M43" s="3">
        <v>3</v>
      </c>
      <c r="N43" s="117">
        <v>20</v>
      </c>
      <c r="O43" s="12">
        <v>1</v>
      </c>
      <c r="P43" s="118">
        <v>19</v>
      </c>
      <c r="Q43" s="116">
        <v>19</v>
      </c>
      <c r="R43" s="23">
        <f t="shared" si="5"/>
        <v>586</v>
      </c>
      <c r="S43" s="12">
        <f t="shared" si="6"/>
        <v>23</v>
      </c>
      <c r="T43" s="3">
        <f t="shared" si="7"/>
        <v>58</v>
      </c>
      <c r="U43" s="23">
        <f t="shared" si="8"/>
        <v>644</v>
      </c>
      <c r="V43" s="12">
        <f t="shared" si="9"/>
        <v>24</v>
      </c>
    </row>
    <row r="44" spans="1:22" x14ac:dyDescent="0.2">
      <c r="A44" s="108" t="s">
        <v>174</v>
      </c>
      <c r="B44" s="117">
        <v>93</v>
      </c>
      <c r="C44" s="303">
        <v>4</v>
      </c>
      <c r="D44" s="117">
        <v>99</v>
      </c>
      <c r="E44" s="12">
        <v>4</v>
      </c>
      <c r="F44" s="117">
        <v>103</v>
      </c>
      <c r="G44" s="12">
        <v>4</v>
      </c>
      <c r="H44" s="116">
        <v>111</v>
      </c>
      <c r="I44" s="3">
        <v>4</v>
      </c>
      <c r="J44" s="117">
        <v>116</v>
      </c>
      <c r="K44" s="12">
        <v>4</v>
      </c>
      <c r="L44" s="116">
        <v>67</v>
      </c>
      <c r="M44" s="3">
        <v>3</v>
      </c>
      <c r="N44" s="117">
        <v>23</v>
      </c>
      <c r="O44" s="12">
        <v>1</v>
      </c>
      <c r="P44" s="118">
        <v>19</v>
      </c>
      <c r="Q44" s="116">
        <v>17</v>
      </c>
      <c r="R44" s="23">
        <f t="shared" si="5"/>
        <v>589</v>
      </c>
      <c r="S44" s="12">
        <f t="shared" si="6"/>
        <v>23</v>
      </c>
      <c r="T44" s="3">
        <f t="shared" si="7"/>
        <v>59</v>
      </c>
      <c r="U44" s="23">
        <f t="shared" si="8"/>
        <v>648</v>
      </c>
      <c r="V44" s="12">
        <f t="shared" si="9"/>
        <v>24</v>
      </c>
    </row>
    <row r="45" spans="1:22" x14ac:dyDescent="0.2">
      <c r="A45" s="108" t="s">
        <v>175</v>
      </c>
      <c r="B45" s="117">
        <v>93</v>
      </c>
      <c r="C45" s="303">
        <v>4</v>
      </c>
      <c r="D45" s="117">
        <v>98</v>
      </c>
      <c r="E45" s="12">
        <v>4</v>
      </c>
      <c r="F45" s="117">
        <v>103</v>
      </c>
      <c r="G45" s="12">
        <v>4</v>
      </c>
      <c r="H45" s="116">
        <v>111</v>
      </c>
      <c r="I45" s="3">
        <v>4</v>
      </c>
      <c r="J45" s="117">
        <v>116</v>
      </c>
      <c r="K45" s="12">
        <v>4</v>
      </c>
      <c r="L45" s="116">
        <v>68</v>
      </c>
      <c r="M45" s="3">
        <v>3</v>
      </c>
      <c r="N45" s="117">
        <v>23</v>
      </c>
      <c r="O45" s="12">
        <v>1</v>
      </c>
      <c r="P45" s="118">
        <v>22</v>
      </c>
      <c r="Q45" s="116">
        <v>17</v>
      </c>
      <c r="R45" s="23">
        <f t="shared" si="5"/>
        <v>589</v>
      </c>
      <c r="S45" s="12">
        <f t="shared" si="6"/>
        <v>23</v>
      </c>
      <c r="T45" s="3">
        <f t="shared" si="7"/>
        <v>62</v>
      </c>
      <c r="U45" s="23">
        <f t="shared" si="8"/>
        <v>651</v>
      </c>
      <c r="V45" s="12">
        <f t="shared" si="9"/>
        <v>24</v>
      </c>
    </row>
    <row r="46" spans="1:22" x14ac:dyDescent="0.2">
      <c r="A46" s="108" t="s">
        <v>176</v>
      </c>
      <c r="B46" s="117">
        <v>92</v>
      </c>
      <c r="C46" s="303">
        <v>4</v>
      </c>
      <c r="D46" s="117">
        <v>98</v>
      </c>
      <c r="E46" s="12">
        <v>4</v>
      </c>
      <c r="F46" s="117">
        <v>102</v>
      </c>
      <c r="G46" s="12">
        <v>4</v>
      </c>
      <c r="H46" s="116">
        <v>111</v>
      </c>
      <c r="I46" s="3">
        <v>4</v>
      </c>
      <c r="J46" s="117">
        <v>116</v>
      </c>
      <c r="K46" s="12">
        <v>4</v>
      </c>
      <c r="L46" s="116">
        <v>68</v>
      </c>
      <c r="M46" s="3">
        <v>3</v>
      </c>
      <c r="N46" s="117">
        <v>24</v>
      </c>
      <c r="O46" s="12">
        <v>1</v>
      </c>
      <c r="P46" s="118">
        <v>22</v>
      </c>
      <c r="Q46" s="116">
        <v>20</v>
      </c>
      <c r="R46" s="23">
        <f t="shared" si="5"/>
        <v>587</v>
      </c>
      <c r="S46" s="12">
        <f t="shared" si="6"/>
        <v>23</v>
      </c>
      <c r="T46" s="3">
        <f t="shared" si="7"/>
        <v>66</v>
      </c>
      <c r="U46" s="23">
        <f t="shared" si="8"/>
        <v>653</v>
      </c>
      <c r="V46" s="12">
        <f t="shared" si="9"/>
        <v>24</v>
      </c>
    </row>
    <row r="47" spans="1:22" x14ac:dyDescent="0.2">
      <c r="A47" s="108" t="s">
        <v>177</v>
      </c>
      <c r="B47" s="117">
        <v>90</v>
      </c>
      <c r="C47" s="303">
        <v>4</v>
      </c>
      <c r="D47" s="117">
        <v>96</v>
      </c>
      <c r="E47" s="12">
        <v>4</v>
      </c>
      <c r="F47" s="117">
        <v>102</v>
      </c>
      <c r="G47" s="12">
        <v>4</v>
      </c>
      <c r="H47" s="116">
        <v>109</v>
      </c>
      <c r="I47" s="3">
        <v>4</v>
      </c>
      <c r="J47" s="117">
        <v>116</v>
      </c>
      <c r="K47" s="12">
        <v>4</v>
      </c>
      <c r="L47" s="116">
        <v>68</v>
      </c>
      <c r="M47" s="3">
        <v>3</v>
      </c>
      <c r="N47" s="117">
        <v>24</v>
      </c>
      <c r="O47" s="12">
        <v>1</v>
      </c>
      <c r="P47" s="118">
        <v>23</v>
      </c>
      <c r="Q47" s="116">
        <v>20</v>
      </c>
      <c r="R47" s="23">
        <f t="shared" si="5"/>
        <v>581</v>
      </c>
      <c r="S47" s="12">
        <f t="shared" si="6"/>
        <v>23</v>
      </c>
      <c r="T47" s="3">
        <f t="shared" si="7"/>
        <v>67</v>
      </c>
      <c r="U47" s="23">
        <f t="shared" si="8"/>
        <v>648</v>
      </c>
      <c r="V47" s="12">
        <f t="shared" si="9"/>
        <v>24</v>
      </c>
    </row>
    <row r="48" spans="1:22" x14ac:dyDescent="0.2">
      <c r="A48" s="240" t="s">
        <v>178</v>
      </c>
      <c r="B48" s="119">
        <v>89</v>
      </c>
      <c r="C48" s="304">
        <v>4</v>
      </c>
      <c r="D48" s="119">
        <v>94</v>
      </c>
      <c r="E48" s="28">
        <v>4</v>
      </c>
      <c r="F48" s="119">
        <v>100</v>
      </c>
      <c r="G48" s="28">
        <v>4</v>
      </c>
      <c r="H48" s="120">
        <v>109</v>
      </c>
      <c r="I48" s="40">
        <v>4</v>
      </c>
      <c r="J48" s="119">
        <v>114</v>
      </c>
      <c r="K48" s="28">
        <v>4</v>
      </c>
      <c r="L48" s="120">
        <v>68</v>
      </c>
      <c r="M48" s="40">
        <v>3</v>
      </c>
      <c r="N48" s="119">
        <v>24</v>
      </c>
      <c r="O48" s="28">
        <v>1</v>
      </c>
      <c r="P48" s="121">
        <v>23</v>
      </c>
      <c r="Q48" s="120">
        <v>21</v>
      </c>
      <c r="R48" s="24">
        <f t="shared" si="5"/>
        <v>574</v>
      </c>
      <c r="S48" s="28">
        <f t="shared" si="6"/>
        <v>23</v>
      </c>
      <c r="T48" s="40">
        <f t="shared" si="7"/>
        <v>68</v>
      </c>
      <c r="U48" s="24">
        <f t="shared" si="8"/>
        <v>642</v>
      </c>
      <c r="V48" s="28">
        <f t="shared" si="9"/>
        <v>24</v>
      </c>
    </row>
    <row r="49" spans="1:24" x14ac:dyDescent="0.2">
      <c r="A49" s="78" t="s">
        <v>47</v>
      </c>
      <c r="B49" s="79" t="s">
        <v>214</v>
      </c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 t="s">
        <v>48</v>
      </c>
      <c r="T49" s="80"/>
      <c r="U49" s="80"/>
      <c r="V49" s="80"/>
      <c r="X49" s="1"/>
    </row>
    <row r="50" spans="1:24" x14ac:dyDescent="0.2">
      <c r="A50" s="81"/>
      <c r="B50" s="79" t="s">
        <v>215</v>
      </c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0"/>
      <c r="T50" s="80"/>
      <c r="U50" s="80"/>
      <c r="V50" s="80"/>
      <c r="X50" s="1"/>
    </row>
    <row r="51" spans="1:24" x14ac:dyDescent="0.2">
      <c r="A51" s="27"/>
      <c r="B51" s="82"/>
      <c r="C51" s="27"/>
      <c r="D51" s="27"/>
      <c r="E51" s="27"/>
      <c r="F51" s="27"/>
      <c r="G51" s="27"/>
      <c r="H51" s="27"/>
      <c r="I51" s="27"/>
      <c r="J51" s="27"/>
      <c r="K51" s="27"/>
      <c r="L51" s="1"/>
      <c r="M51" s="1"/>
      <c r="N51" s="1"/>
      <c r="O51" s="1"/>
      <c r="P51" s="1"/>
      <c r="Q51" s="1"/>
      <c r="R51" s="1"/>
      <c r="S51" s="1"/>
      <c r="T51" s="1"/>
      <c r="U51" s="1"/>
      <c r="V51" s="44"/>
      <c r="X51" s="1"/>
    </row>
    <row r="52" spans="1:24" x14ac:dyDescent="0.2">
      <c r="A52" s="83" t="s">
        <v>49</v>
      </c>
      <c r="B52" s="84"/>
      <c r="C52" s="85"/>
      <c r="D52" s="85"/>
      <c r="E52" s="85"/>
      <c r="F52" s="86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7"/>
      <c r="X52" s="1"/>
    </row>
    <row r="53" spans="1:24" x14ac:dyDescent="0.2">
      <c r="A53" s="88" t="s">
        <v>50</v>
      </c>
      <c r="B53" s="89"/>
      <c r="C53" s="90"/>
      <c r="D53" s="90"/>
      <c r="E53" s="90"/>
      <c r="F53" s="19"/>
      <c r="G53" s="90"/>
      <c r="H53" s="90"/>
      <c r="I53" s="90"/>
      <c r="J53" s="90"/>
      <c r="K53" s="90"/>
      <c r="L53" s="3"/>
      <c r="M53" s="3"/>
      <c r="N53" s="3"/>
      <c r="O53" s="3"/>
      <c r="P53" s="3"/>
      <c r="Q53" s="3"/>
      <c r="R53" s="3"/>
      <c r="S53" s="3"/>
      <c r="T53" s="3"/>
      <c r="U53" s="3"/>
      <c r="V53" s="12"/>
    </row>
    <row r="54" spans="1:24" x14ac:dyDescent="0.2">
      <c r="A54" s="91" t="s">
        <v>58</v>
      </c>
      <c r="B54" s="89"/>
      <c r="C54" s="90"/>
      <c r="D54" s="90"/>
      <c r="E54" s="90"/>
      <c r="F54" s="19"/>
      <c r="G54" s="90"/>
      <c r="H54" s="90"/>
      <c r="I54" s="90"/>
      <c r="J54" s="90"/>
      <c r="K54" s="90"/>
      <c r="L54" s="3"/>
      <c r="M54" s="3"/>
      <c r="N54" s="3"/>
      <c r="O54" s="3"/>
      <c r="P54" s="3"/>
      <c r="Q54" s="3"/>
      <c r="R54" s="3"/>
      <c r="S54" s="3"/>
      <c r="T54" s="3"/>
      <c r="U54" s="3"/>
      <c r="V54" s="12"/>
    </row>
    <row r="55" spans="1:24" x14ac:dyDescent="0.2">
      <c r="A55" s="91" t="s">
        <v>59</v>
      </c>
      <c r="B55" s="89"/>
      <c r="C55" s="90"/>
      <c r="D55" s="90"/>
      <c r="E55" s="90"/>
      <c r="F55" s="19"/>
      <c r="G55" s="90"/>
      <c r="H55" s="90"/>
      <c r="I55" s="90"/>
      <c r="J55" s="90"/>
      <c r="K55" s="90"/>
      <c r="L55" s="3"/>
      <c r="M55" s="3"/>
      <c r="N55" s="3"/>
      <c r="O55" s="3"/>
      <c r="P55" s="3"/>
      <c r="Q55" s="3"/>
      <c r="R55" s="3"/>
      <c r="S55" s="3"/>
      <c r="T55" s="3"/>
      <c r="U55" s="3"/>
      <c r="V55" s="12"/>
    </row>
    <row r="56" spans="1:24" x14ac:dyDescent="0.2">
      <c r="A56" s="91" t="s">
        <v>38</v>
      </c>
      <c r="B56" s="89"/>
      <c r="C56" s="90"/>
      <c r="D56" s="90"/>
      <c r="E56" s="90"/>
      <c r="F56" s="19"/>
      <c r="G56" s="90"/>
      <c r="H56" s="90"/>
      <c r="I56" s="90"/>
      <c r="J56" s="90"/>
      <c r="K56" s="90"/>
      <c r="L56" s="3"/>
      <c r="M56" s="3"/>
      <c r="N56" s="3"/>
      <c r="O56" s="3"/>
      <c r="P56" s="3"/>
      <c r="Q56" s="3"/>
      <c r="R56" s="3"/>
      <c r="S56" s="3"/>
      <c r="T56" s="3"/>
      <c r="U56" s="3"/>
      <c r="V56" s="12"/>
    </row>
    <row r="57" spans="1:24" x14ac:dyDescent="0.2">
      <c r="A57" s="92" t="s">
        <v>51</v>
      </c>
      <c r="B57" s="93"/>
      <c r="C57" s="94"/>
      <c r="D57" s="94"/>
      <c r="E57" s="94"/>
      <c r="F57" s="95"/>
      <c r="G57" s="106"/>
      <c r="H57" s="94"/>
      <c r="I57" s="94"/>
      <c r="J57" s="94"/>
      <c r="K57" s="94"/>
      <c r="L57" s="237" t="s">
        <v>132</v>
      </c>
      <c r="M57" s="96"/>
      <c r="N57" s="96"/>
      <c r="O57" s="99"/>
      <c r="P57" s="220"/>
      <c r="Q57" s="220"/>
      <c r="R57" s="94"/>
      <c r="S57" s="94"/>
      <c r="T57" s="94"/>
      <c r="U57" s="94"/>
      <c r="V57" s="97"/>
    </row>
    <row r="58" spans="1:24" x14ac:dyDescent="0.2">
      <c r="A58" s="98"/>
      <c r="B58" s="93"/>
      <c r="C58" s="94"/>
      <c r="D58" s="94"/>
      <c r="E58" s="94"/>
      <c r="F58" s="95"/>
      <c r="G58" s="106"/>
      <c r="H58" s="94"/>
      <c r="I58" s="94"/>
      <c r="J58" s="94"/>
      <c r="K58" s="94"/>
      <c r="L58" s="96"/>
      <c r="M58" s="94"/>
      <c r="N58" s="94"/>
      <c r="O58" s="99"/>
      <c r="P58" s="94"/>
      <c r="Q58" s="94"/>
      <c r="R58" s="94"/>
      <c r="S58" s="94"/>
      <c r="T58" s="94"/>
      <c r="U58" s="94"/>
      <c r="V58" s="97"/>
    </row>
    <row r="59" spans="1:24" x14ac:dyDescent="0.2">
      <c r="A59" s="92" t="s">
        <v>131</v>
      </c>
      <c r="B59" s="93"/>
      <c r="C59" s="94"/>
      <c r="D59" s="94"/>
      <c r="E59" s="94"/>
      <c r="F59" s="95"/>
      <c r="G59" s="106"/>
      <c r="H59" s="94"/>
      <c r="I59" s="94"/>
      <c r="J59" s="94"/>
      <c r="K59" s="94"/>
      <c r="L59" s="99"/>
      <c r="M59" s="94"/>
      <c r="N59" s="94"/>
      <c r="O59" s="94"/>
      <c r="P59" s="94"/>
      <c r="Q59" s="94"/>
      <c r="R59" s="94"/>
      <c r="S59" s="94"/>
      <c r="T59" s="94"/>
      <c r="U59" s="94"/>
      <c r="V59" s="97"/>
    </row>
    <row r="60" spans="1:24" x14ac:dyDescent="0.2">
      <c r="A60" s="100" t="s">
        <v>60</v>
      </c>
      <c r="B60" s="93"/>
      <c r="C60" s="94"/>
      <c r="D60" s="94"/>
      <c r="E60" s="94"/>
      <c r="F60" s="94"/>
      <c r="G60" s="106"/>
      <c r="H60" s="94"/>
      <c r="I60" s="94"/>
      <c r="J60" s="94"/>
      <c r="K60" s="94"/>
      <c r="L60" s="96" t="s">
        <v>61</v>
      </c>
      <c r="M60" s="94"/>
      <c r="N60" s="94"/>
      <c r="O60" s="94"/>
      <c r="P60" s="94"/>
      <c r="Q60" s="94"/>
      <c r="R60" s="94"/>
      <c r="S60" s="94"/>
      <c r="T60" s="94"/>
      <c r="U60" s="94"/>
      <c r="V60" s="97"/>
    </row>
    <row r="61" spans="1:24" x14ac:dyDescent="0.2">
      <c r="A61" s="92"/>
      <c r="B61" s="93"/>
      <c r="C61" s="94"/>
      <c r="D61" s="94"/>
      <c r="E61" s="94"/>
      <c r="F61" s="94"/>
      <c r="G61" s="106"/>
      <c r="H61" s="94"/>
      <c r="I61" s="94"/>
      <c r="J61" s="94"/>
      <c r="K61" s="94"/>
      <c r="L61" s="99" t="s">
        <v>62</v>
      </c>
      <c r="M61" s="94"/>
      <c r="N61" s="94"/>
      <c r="O61" s="94"/>
      <c r="P61" s="94"/>
      <c r="Q61" s="94"/>
      <c r="R61" s="94"/>
      <c r="S61" s="94"/>
      <c r="T61" s="94"/>
      <c r="U61" s="94"/>
      <c r="V61" s="97"/>
    </row>
    <row r="62" spans="1:24" x14ac:dyDescent="0.2">
      <c r="A62" s="101"/>
      <c r="B62" s="102"/>
      <c r="C62" s="103"/>
      <c r="D62" s="103"/>
      <c r="E62" s="103"/>
      <c r="F62" s="103"/>
      <c r="G62" s="107"/>
      <c r="H62" s="103"/>
      <c r="I62" s="103"/>
      <c r="J62" s="103"/>
      <c r="K62" s="103"/>
      <c r="L62" s="104" t="s">
        <v>63</v>
      </c>
      <c r="M62" s="103"/>
      <c r="N62" s="103"/>
      <c r="O62" s="103"/>
      <c r="P62" s="103"/>
      <c r="Q62" s="103"/>
      <c r="R62" s="103"/>
      <c r="S62" s="103"/>
      <c r="T62" s="103"/>
      <c r="U62" s="103"/>
      <c r="V62" s="105"/>
    </row>
    <row r="63" spans="1:24" x14ac:dyDescent="0.2">
      <c r="A63" s="122"/>
      <c r="B63" s="122"/>
      <c r="C63" s="122"/>
    </row>
    <row r="64" spans="1:24" x14ac:dyDescent="0.2">
      <c r="A64" s="122"/>
      <c r="B64" s="122"/>
      <c r="C64" s="122"/>
    </row>
    <row r="65" spans="1:3" x14ac:dyDescent="0.2">
      <c r="A65" s="122"/>
      <c r="B65" s="122"/>
      <c r="C65" s="122"/>
    </row>
  </sheetData>
  <mergeCells count="1">
    <mergeCell ref="N5:O5"/>
  </mergeCells>
  <phoneticPr fontId="3" type="noConversion"/>
  <hyperlinks>
    <hyperlink ref="V1" location="Inhalt!A1" display="Inhalt"/>
  </hyperlinks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Footer>&amp;L&amp;8Ministerium für Bildung und Kultur, Referat B4&amp;R&amp;8Februar 2016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 enableFormatConditionsCalculation="0">
    <tabColor indexed="43"/>
  </sheetPr>
  <dimension ref="A1:AI65"/>
  <sheetViews>
    <sheetView zoomScale="85" zoomScaleNormal="85" workbookViewId="0">
      <selection activeCell="X18" sqref="X18"/>
    </sheetView>
  </sheetViews>
  <sheetFormatPr baseColWidth="10" defaultColWidth="9.140625" defaultRowHeight="12.75" x14ac:dyDescent="0.2"/>
  <cols>
    <col min="1" max="1" width="9.7109375" customWidth="1"/>
    <col min="2" max="22" width="6.7109375" customWidth="1"/>
    <col min="23" max="23" width="9.140625" customWidth="1"/>
    <col min="24" max="35" width="7.28515625" customWidth="1"/>
  </cols>
  <sheetData>
    <row r="1" spans="1:35" ht="18" x14ac:dyDescent="0.25">
      <c r="A1" s="42" t="s">
        <v>31</v>
      </c>
      <c r="V1" s="43" t="s">
        <v>37</v>
      </c>
      <c r="W1" s="137"/>
    </row>
    <row r="2" spans="1:35" ht="15" customHeight="1" x14ac:dyDescent="0.2">
      <c r="A2" s="57" t="s">
        <v>83</v>
      </c>
      <c r="B2" s="152"/>
      <c r="J2" s="110" t="s">
        <v>66</v>
      </c>
      <c r="K2" s="110"/>
      <c r="L2" s="110"/>
      <c r="M2" s="110"/>
      <c r="N2" s="110">
        <v>4</v>
      </c>
    </row>
    <row r="3" spans="1:35" ht="15.75" customHeight="1" x14ac:dyDescent="0.2">
      <c r="A3" s="153"/>
      <c r="B3" s="153"/>
      <c r="X3" s="3"/>
    </row>
    <row r="4" spans="1:35" x14ac:dyDescent="0.2">
      <c r="A4" s="52"/>
      <c r="B4" s="72" t="s">
        <v>32</v>
      </c>
      <c r="C4" s="73"/>
      <c r="D4" s="74"/>
      <c r="E4" s="74"/>
      <c r="F4" s="74"/>
      <c r="G4" s="74"/>
      <c r="H4" s="74"/>
      <c r="I4" s="74"/>
      <c r="J4" s="75"/>
      <c r="K4" s="75"/>
      <c r="L4" s="75"/>
      <c r="M4" s="75"/>
      <c r="N4" s="76"/>
      <c r="O4" s="75"/>
      <c r="P4" s="75"/>
      <c r="Q4" s="75"/>
      <c r="R4" s="75"/>
      <c r="S4" s="75"/>
      <c r="T4" s="75"/>
      <c r="U4" s="75"/>
      <c r="V4" s="77"/>
      <c r="W4" s="2"/>
    </row>
    <row r="5" spans="1:35" x14ac:dyDescent="0.2">
      <c r="A5" s="53" t="s">
        <v>0</v>
      </c>
      <c r="B5" s="74">
        <v>5</v>
      </c>
      <c r="C5" s="138"/>
      <c r="D5" s="74">
        <v>6</v>
      </c>
      <c r="E5" s="74"/>
      <c r="F5" s="72">
        <v>7</v>
      </c>
      <c r="G5" s="45"/>
      <c r="H5" s="74">
        <v>8</v>
      </c>
      <c r="I5" s="74"/>
      <c r="J5" s="72">
        <v>9</v>
      </c>
      <c r="K5" s="45"/>
      <c r="L5" s="74">
        <v>10</v>
      </c>
      <c r="M5" s="74"/>
      <c r="N5" s="511" t="s">
        <v>39</v>
      </c>
      <c r="O5" s="510"/>
      <c r="P5" s="48" t="s">
        <v>40</v>
      </c>
      <c r="Q5" s="142" t="s">
        <v>41</v>
      </c>
      <c r="R5" s="139" t="s">
        <v>64</v>
      </c>
      <c r="S5" s="77"/>
      <c r="T5" s="142" t="s">
        <v>42</v>
      </c>
      <c r="U5" s="143" t="s">
        <v>43</v>
      </c>
      <c r="V5" s="77"/>
      <c r="W5" s="2"/>
    </row>
    <row r="6" spans="1:35" x14ac:dyDescent="0.2">
      <c r="A6" s="54"/>
      <c r="B6" s="50" t="s">
        <v>1</v>
      </c>
      <c r="C6" s="48" t="s">
        <v>33</v>
      </c>
      <c r="D6" s="50" t="s">
        <v>1</v>
      </c>
      <c r="E6" s="48" t="s">
        <v>33</v>
      </c>
      <c r="F6" s="50" t="s">
        <v>1</v>
      </c>
      <c r="G6" s="48" t="s">
        <v>33</v>
      </c>
      <c r="H6" s="50" t="s">
        <v>1</v>
      </c>
      <c r="I6" s="48" t="s">
        <v>33</v>
      </c>
      <c r="J6" s="50" t="s">
        <v>1</v>
      </c>
      <c r="K6" s="48" t="s">
        <v>33</v>
      </c>
      <c r="L6" s="50" t="s">
        <v>1</v>
      </c>
      <c r="M6" s="48" t="s">
        <v>33</v>
      </c>
      <c r="N6" s="50" t="s">
        <v>1</v>
      </c>
      <c r="O6" s="48" t="s">
        <v>33</v>
      </c>
      <c r="P6" s="50" t="s">
        <v>1</v>
      </c>
      <c r="Q6" s="50" t="s">
        <v>1</v>
      </c>
      <c r="R6" s="50" t="s">
        <v>1</v>
      </c>
      <c r="S6" s="48" t="s">
        <v>33</v>
      </c>
      <c r="T6" s="50" t="s">
        <v>1</v>
      </c>
      <c r="U6" s="50" t="s">
        <v>1</v>
      </c>
      <c r="V6" s="48" t="s">
        <v>33</v>
      </c>
      <c r="W6" s="2"/>
    </row>
    <row r="7" spans="1:35" x14ac:dyDescent="0.2">
      <c r="A7" s="50">
        <v>100</v>
      </c>
      <c r="B7" s="59">
        <v>101</v>
      </c>
      <c r="C7" s="59">
        <v>102</v>
      </c>
      <c r="D7" s="59">
        <v>103</v>
      </c>
      <c r="E7" s="59">
        <v>104</v>
      </c>
      <c r="F7" s="59">
        <v>105</v>
      </c>
      <c r="G7" s="59">
        <v>106</v>
      </c>
      <c r="H7" s="59">
        <v>107</v>
      </c>
      <c r="I7" s="59">
        <v>108</v>
      </c>
      <c r="J7" s="59">
        <v>109</v>
      </c>
      <c r="K7" s="59">
        <v>110</v>
      </c>
      <c r="L7" s="59">
        <v>111</v>
      </c>
      <c r="M7" s="59">
        <v>112</v>
      </c>
      <c r="N7" s="59">
        <v>115</v>
      </c>
      <c r="O7" s="59">
        <v>116</v>
      </c>
      <c r="P7" s="59">
        <v>117</v>
      </c>
      <c r="Q7" s="59">
        <v>118</v>
      </c>
      <c r="R7" s="59">
        <v>113</v>
      </c>
      <c r="S7" s="59">
        <v>114</v>
      </c>
      <c r="T7" s="59">
        <v>119</v>
      </c>
      <c r="U7" s="59">
        <v>120</v>
      </c>
      <c r="V7" s="59">
        <v>121</v>
      </c>
      <c r="W7" s="2"/>
    </row>
    <row r="8" spans="1:35" x14ac:dyDescent="0.2">
      <c r="A8" s="5" t="s">
        <v>2</v>
      </c>
      <c r="B8" s="243">
        <v>112</v>
      </c>
      <c r="C8" s="244">
        <v>4</v>
      </c>
      <c r="D8" s="243">
        <v>105</v>
      </c>
      <c r="E8" s="244">
        <v>4</v>
      </c>
      <c r="F8" s="243">
        <v>113</v>
      </c>
      <c r="G8" s="244">
        <v>4</v>
      </c>
      <c r="H8" s="245">
        <v>112</v>
      </c>
      <c r="I8" s="245">
        <v>4</v>
      </c>
      <c r="J8" s="243">
        <v>107</v>
      </c>
      <c r="K8" s="244">
        <v>4</v>
      </c>
      <c r="L8" s="245">
        <v>57</v>
      </c>
      <c r="M8" s="245">
        <v>2</v>
      </c>
      <c r="N8" s="243">
        <v>18</v>
      </c>
      <c r="O8" s="244">
        <v>1</v>
      </c>
      <c r="P8" s="246">
        <v>15</v>
      </c>
      <c r="Q8" s="245">
        <v>10</v>
      </c>
      <c r="R8" s="247">
        <f t="shared" ref="R8:R36" si="0">B8+D8+F8+H8+J8+L8</f>
        <v>606</v>
      </c>
      <c r="S8" s="248">
        <f t="shared" ref="S8:S36" si="1">C8+E8+G8+I8+K8+M8</f>
        <v>22</v>
      </c>
      <c r="T8" s="249">
        <f t="shared" ref="T8:T36" si="2">+N8+P8+Q8</f>
        <v>43</v>
      </c>
      <c r="U8" s="247">
        <f t="shared" ref="U8:U36" si="3">R8+T8</f>
        <v>649</v>
      </c>
      <c r="V8" s="248">
        <f t="shared" ref="V8:V36" si="4">S8+O8</f>
        <v>23</v>
      </c>
      <c r="W8" s="2"/>
    </row>
    <row r="9" spans="1:35" x14ac:dyDescent="0.2">
      <c r="A9" s="7" t="s">
        <v>3</v>
      </c>
      <c r="B9" s="250">
        <v>119</v>
      </c>
      <c r="C9" s="251">
        <v>4</v>
      </c>
      <c r="D9" s="250">
        <v>117</v>
      </c>
      <c r="E9" s="251">
        <v>4</v>
      </c>
      <c r="F9" s="250">
        <v>105</v>
      </c>
      <c r="G9" s="251">
        <v>4</v>
      </c>
      <c r="H9" s="252">
        <v>110</v>
      </c>
      <c r="I9" s="252">
        <v>4</v>
      </c>
      <c r="J9" s="250">
        <v>108</v>
      </c>
      <c r="K9" s="251">
        <v>4</v>
      </c>
      <c r="L9" s="252">
        <v>47</v>
      </c>
      <c r="M9" s="252">
        <v>2</v>
      </c>
      <c r="N9" s="250">
        <v>8</v>
      </c>
      <c r="O9" s="263">
        <v>0</v>
      </c>
      <c r="P9" s="253">
        <v>7</v>
      </c>
      <c r="Q9" s="252">
        <v>13</v>
      </c>
      <c r="R9" s="247">
        <f t="shared" si="0"/>
        <v>606</v>
      </c>
      <c r="S9" s="248">
        <f t="shared" si="1"/>
        <v>22</v>
      </c>
      <c r="T9" s="249">
        <f t="shared" si="2"/>
        <v>28</v>
      </c>
      <c r="U9" s="247">
        <f t="shared" si="3"/>
        <v>634</v>
      </c>
      <c r="V9" s="248">
        <f t="shared" si="4"/>
        <v>22</v>
      </c>
      <c r="W9" s="2"/>
    </row>
    <row r="10" spans="1:35" x14ac:dyDescent="0.2">
      <c r="A10" s="7" t="s">
        <v>4</v>
      </c>
      <c r="B10" s="250">
        <v>113</v>
      </c>
      <c r="C10" s="251">
        <v>4</v>
      </c>
      <c r="D10" s="250">
        <v>118</v>
      </c>
      <c r="E10" s="251">
        <v>4</v>
      </c>
      <c r="F10" s="250">
        <v>117</v>
      </c>
      <c r="G10" s="251">
        <v>4</v>
      </c>
      <c r="H10" s="252">
        <v>105</v>
      </c>
      <c r="I10" s="252">
        <v>4</v>
      </c>
      <c r="J10" s="250">
        <v>112</v>
      </c>
      <c r="K10" s="251">
        <v>4</v>
      </c>
      <c r="L10" s="252">
        <v>51</v>
      </c>
      <c r="M10" s="252">
        <v>2</v>
      </c>
      <c r="N10" s="250">
        <v>16</v>
      </c>
      <c r="O10" s="263">
        <v>0</v>
      </c>
      <c r="P10" s="253">
        <v>2</v>
      </c>
      <c r="Q10" s="252">
        <v>5</v>
      </c>
      <c r="R10" s="247">
        <f t="shared" si="0"/>
        <v>616</v>
      </c>
      <c r="S10" s="248">
        <f t="shared" si="1"/>
        <v>22</v>
      </c>
      <c r="T10" s="249">
        <f t="shared" si="2"/>
        <v>23</v>
      </c>
      <c r="U10" s="247">
        <f t="shared" si="3"/>
        <v>639</v>
      </c>
      <c r="V10" s="248">
        <f t="shared" si="4"/>
        <v>22</v>
      </c>
      <c r="W10" s="2"/>
    </row>
    <row r="11" spans="1:35" x14ac:dyDescent="0.2">
      <c r="A11" s="7" t="s">
        <v>34</v>
      </c>
      <c r="B11" s="254">
        <v>116</v>
      </c>
      <c r="C11" s="255">
        <v>4</v>
      </c>
      <c r="D11" s="254">
        <v>113</v>
      </c>
      <c r="E11" s="255">
        <v>4</v>
      </c>
      <c r="F11" s="254">
        <v>120</v>
      </c>
      <c r="G11" s="255">
        <v>4</v>
      </c>
      <c r="H11" s="256">
        <v>118</v>
      </c>
      <c r="I11" s="256">
        <v>4</v>
      </c>
      <c r="J11" s="254">
        <v>105</v>
      </c>
      <c r="K11" s="255">
        <v>4</v>
      </c>
      <c r="L11" s="256">
        <v>46</v>
      </c>
      <c r="M11" s="256">
        <v>2</v>
      </c>
      <c r="N11" s="250">
        <v>15</v>
      </c>
      <c r="O11" s="263">
        <v>0</v>
      </c>
      <c r="P11" s="253">
        <v>11</v>
      </c>
      <c r="Q11" s="252">
        <v>1</v>
      </c>
      <c r="R11" s="247">
        <f t="shared" si="0"/>
        <v>618</v>
      </c>
      <c r="S11" s="248">
        <f t="shared" si="1"/>
        <v>22</v>
      </c>
      <c r="T11" s="249">
        <f t="shared" si="2"/>
        <v>27</v>
      </c>
      <c r="U11" s="247">
        <f t="shared" si="3"/>
        <v>645</v>
      </c>
      <c r="V11" s="248">
        <f t="shared" si="4"/>
        <v>22</v>
      </c>
      <c r="W11" s="2"/>
      <c r="X11" s="110"/>
    </row>
    <row r="12" spans="1:35" x14ac:dyDescent="0.2">
      <c r="A12" s="7" t="s">
        <v>35</v>
      </c>
      <c r="B12" s="254">
        <v>111</v>
      </c>
      <c r="C12" s="255">
        <v>4</v>
      </c>
      <c r="D12" s="254">
        <v>111</v>
      </c>
      <c r="E12" s="255">
        <v>4</v>
      </c>
      <c r="F12" s="254">
        <v>119</v>
      </c>
      <c r="G12" s="255">
        <v>4</v>
      </c>
      <c r="H12" s="256">
        <v>121</v>
      </c>
      <c r="I12" s="256">
        <v>4</v>
      </c>
      <c r="J12" s="254">
        <v>119</v>
      </c>
      <c r="K12" s="255">
        <v>4</v>
      </c>
      <c r="L12" s="256">
        <v>44</v>
      </c>
      <c r="M12" s="256">
        <v>2</v>
      </c>
      <c r="N12" s="254">
        <v>9</v>
      </c>
      <c r="O12" s="263">
        <v>0</v>
      </c>
      <c r="P12" s="257">
        <v>14</v>
      </c>
      <c r="Q12" s="256">
        <v>9</v>
      </c>
      <c r="R12" s="247">
        <f t="shared" si="0"/>
        <v>625</v>
      </c>
      <c r="S12" s="248">
        <f t="shared" si="1"/>
        <v>22</v>
      </c>
      <c r="T12" s="249">
        <f t="shared" si="2"/>
        <v>32</v>
      </c>
      <c r="U12" s="247">
        <f t="shared" si="3"/>
        <v>657</v>
      </c>
      <c r="V12" s="248">
        <f t="shared" si="4"/>
        <v>22</v>
      </c>
      <c r="W12" s="2"/>
      <c r="AC12" s="26"/>
      <c r="AD12" s="26"/>
    </row>
    <row r="13" spans="1:35" x14ac:dyDescent="0.2">
      <c r="A13" s="7" t="s">
        <v>65</v>
      </c>
      <c r="B13" s="254">
        <v>113</v>
      </c>
      <c r="C13" s="255">
        <v>4</v>
      </c>
      <c r="D13" s="254">
        <v>117</v>
      </c>
      <c r="E13" s="255">
        <v>4</v>
      </c>
      <c r="F13" s="254">
        <v>123</v>
      </c>
      <c r="G13" s="255">
        <v>4</v>
      </c>
      <c r="H13" s="256">
        <v>114</v>
      </c>
      <c r="I13" s="256">
        <v>4</v>
      </c>
      <c r="J13" s="254">
        <v>115</v>
      </c>
      <c r="K13" s="255">
        <v>4</v>
      </c>
      <c r="L13" s="256">
        <v>49</v>
      </c>
      <c r="M13" s="256">
        <v>2</v>
      </c>
      <c r="N13" s="254">
        <v>10</v>
      </c>
      <c r="O13" s="263">
        <v>0</v>
      </c>
      <c r="P13" s="257">
        <v>9</v>
      </c>
      <c r="Q13" s="256">
        <v>16</v>
      </c>
      <c r="R13" s="247">
        <f t="shared" si="0"/>
        <v>631</v>
      </c>
      <c r="S13" s="248">
        <f t="shared" si="1"/>
        <v>22</v>
      </c>
      <c r="T13" s="249">
        <f t="shared" si="2"/>
        <v>35</v>
      </c>
      <c r="U13" s="247">
        <f t="shared" si="3"/>
        <v>666</v>
      </c>
      <c r="V13" s="248">
        <f t="shared" si="4"/>
        <v>22</v>
      </c>
      <c r="W13" s="2"/>
      <c r="AC13" s="125"/>
      <c r="AD13" s="125"/>
    </row>
    <row r="14" spans="1:35" x14ac:dyDescent="0.2">
      <c r="A14" s="7" t="s">
        <v>36</v>
      </c>
      <c r="B14" s="250">
        <v>117</v>
      </c>
      <c r="C14" s="251">
        <v>4</v>
      </c>
      <c r="D14" s="250">
        <v>114</v>
      </c>
      <c r="E14" s="251">
        <v>4</v>
      </c>
      <c r="F14" s="250">
        <v>113</v>
      </c>
      <c r="G14" s="251">
        <v>4</v>
      </c>
      <c r="H14" s="252">
        <v>114</v>
      </c>
      <c r="I14" s="252">
        <v>4</v>
      </c>
      <c r="J14" s="250">
        <v>111</v>
      </c>
      <c r="K14" s="251">
        <v>4</v>
      </c>
      <c r="L14" s="252">
        <v>42</v>
      </c>
      <c r="M14" s="252">
        <v>2</v>
      </c>
      <c r="N14" s="254">
        <v>15</v>
      </c>
      <c r="O14" s="263">
        <v>0</v>
      </c>
      <c r="P14" s="257">
        <v>6</v>
      </c>
      <c r="Q14" s="256">
        <v>3</v>
      </c>
      <c r="R14" s="247">
        <f t="shared" si="0"/>
        <v>611</v>
      </c>
      <c r="S14" s="248">
        <f t="shared" si="1"/>
        <v>22</v>
      </c>
      <c r="T14" s="249">
        <f t="shared" si="2"/>
        <v>24</v>
      </c>
      <c r="U14" s="247">
        <f t="shared" si="3"/>
        <v>635</v>
      </c>
      <c r="V14" s="248">
        <f t="shared" si="4"/>
        <v>22</v>
      </c>
      <c r="W14" s="2"/>
      <c r="AB14" s="82"/>
    </row>
    <row r="15" spans="1:35" x14ac:dyDescent="0.2">
      <c r="A15" s="13" t="s">
        <v>7</v>
      </c>
      <c r="B15" s="247">
        <v>120</v>
      </c>
      <c r="C15" s="248">
        <v>4</v>
      </c>
      <c r="D15" s="247">
        <v>115</v>
      </c>
      <c r="E15" s="248">
        <v>4</v>
      </c>
      <c r="F15" s="247">
        <v>117</v>
      </c>
      <c r="G15" s="248">
        <v>4</v>
      </c>
      <c r="H15" s="249">
        <v>113</v>
      </c>
      <c r="I15" s="249">
        <v>4</v>
      </c>
      <c r="J15" s="247">
        <v>114</v>
      </c>
      <c r="K15" s="248">
        <v>4</v>
      </c>
      <c r="L15" s="249">
        <v>48</v>
      </c>
      <c r="M15" s="249">
        <v>2</v>
      </c>
      <c r="N15" s="258">
        <v>15</v>
      </c>
      <c r="O15" s="263">
        <v>0</v>
      </c>
      <c r="P15" s="260">
        <v>11</v>
      </c>
      <c r="Q15" s="261">
        <v>4</v>
      </c>
      <c r="R15" s="247">
        <f t="shared" si="0"/>
        <v>627</v>
      </c>
      <c r="S15" s="248">
        <f t="shared" si="1"/>
        <v>22</v>
      </c>
      <c r="T15" s="249">
        <f t="shared" si="2"/>
        <v>30</v>
      </c>
      <c r="U15" s="247">
        <f t="shared" si="3"/>
        <v>657</v>
      </c>
      <c r="V15" s="248">
        <f t="shared" si="4"/>
        <v>22</v>
      </c>
      <c r="W15" s="2"/>
    </row>
    <row r="16" spans="1:35" x14ac:dyDescent="0.2">
      <c r="A16" s="13" t="s">
        <v>8</v>
      </c>
      <c r="B16" s="262">
        <v>120</v>
      </c>
      <c r="C16" s="263">
        <v>4</v>
      </c>
      <c r="D16" s="262">
        <v>123</v>
      </c>
      <c r="E16" s="263">
        <v>4</v>
      </c>
      <c r="F16" s="262">
        <v>114</v>
      </c>
      <c r="G16" s="263">
        <v>4</v>
      </c>
      <c r="H16" s="264">
        <v>118</v>
      </c>
      <c r="I16" s="265">
        <v>4</v>
      </c>
      <c r="J16" s="262">
        <v>107</v>
      </c>
      <c r="K16" s="263">
        <v>4</v>
      </c>
      <c r="L16" s="264">
        <v>55</v>
      </c>
      <c r="M16" s="265">
        <v>2</v>
      </c>
      <c r="N16" s="262">
        <v>11</v>
      </c>
      <c r="O16" s="263">
        <v>0</v>
      </c>
      <c r="P16" s="266">
        <v>15</v>
      </c>
      <c r="Q16" s="264">
        <v>6</v>
      </c>
      <c r="R16" s="247">
        <f t="shared" si="0"/>
        <v>637</v>
      </c>
      <c r="S16" s="248">
        <f t="shared" si="1"/>
        <v>22</v>
      </c>
      <c r="T16" s="249">
        <f t="shared" si="2"/>
        <v>32</v>
      </c>
      <c r="U16" s="247">
        <f t="shared" si="3"/>
        <v>669</v>
      </c>
      <c r="V16" s="248">
        <f t="shared" si="4"/>
        <v>22</v>
      </c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</row>
    <row r="17" spans="1:23" x14ac:dyDescent="0.2">
      <c r="A17" s="13" t="s">
        <v>9</v>
      </c>
      <c r="B17" s="262">
        <v>118</v>
      </c>
      <c r="C17" s="263">
        <v>4</v>
      </c>
      <c r="D17" s="262">
        <v>119</v>
      </c>
      <c r="E17" s="263">
        <v>4</v>
      </c>
      <c r="F17" s="262">
        <v>124</v>
      </c>
      <c r="G17" s="263">
        <v>4</v>
      </c>
      <c r="H17" s="264">
        <v>117</v>
      </c>
      <c r="I17" s="265">
        <v>4</v>
      </c>
      <c r="J17" s="262">
        <v>119</v>
      </c>
      <c r="K17" s="263">
        <v>4</v>
      </c>
      <c r="L17" s="264">
        <v>55</v>
      </c>
      <c r="M17" s="265">
        <v>2</v>
      </c>
      <c r="N17" s="262">
        <v>8</v>
      </c>
      <c r="O17" s="263">
        <v>0</v>
      </c>
      <c r="P17" s="266">
        <v>11</v>
      </c>
      <c r="Q17" s="264">
        <v>15</v>
      </c>
      <c r="R17" s="247">
        <f t="shared" si="0"/>
        <v>652</v>
      </c>
      <c r="S17" s="248">
        <f t="shared" si="1"/>
        <v>22</v>
      </c>
      <c r="T17" s="249">
        <f t="shared" si="2"/>
        <v>34</v>
      </c>
      <c r="U17" s="247">
        <f t="shared" si="3"/>
        <v>686</v>
      </c>
      <c r="V17" s="248">
        <f t="shared" si="4"/>
        <v>22</v>
      </c>
    </row>
    <row r="18" spans="1:23" x14ac:dyDescent="0.2">
      <c r="A18" s="13" t="s">
        <v>10</v>
      </c>
      <c r="B18" s="262">
        <v>119</v>
      </c>
      <c r="C18" s="263">
        <v>4</v>
      </c>
      <c r="D18" s="262">
        <v>117</v>
      </c>
      <c r="E18" s="263">
        <v>4</v>
      </c>
      <c r="F18" s="262">
        <v>116</v>
      </c>
      <c r="G18" s="263">
        <v>4</v>
      </c>
      <c r="H18" s="264">
        <v>118</v>
      </c>
      <c r="I18" s="265">
        <v>4</v>
      </c>
      <c r="J18" s="262">
        <v>118</v>
      </c>
      <c r="K18" s="263">
        <v>4</v>
      </c>
      <c r="L18" s="264">
        <v>58</v>
      </c>
      <c r="M18" s="265">
        <v>2</v>
      </c>
      <c r="N18" s="262">
        <v>26</v>
      </c>
      <c r="O18" s="263">
        <v>1</v>
      </c>
      <c r="P18" s="266">
        <v>8</v>
      </c>
      <c r="Q18" s="264">
        <v>10</v>
      </c>
      <c r="R18" s="247">
        <f t="shared" si="0"/>
        <v>646</v>
      </c>
      <c r="S18" s="248">
        <f t="shared" si="1"/>
        <v>22</v>
      </c>
      <c r="T18" s="249">
        <f t="shared" si="2"/>
        <v>44</v>
      </c>
      <c r="U18" s="247">
        <f t="shared" si="3"/>
        <v>690</v>
      </c>
      <c r="V18" s="248">
        <f t="shared" si="4"/>
        <v>23</v>
      </c>
      <c r="W18" s="82"/>
    </row>
    <row r="19" spans="1:23" x14ac:dyDescent="0.2">
      <c r="A19" s="13" t="s">
        <v>11</v>
      </c>
      <c r="B19" s="262">
        <v>118</v>
      </c>
      <c r="C19" s="263">
        <v>4</v>
      </c>
      <c r="D19" s="262">
        <v>118</v>
      </c>
      <c r="E19" s="263">
        <v>4</v>
      </c>
      <c r="F19" s="262">
        <v>112</v>
      </c>
      <c r="G19" s="263">
        <v>4</v>
      </c>
      <c r="H19" s="264">
        <v>118</v>
      </c>
      <c r="I19" s="265">
        <v>4</v>
      </c>
      <c r="J19" s="262">
        <v>116</v>
      </c>
      <c r="K19" s="263">
        <v>4</v>
      </c>
      <c r="L19" s="264">
        <v>67</v>
      </c>
      <c r="M19" s="265">
        <v>2</v>
      </c>
      <c r="N19" s="262">
        <v>26</v>
      </c>
      <c r="O19" s="263">
        <v>1</v>
      </c>
      <c r="P19" s="266">
        <v>27</v>
      </c>
      <c r="Q19" s="264">
        <v>5</v>
      </c>
      <c r="R19" s="247">
        <f t="shared" si="0"/>
        <v>649</v>
      </c>
      <c r="S19" s="248">
        <f t="shared" si="1"/>
        <v>22</v>
      </c>
      <c r="T19" s="249">
        <f t="shared" si="2"/>
        <v>58</v>
      </c>
      <c r="U19" s="247">
        <f t="shared" si="3"/>
        <v>707</v>
      </c>
      <c r="V19" s="248">
        <f t="shared" si="4"/>
        <v>23</v>
      </c>
    </row>
    <row r="20" spans="1:23" x14ac:dyDescent="0.2">
      <c r="A20" s="13" t="s">
        <v>12</v>
      </c>
      <c r="B20" s="262">
        <v>118</v>
      </c>
      <c r="C20" s="263">
        <v>4</v>
      </c>
      <c r="D20" s="262">
        <v>116</v>
      </c>
      <c r="E20" s="263">
        <v>4</v>
      </c>
      <c r="F20" s="262">
        <v>118</v>
      </c>
      <c r="G20" s="263">
        <v>4</v>
      </c>
      <c r="H20" s="264">
        <v>109</v>
      </c>
      <c r="I20" s="265">
        <v>4</v>
      </c>
      <c r="J20" s="262">
        <v>118</v>
      </c>
      <c r="K20" s="263">
        <v>4</v>
      </c>
      <c r="L20" s="264">
        <v>53</v>
      </c>
      <c r="M20" s="265">
        <v>2</v>
      </c>
      <c r="N20" s="262">
        <v>24</v>
      </c>
      <c r="O20" s="263">
        <v>1</v>
      </c>
      <c r="P20" s="266">
        <v>27</v>
      </c>
      <c r="Q20" s="264">
        <v>23</v>
      </c>
      <c r="R20" s="247">
        <f t="shared" si="0"/>
        <v>632</v>
      </c>
      <c r="S20" s="248">
        <f t="shared" si="1"/>
        <v>22</v>
      </c>
      <c r="T20" s="249">
        <f t="shared" si="2"/>
        <v>74</v>
      </c>
      <c r="U20" s="247">
        <f t="shared" si="3"/>
        <v>706</v>
      </c>
      <c r="V20" s="248">
        <f t="shared" si="4"/>
        <v>23</v>
      </c>
    </row>
    <row r="21" spans="1:23" x14ac:dyDescent="0.2">
      <c r="A21" s="13" t="s">
        <v>13</v>
      </c>
      <c r="B21" s="262">
        <v>117</v>
      </c>
      <c r="C21" s="263">
        <v>4</v>
      </c>
      <c r="D21" s="262">
        <v>116</v>
      </c>
      <c r="E21" s="263">
        <v>4</v>
      </c>
      <c r="F21" s="262">
        <v>120</v>
      </c>
      <c r="G21" s="263">
        <v>4</v>
      </c>
      <c r="H21" s="264">
        <v>116</v>
      </c>
      <c r="I21" s="265">
        <v>4</v>
      </c>
      <c r="J21" s="262">
        <v>114</v>
      </c>
      <c r="K21" s="263">
        <v>4</v>
      </c>
      <c r="L21" s="264">
        <v>58</v>
      </c>
      <c r="M21" s="265">
        <v>2</v>
      </c>
      <c r="N21" s="262">
        <v>30</v>
      </c>
      <c r="O21" s="263">
        <v>1</v>
      </c>
      <c r="P21" s="266">
        <v>28</v>
      </c>
      <c r="Q21" s="264">
        <v>22</v>
      </c>
      <c r="R21" s="247">
        <f t="shared" si="0"/>
        <v>641</v>
      </c>
      <c r="S21" s="248">
        <f t="shared" si="1"/>
        <v>22</v>
      </c>
      <c r="T21" s="249">
        <f t="shared" si="2"/>
        <v>80</v>
      </c>
      <c r="U21" s="247">
        <f t="shared" si="3"/>
        <v>721</v>
      </c>
      <c r="V21" s="248">
        <f t="shared" si="4"/>
        <v>23</v>
      </c>
    </row>
    <row r="22" spans="1:23" x14ac:dyDescent="0.2">
      <c r="A22" s="33" t="s">
        <v>14</v>
      </c>
      <c r="B22" s="262">
        <v>102</v>
      </c>
      <c r="C22" s="267">
        <v>4</v>
      </c>
      <c r="D22" s="262">
        <v>117</v>
      </c>
      <c r="E22" s="248">
        <v>4</v>
      </c>
      <c r="F22" s="262">
        <v>122</v>
      </c>
      <c r="G22" s="248">
        <v>4</v>
      </c>
      <c r="H22" s="264">
        <v>119</v>
      </c>
      <c r="I22" s="249">
        <v>4</v>
      </c>
      <c r="J22" s="262">
        <v>114</v>
      </c>
      <c r="K22" s="248">
        <v>4</v>
      </c>
      <c r="L22" s="264">
        <v>66</v>
      </c>
      <c r="M22" s="249">
        <v>3</v>
      </c>
      <c r="N22" s="262">
        <v>16</v>
      </c>
      <c r="O22" s="248">
        <v>1</v>
      </c>
      <c r="P22" s="266">
        <v>24</v>
      </c>
      <c r="Q22" s="264">
        <v>22</v>
      </c>
      <c r="R22" s="247">
        <f t="shared" si="0"/>
        <v>640</v>
      </c>
      <c r="S22" s="248">
        <f t="shared" si="1"/>
        <v>23</v>
      </c>
      <c r="T22" s="249">
        <f t="shared" si="2"/>
        <v>62</v>
      </c>
      <c r="U22" s="247">
        <f t="shared" si="3"/>
        <v>702</v>
      </c>
      <c r="V22" s="248">
        <f t="shared" si="4"/>
        <v>24</v>
      </c>
    </row>
    <row r="23" spans="1:23" x14ac:dyDescent="0.2">
      <c r="A23" s="13" t="s">
        <v>15</v>
      </c>
      <c r="B23" s="262">
        <v>110</v>
      </c>
      <c r="C23" s="267">
        <v>4</v>
      </c>
      <c r="D23" s="262">
        <v>105</v>
      </c>
      <c r="E23" s="248">
        <v>4</v>
      </c>
      <c r="F23" s="262">
        <v>116</v>
      </c>
      <c r="G23" s="248">
        <v>4</v>
      </c>
      <c r="H23" s="264">
        <v>116</v>
      </c>
      <c r="I23" s="249">
        <v>4</v>
      </c>
      <c r="J23" s="262">
        <v>121</v>
      </c>
      <c r="K23" s="248">
        <v>4</v>
      </c>
      <c r="L23" s="264">
        <v>54</v>
      </c>
      <c r="M23" s="249">
        <v>2</v>
      </c>
      <c r="N23" s="262">
        <v>28</v>
      </c>
      <c r="O23" s="248">
        <v>1</v>
      </c>
      <c r="P23" s="266">
        <v>18</v>
      </c>
      <c r="Q23" s="264">
        <v>27</v>
      </c>
      <c r="R23" s="247">
        <f t="shared" si="0"/>
        <v>622</v>
      </c>
      <c r="S23" s="248">
        <f t="shared" si="1"/>
        <v>22</v>
      </c>
      <c r="T23" s="249">
        <f t="shared" si="2"/>
        <v>73</v>
      </c>
      <c r="U23" s="247">
        <f t="shared" si="3"/>
        <v>695</v>
      </c>
      <c r="V23" s="248">
        <f t="shared" si="4"/>
        <v>23</v>
      </c>
    </row>
    <row r="24" spans="1:23" x14ac:dyDescent="0.2">
      <c r="A24" s="13" t="s">
        <v>16</v>
      </c>
      <c r="B24" s="268">
        <v>101</v>
      </c>
      <c r="C24" s="269">
        <v>4</v>
      </c>
      <c r="D24" s="262">
        <v>109</v>
      </c>
      <c r="E24" s="248">
        <v>4</v>
      </c>
      <c r="F24" s="262">
        <v>115</v>
      </c>
      <c r="G24" s="248">
        <v>4</v>
      </c>
      <c r="H24" s="264">
        <v>118</v>
      </c>
      <c r="I24" s="249">
        <v>4</v>
      </c>
      <c r="J24" s="262">
        <v>119</v>
      </c>
      <c r="K24" s="248">
        <v>4</v>
      </c>
      <c r="L24" s="264">
        <v>76</v>
      </c>
      <c r="M24" s="249">
        <v>3</v>
      </c>
      <c r="N24" s="262">
        <v>18</v>
      </c>
      <c r="O24" s="248">
        <v>1</v>
      </c>
      <c r="P24" s="266">
        <v>28</v>
      </c>
      <c r="Q24" s="264">
        <v>13</v>
      </c>
      <c r="R24" s="247">
        <f t="shared" si="0"/>
        <v>638</v>
      </c>
      <c r="S24" s="248">
        <f t="shared" si="1"/>
        <v>23</v>
      </c>
      <c r="T24" s="249">
        <f t="shared" si="2"/>
        <v>59</v>
      </c>
      <c r="U24" s="247">
        <f t="shared" si="3"/>
        <v>697</v>
      </c>
      <c r="V24" s="248">
        <f t="shared" si="4"/>
        <v>24</v>
      </c>
    </row>
    <row r="25" spans="1:23" s="1" customFormat="1" x14ac:dyDescent="0.2">
      <c r="A25" s="33" t="s">
        <v>17</v>
      </c>
      <c r="B25" s="262">
        <v>104</v>
      </c>
      <c r="C25" s="267">
        <v>4</v>
      </c>
      <c r="D25" s="268">
        <v>103</v>
      </c>
      <c r="E25" s="270">
        <v>4</v>
      </c>
      <c r="F25" s="262">
        <v>107</v>
      </c>
      <c r="G25" s="248">
        <v>4</v>
      </c>
      <c r="H25" s="264">
        <v>108</v>
      </c>
      <c r="I25" s="249">
        <v>4</v>
      </c>
      <c r="J25" s="262">
        <v>116</v>
      </c>
      <c r="K25" s="248">
        <v>4</v>
      </c>
      <c r="L25" s="264">
        <v>59</v>
      </c>
      <c r="M25" s="249">
        <v>2</v>
      </c>
      <c r="N25" s="262">
        <v>27</v>
      </c>
      <c r="O25" s="248">
        <v>1</v>
      </c>
      <c r="P25" s="266">
        <v>15</v>
      </c>
      <c r="Q25" s="264">
        <v>26</v>
      </c>
      <c r="R25" s="247">
        <f t="shared" si="0"/>
        <v>597</v>
      </c>
      <c r="S25" s="248">
        <f t="shared" si="1"/>
        <v>22</v>
      </c>
      <c r="T25" s="249">
        <f t="shared" si="2"/>
        <v>68</v>
      </c>
      <c r="U25" s="247">
        <f t="shared" si="3"/>
        <v>665</v>
      </c>
      <c r="V25" s="248">
        <f t="shared" si="4"/>
        <v>23</v>
      </c>
    </row>
    <row r="26" spans="1:23" x14ac:dyDescent="0.2">
      <c r="A26" s="13" t="s">
        <v>18</v>
      </c>
      <c r="B26" s="262">
        <v>88</v>
      </c>
      <c r="C26" s="267">
        <v>4</v>
      </c>
      <c r="D26" s="262">
        <v>98</v>
      </c>
      <c r="E26" s="248">
        <v>4</v>
      </c>
      <c r="F26" s="268">
        <v>104</v>
      </c>
      <c r="G26" s="270">
        <v>4</v>
      </c>
      <c r="H26" s="264">
        <v>108</v>
      </c>
      <c r="I26" s="249">
        <v>4</v>
      </c>
      <c r="J26" s="262">
        <v>114</v>
      </c>
      <c r="K26" s="248">
        <v>4</v>
      </c>
      <c r="L26" s="264">
        <v>47</v>
      </c>
      <c r="M26" s="249">
        <v>2</v>
      </c>
      <c r="N26" s="262">
        <v>17</v>
      </c>
      <c r="O26" s="248">
        <v>1</v>
      </c>
      <c r="P26" s="266">
        <v>25</v>
      </c>
      <c r="Q26" s="264">
        <v>17</v>
      </c>
      <c r="R26" s="247">
        <f t="shared" si="0"/>
        <v>559</v>
      </c>
      <c r="S26" s="248">
        <f t="shared" si="1"/>
        <v>22</v>
      </c>
      <c r="T26" s="249">
        <f t="shared" si="2"/>
        <v>59</v>
      </c>
      <c r="U26" s="247">
        <f t="shared" si="3"/>
        <v>618</v>
      </c>
      <c r="V26" s="248">
        <f t="shared" si="4"/>
        <v>23</v>
      </c>
    </row>
    <row r="27" spans="1:23" x14ac:dyDescent="0.2">
      <c r="A27" s="13" t="s">
        <v>19</v>
      </c>
      <c r="B27" s="262">
        <v>70</v>
      </c>
      <c r="C27" s="267">
        <v>3</v>
      </c>
      <c r="D27" s="262">
        <v>84</v>
      </c>
      <c r="E27" s="248">
        <v>4</v>
      </c>
      <c r="F27" s="262">
        <v>99</v>
      </c>
      <c r="G27" s="248">
        <v>4</v>
      </c>
      <c r="H27" s="268">
        <v>104</v>
      </c>
      <c r="I27" s="270">
        <v>4</v>
      </c>
      <c r="J27" s="262">
        <v>105</v>
      </c>
      <c r="K27" s="248">
        <v>4</v>
      </c>
      <c r="L27" s="264">
        <v>58</v>
      </c>
      <c r="M27" s="249">
        <v>3</v>
      </c>
      <c r="N27" s="262">
        <v>18</v>
      </c>
      <c r="O27" s="248">
        <v>1</v>
      </c>
      <c r="P27" s="266">
        <v>12</v>
      </c>
      <c r="Q27" s="264">
        <v>17</v>
      </c>
      <c r="R27" s="247">
        <f t="shared" si="0"/>
        <v>520</v>
      </c>
      <c r="S27" s="248">
        <f t="shared" si="1"/>
        <v>22</v>
      </c>
      <c r="T27" s="249">
        <f t="shared" si="2"/>
        <v>47</v>
      </c>
      <c r="U27" s="247">
        <f t="shared" si="3"/>
        <v>567</v>
      </c>
      <c r="V27" s="248">
        <f t="shared" si="4"/>
        <v>23</v>
      </c>
    </row>
    <row r="28" spans="1:23" x14ac:dyDescent="0.2">
      <c r="A28" s="13" t="s">
        <v>20</v>
      </c>
      <c r="B28" s="262">
        <v>89</v>
      </c>
      <c r="C28" s="267">
        <v>4</v>
      </c>
      <c r="D28" s="262">
        <v>77</v>
      </c>
      <c r="E28" s="248">
        <v>3</v>
      </c>
      <c r="F28" s="262">
        <v>87</v>
      </c>
      <c r="G28" s="248">
        <v>4</v>
      </c>
      <c r="H28" s="264">
        <v>98</v>
      </c>
      <c r="I28" s="249">
        <v>4</v>
      </c>
      <c r="J28" s="268">
        <v>105</v>
      </c>
      <c r="K28" s="270">
        <v>4</v>
      </c>
      <c r="L28" s="264">
        <v>52</v>
      </c>
      <c r="M28" s="249">
        <v>2</v>
      </c>
      <c r="N28" s="262">
        <v>24</v>
      </c>
      <c r="O28" s="248">
        <v>1</v>
      </c>
      <c r="P28" s="266">
        <v>9</v>
      </c>
      <c r="Q28" s="264">
        <v>15</v>
      </c>
      <c r="R28" s="247">
        <f t="shared" si="0"/>
        <v>508</v>
      </c>
      <c r="S28" s="248">
        <f t="shared" si="1"/>
        <v>21</v>
      </c>
      <c r="T28" s="249">
        <f t="shared" si="2"/>
        <v>48</v>
      </c>
      <c r="U28" s="247">
        <f t="shared" si="3"/>
        <v>556</v>
      </c>
      <c r="V28" s="248">
        <f t="shared" si="4"/>
        <v>22</v>
      </c>
    </row>
    <row r="29" spans="1:23" x14ac:dyDescent="0.2">
      <c r="A29" s="13" t="s">
        <v>21</v>
      </c>
      <c r="B29" s="20">
        <v>84</v>
      </c>
      <c r="C29" s="144">
        <v>4</v>
      </c>
      <c r="D29" s="20">
        <v>95</v>
      </c>
      <c r="E29" s="34">
        <v>4</v>
      </c>
      <c r="F29" s="20">
        <v>74</v>
      </c>
      <c r="G29" s="34">
        <v>3</v>
      </c>
      <c r="H29" s="113">
        <v>92</v>
      </c>
      <c r="I29" s="127">
        <v>4</v>
      </c>
      <c r="J29" s="20">
        <v>101</v>
      </c>
      <c r="K29" s="34">
        <v>4</v>
      </c>
      <c r="L29" s="268">
        <v>72</v>
      </c>
      <c r="M29" s="270">
        <v>3</v>
      </c>
      <c r="N29" s="20">
        <v>27</v>
      </c>
      <c r="O29" s="34">
        <v>1</v>
      </c>
      <c r="P29" s="21">
        <v>23</v>
      </c>
      <c r="Q29" s="113">
        <v>8</v>
      </c>
      <c r="R29" s="33">
        <f t="shared" si="0"/>
        <v>518</v>
      </c>
      <c r="S29" s="34">
        <f t="shared" si="1"/>
        <v>22</v>
      </c>
      <c r="T29" s="127">
        <f t="shared" si="2"/>
        <v>58</v>
      </c>
      <c r="U29" s="33">
        <f t="shared" si="3"/>
        <v>576</v>
      </c>
      <c r="V29" s="34">
        <f t="shared" si="4"/>
        <v>23</v>
      </c>
    </row>
    <row r="30" spans="1:23" x14ac:dyDescent="0.2">
      <c r="A30" s="109" t="s">
        <v>22</v>
      </c>
      <c r="B30" s="117">
        <v>93</v>
      </c>
      <c r="C30" s="145">
        <v>4</v>
      </c>
      <c r="D30" s="117">
        <v>87</v>
      </c>
      <c r="E30" s="12">
        <v>3</v>
      </c>
      <c r="F30" s="117">
        <v>95</v>
      </c>
      <c r="G30" s="12">
        <v>4</v>
      </c>
      <c r="H30" s="116">
        <v>75</v>
      </c>
      <c r="I30" s="3">
        <v>3</v>
      </c>
      <c r="J30" s="117">
        <v>92</v>
      </c>
      <c r="K30" s="12">
        <v>4</v>
      </c>
      <c r="L30" s="116">
        <v>57</v>
      </c>
      <c r="M30" s="3">
        <v>2</v>
      </c>
      <c r="N30" s="117">
        <v>32</v>
      </c>
      <c r="O30" s="12">
        <v>2</v>
      </c>
      <c r="P30" s="118">
        <v>20</v>
      </c>
      <c r="Q30" s="116">
        <v>20</v>
      </c>
      <c r="R30" s="23">
        <f t="shared" si="0"/>
        <v>499</v>
      </c>
      <c r="S30" s="12">
        <f t="shared" si="1"/>
        <v>20</v>
      </c>
      <c r="T30" s="3">
        <f t="shared" si="2"/>
        <v>72</v>
      </c>
      <c r="U30" s="23">
        <f t="shared" si="3"/>
        <v>571</v>
      </c>
      <c r="V30" s="12">
        <f t="shared" si="4"/>
        <v>22</v>
      </c>
    </row>
    <row r="31" spans="1:23" x14ac:dyDescent="0.2">
      <c r="A31" s="108" t="s">
        <v>23</v>
      </c>
      <c r="B31" s="117">
        <v>89</v>
      </c>
      <c r="C31" s="145">
        <v>4</v>
      </c>
      <c r="D31" s="117">
        <v>96</v>
      </c>
      <c r="E31" s="12">
        <v>4</v>
      </c>
      <c r="F31" s="117">
        <v>87</v>
      </c>
      <c r="G31" s="12">
        <v>3</v>
      </c>
      <c r="H31" s="116">
        <v>96</v>
      </c>
      <c r="I31" s="3">
        <v>4</v>
      </c>
      <c r="J31" s="117">
        <v>75</v>
      </c>
      <c r="K31" s="12">
        <v>3</v>
      </c>
      <c r="L31" s="116">
        <v>52</v>
      </c>
      <c r="M31" s="3">
        <v>2</v>
      </c>
      <c r="N31" s="117">
        <v>25</v>
      </c>
      <c r="O31" s="12">
        <v>1</v>
      </c>
      <c r="P31" s="118">
        <v>24</v>
      </c>
      <c r="Q31" s="116">
        <v>17</v>
      </c>
      <c r="R31" s="23">
        <f t="shared" si="0"/>
        <v>495</v>
      </c>
      <c r="S31" s="12">
        <f t="shared" si="1"/>
        <v>20</v>
      </c>
      <c r="T31" s="3">
        <f t="shared" si="2"/>
        <v>66</v>
      </c>
      <c r="U31" s="23">
        <f t="shared" si="3"/>
        <v>561</v>
      </c>
      <c r="V31" s="12">
        <f t="shared" si="4"/>
        <v>21</v>
      </c>
    </row>
    <row r="32" spans="1:23" x14ac:dyDescent="0.2">
      <c r="A32" s="109" t="s">
        <v>24</v>
      </c>
      <c r="B32" s="117">
        <v>94</v>
      </c>
      <c r="C32" s="145">
        <v>4</v>
      </c>
      <c r="D32" s="117">
        <v>92</v>
      </c>
      <c r="E32" s="12">
        <v>4</v>
      </c>
      <c r="F32" s="117">
        <v>96</v>
      </c>
      <c r="G32" s="12">
        <v>4</v>
      </c>
      <c r="H32" s="116">
        <v>88</v>
      </c>
      <c r="I32" s="3">
        <v>3</v>
      </c>
      <c r="J32" s="117">
        <v>96</v>
      </c>
      <c r="K32" s="12">
        <v>4</v>
      </c>
      <c r="L32" s="116">
        <v>42</v>
      </c>
      <c r="M32" s="3">
        <v>2</v>
      </c>
      <c r="N32" s="117">
        <v>23</v>
      </c>
      <c r="O32" s="12">
        <v>1</v>
      </c>
      <c r="P32" s="118">
        <v>19</v>
      </c>
      <c r="Q32" s="116">
        <v>21</v>
      </c>
      <c r="R32" s="23">
        <f t="shared" si="0"/>
        <v>508</v>
      </c>
      <c r="S32" s="12">
        <f t="shared" si="1"/>
        <v>21</v>
      </c>
      <c r="T32" s="3">
        <f t="shared" si="2"/>
        <v>63</v>
      </c>
      <c r="U32" s="23">
        <f t="shared" si="3"/>
        <v>571</v>
      </c>
      <c r="V32" s="12">
        <f t="shared" si="4"/>
        <v>22</v>
      </c>
    </row>
    <row r="33" spans="1:22" x14ac:dyDescent="0.2">
      <c r="A33" s="108" t="s">
        <v>25</v>
      </c>
      <c r="B33" s="117">
        <v>95</v>
      </c>
      <c r="C33" s="145">
        <v>4</v>
      </c>
      <c r="D33" s="117">
        <v>97</v>
      </c>
      <c r="E33" s="12">
        <v>4</v>
      </c>
      <c r="F33" s="117">
        <v>92</v>
      </c>
      <c r="G33" s="12">
        <v>4</v>
      </c>
      <c r="H33" s="116">
        <v>97</v>
      </c>
      <c r="I33" s="3">
        <v>4</v>
      </c>
      <c r="J33" s="117">
        <v>88</v>
      </c>
      <c r="K33" s="12">
        <v>3</v>
      </c>
      <c r="L33" s="116">
        <v>54</v>
      </c>
      <c r="M33" s="3">
        <v>2</v>
      </c>
      <c r="N33" s="117">
        <v>18</v>
      </c>
      <c r="O33" s="12">
        <v>1</v>
      </c>
      <c r="P33" s="118">
        <v>17</v>
      </c>
      <c r="Q33" s="116">
        <v>17</v>
      </c>
      <c r="R33" s="23">
        <f t="shared" si="0"/>
        <v>523</v>
      </c>
      <c r="S33" s="12">
        <f t="shared" si="1"/>
        <v>21</v>
      </c>
      <c r="T33" s="3">
        <f t="shared" si="2"/>
        <v>52</v>
      </c>
      <c r="U33" s="23">
        <f t="shared" si="3"/>
        <v>575</v>
      </c>
      <c r="V33" s="12">
        <f t="shared" si="4"/>
        <v>22</v>
      </c>
    </row>
    <row r="34" spans="1:22" x14ac:dyDescent="0.2">
      <c r="A34" s="109" t="s">
        <v>26</v>
      </c>
      <c r="B34" s="117">
        <v>102</v>
      </c>
      <c r="C34" s="145">
        <v>4</v>
      </c>
      <c r="D34" s="117">
        <v>98</v>
      </c>
      <c r="E34" s="12">
        <v>4</v>
      </c>
      <c r="F34" s="117">
        <v>97</v>
      </c>
      <c r="G34" s="12">
        <v>4</v>
      </c>
      <c r="H34" s="116">
        <v>93</v>
      </c>
      <c r="I34" s="3">
        <v>4</v>
      </c>
      <c r="J34" s="117">
        <v>97</v>
      </c>
      <c r="K34" s="12">
        <v>4</v>
      </c>
      <c r="L34" s="116">
        <v>49</v>
      </c>
      <c r="M34" s="3">
        <v>2</v>
      </c>
      <c r="N34" s="117">
        <v>24</v>
      </c>
      <c r="O34" s="12">
        <v>1</v>
      </c>
      <c r="P34" s="118">
        <v>13</v>
      </c>
      <c r="Q34" s="116">
        <v>15</v>
      </c>
      <c r="R34" s="23">
        <f t="shared" si="0"/>
        <v>536</v>
      </c>
      <c r="S34" s="12">
        <f t="shared" si="1"/>
        <v>22</v>
      </c>
      <c r="T34" s="3">
        <f t="shared" si="2"/>
        <v>52</v>
      </c>
      <c r="U34" s="23">
        <f t="shared" si="3"/>
        <v>588</v>
      </c>
      <c r="V34" s="12">
        <f t="shared" si="4"/>
        <v>23</v>
      </c>
    </row>
    <row r="35" spans="1:22" x14ac:dyDescent="0.2">
      <c r="A35" s="108" t="s">
        <v>27</v>
      </c>
      <c r="B35" s="117">
        <v>97</v>
      </c>
      <c r="C35" s="145">
        <v>4</v>
      </c>
      <c r="D35" s="117">
        <v>106</v>
      </c>
      <c r="E35" s="12">
        <v>4</v>
      </c>
      <c r="F35" s="117">
        <v>98</v>
      </c>
      <c r="G35" s="12">
        <v>4</v>
      </c>
      <c r="H35" s="116">
        <v>98</v>
      </c>
      <c r="I35" s="3">
        <v>4</v>
      </c>
      <c r="J35" s="117">
        <v>93</v>
      </c>
      <c r="K35" s="12">
        <v>4</v>
      </c>
      <c r="L35" s="116">
        <v>54</v>
      </c>
      <c r="M35" s="3">
        <v>2</v>
      </c>
      <c r="N35" s="117">
        <v>22</v>
      </c>
      <c r="O35" s="12">
        <v>1</v>
      </c>
      <c r="P35" s="118">
        <v>18</v>
      </c>
      <c r="Q35" s="116">
        <v>11</v>
      </c>
      <c r="R35" s="23">
        <f t="shared" si="0"/>
        <v>546</v>
      </c>
      <c r="S35" s="12">
        <f t="shared" si="1"/>
        <v>22</v>
      </c>
      <c r="T35" s="3">
        <f t="shared" si="2"/>
        <v>51</v>
      </c>
      <c r="U35" s="23">
        <f t="shared" si="3"/>
        <v>597</v>
      </c>
      <c r="V35" s="12">
        <f t="shared" si="4"/>
        <v>23</v>
      </c>
    </row>
    <row r="36" spans="1:22" x14ac:dyDescent="0.2">
      <c r="A36" s="109" t="s">
        <v>28</v>
      </c>
      <c r="B36" s="117">
        <v>98</v>
      </c>
      <c r="C36" s="145">
        <v>4</v>
      </c>
      <c r="D36" s="117">
        <v>101</v>
      </c>
      <c r="E36" s="12">
        <v>4</v>
      </c>
      <c r="F36" s="117">
        <v>106</v>
      </c>
      <c r="G36" s="12">
        <v>4</v>
      </c>
      <c r="H36" s="116">
        <v>99</v>
      </c>
      <c r="I36" s="3">
        <v>4</v>
      </c>
      <c r="J36" s="117">
        <v>98</v>
      </c>
      <c r="K36" s="12">
        <v>4</v>
      </c>
      <c r="L36" s="116">
        <v>52</v>
      </c>
      <c r="M36" s="3">
        <v>2</v>
      </c>
      <c r="N36" s="117">
        <v>24</v>
      </c>
      <c r="O36" s="12">
        <v>1</v>
      </c>
      <c r="P36" s="118">
        <v>16</v>
      </c>
      <c r="Q36" s="116">
        <v>16</v>
      </c>
      <c r="R36" s="23">
        <f t="shared" si="0"/>
        <v>554</v>
      </c>
      <c r="S36" s="12">
        <f t="shared" si="1"/>
        <v>22</v>
      </c>
      <c r="T36" s="3">
        <f t="shared" si="2"/>
        <v>56</v>
      </c>
      <c r="U36" s="23">
        <f t="shared" si="3"/>
        <v>610</v>
      </c>
      <c r="V36" s="12">
        <f t="shared" si="4"/>
        <v>23</v>
      </c>
    </row>
    <row r="37" spans="1:22" x14ac:dyDescent="0.2">
      <c r="A37" s="108" t="s">
        <v>29</v>
      </c>
      <c r="B37" s="117">
        <v>100</v>
      </c>
      <c r="C37" s="145">
        <v>4</v>
      </c>
      <c r="D37" s="117">
        <v>102</v>
      </c>
      <c r="E37" s="12">
        <v>4</v>
      </c>
      <c r="F37" s="117">
        <v>101</v>
      </c>
      <c r="G37" s="12">
        <v>4</v>
      </c>
      <c r="H37" s="116">
        <v>107</v>
      </c>
      <c r="I37" s="3">
        <v>4</v>
      </c>
      <c r="J37" s="117">
        <v>99</v>
      </c>
      <c r="K37" s="12">
        <v>4</v>
      </c>
      <c r="L37" s="116">
        <v>55</v>
      </c>
      <c r="M37" s="3">
        <v>2</v>
      </c>
      <c r="N37" s="117">
        <v>23</v>
      </c>
      <c r="O37" s="12">
        <v>1</v>
      </c>
      <c r="P37" s="118">
        <v>18</v>
      </c>
      <c r="Q37" s="116">
        <v>14</v>
      </c>
      <c r="R37" s="23">
        <f>B37+D37+F37+H37+J37+L37</f>
        <v>564</v>
      </c>
      <c r="S37" s="12">
        <f>C37+E37+G37+I37+K37+M37</f>
        <v>22</v>
      </c>
      <c r="T37" s="3">
        <f>+N37+P37+Q37</f>
        <v>55</v>
      </c>
      <c r="U37" s="23">
        <f>R37+T37</f>
        <v>619</v>
      </c>
      <c r="V37" s="12">
        <f>S37+O37</f>
        <v>23</v>
      </c>
    </row>
    <row r="38" spans="1:22" x14ac:dyDescent="0.2">
      <c r="A38" s="108" t="s">
        <v>30</v>
      </c>
      <c r="B38" s="117">
        <v>100</v>
      </c>
      <c r="C38" s="145">
        <v>4</v>
      </c>
      <c r="D38" s="117">
        <v>104</v>
      </c>
      <c r="E38" s="12">
        <v>4</v>
      </c>
      <c r="F38" s="117">
        <v>102</v>
      </c>
      <c r="G38" s="12">
        <v>4</v>
      </c>
      <c r="H38" s="116">
        <v>102</v>
      </c>
      <c r="I38" s="3">
        <v>4</v>
      </c>
      <c r="J38" s="117">
        <v>107</v>
      </c>
      <c r="K38" s="12">
        <v>4</v>
      </c>
      <c r="L38" s="116">
        <v>56</v>
      </c>
      <c r="M38" s="3">
        <v>2</v>
      </c>
      <c r="N38" s="117">
        <v>24</v>
      </c>
      <c r="O38" s="12">
        <v>1</v>
      </c>
      <c r="P38" s="118">
        <v>17</v>
      </c>
      <c r="Q38" s="116">
        <v>16</v>
      </c>
      <c r="R38" s="23">
        <f>B38+D38+F38+H38+J38+L38</f>
        <v>571</v>
      </c>
      <c r="S38" s="12">
        <f>C38+E38+G38+I38+K38+M38</f>
        <v>22</v>
      </c>
      <c r="T38" s="3">
        <f>+N38+P38+Q38</f>
        <v>57</v>
      </c>
      <c r="U38" s="23">
        <f>R38+T38</f>
        <v>628</v>
      </c>
      <c r="V38" s="12">
        <f>S38+O38</f>
        <v>23</v>
      </c>
    </row>
    <row r="39" spans="1:22" x14ac:dyDescent="0.2">
      <c r="A39" s="108" t="s">
        <v>45</v>
      </c>
      <c r="B39" s="117">
        <v>106</v>
      </c>
      <c r="C39" s="145">
        <v>4</v>
      </c>
      <c r="D39" s="117">
        <v>104</v>
      </c>
      <c r="E39" s="12">
        <v>4</v>
      </c>
      <c r="F39" s="117">
        <v>104</v>
      </c>
      <c r="G39" s="12">
        <v>4</v>
      </c>
      <c r="H39" s="116">
        <v>103</v>
      </c>
      <c r="I39" s="3">
        <v>4</v>
      </c>
      <c r="J39" s="117">
        <v>102</v>
      </c>
      <c r="K39" s="12">
        <v>4</v>
      </c>
      <c r="L39" s="116">
        <v>60</v>
      </c>
      <c r="M39" s="3">
        <v>3</v>
      </c>
      <c r="N39" s="117">
        <v>25</v>
      </c>
      <c r="O39" s="12">
        <v>1</v>
      </c>
      <c r="P39" s="118">
        <v>18</v>
      </c>
      <c r="Q39" s="116">
        <v>15</v>
      </c>
      <c r="R39" s="23">
        <f t="shared" ref="R39:R48" si="5">B39+D39+F39+H39+J39+L39</f>
        <v>579</v>
      </c>
      <c r="S39" s="12">
        <f t="shared" ref="S39:S48" si="6">C39+E39+G39+I39+K39+M39</f>
        <v>23</v>
      </c>
      <c r="T39" s="3">
        <f t="shared" ref="T39:T48" si="7">+N39+P39+Q39</f>
        <v>58</v>
      </c>
      <c r="U39" s="23">
        <f t="shared" ref="U39:U48" si="8">R39+T39</f>
        <v>637</v>
      </c>
      <c r="V39" s="12">
        <f t="shared" ref="V39:V48" si="9">S39+O39</f>
        <v>24</v>
      </c>
    </row>
    <row r="40" spans="1:22" x14ac:dyDescent="0.2">
      <c r="A40" s="108" t="s">
        <v>46</v>
      </c>
      <c r="B40" s="117">
        <v>107</v>
      </c>
      <c r="C40" s="145">
        <v>4</v>
      </c>
      <c r="D40" s="117">
        <v>110</v>
      </c>
      <c r="E40" s="12">
        <v>4</v>
      </c>
      <c r="F40" s="117">
        <v>104</v>
      </c>
      <c r="G40" s="12">
        <v>4</v>
      </c>
      <c r="H40" s="116">
        <v>105</v>
      </c>
      <c r="I40" s="3">
        <v>4</v>
      </c>
      <c r="J40" s="117">
        <v>103</v>
      </c>
      <c r="K40" s="12">
        <v>4</v>
      </c>
      <c r="L40" s="116">
        <v>57</v>
      </c>
      <c r="M40" s="3">
        <v>2</v>
      </c>
      <c r="N40" s="117">
        <v>26</v>
      </c>
      <c r="O40" s="12">
        <v>1</v>
      </c>
      <c r="P40" s="118">
        <v>19</v>
      </c>
      <c r="Q40" s="116">
        <v>16</v>
      </c>
      <c r="R40" s="23">
        <f t="shared" si="5"/>
        <v>586</v>
      </c>
      <c r="S40" s="12">
        <f t="shared" si="6"/>
        <v>22</v>
      </c>
      <c r="T40" s="3">
        <f t="shared" si="7"/>
        <v>61</v>
      </c>
      <c r="U40" s="23">
        <f t="shared" si="8"/>
        <v>647</v>
      </c>
      <c r="V40" s="12">
        <f t="shared" si="9"/>
        <v>23</v>
      </c>
    </row>
    <row r="41" spans="1:22" x14ac:dyDescent="0.2">
      <c r="A41" s="108" t="s">
        <v>171</v>
      </c>
      <c r="B41" s="117">
        <v>107</v>
      </c>
      <c r="C41" s="145">
        <v>4</v>
      </c>
      <c r="D41" s="117">
        <v>111</v>
      </c>
      <c r="E41" s="12">
        <v>4</v>
      </c>
      <c r="F41" s="117">
        <v>110</v>
      </c>
      <c r="G41" s="12">
        <v>4</v>
      </c>
      <c r="H41" s="116">
        <v>105</v>
      </c>
      <c r="I41" s="3">
        <v>4</v>
      </c>
      <c r="J41" s="117">
        <v>105</v>
      </c>
      <c r="K41" s="12">
        <v>4</v>
      </c>
      <c r="L41" s="116">
        <v>58</v>
      </c>
      <c r="M41" s="3">
        <v>2</v>
      </c>
      <c r="N41" s="117">
        <v>25</v>
      </c>
      <c r="O41" s="12">
        <v>1</v>
      </c>
      <c r="P41" s="118">
        <v>19</v>
      </c>
      <c r="Q41" s="116">
        <v>17</v>
      </c>
      <c r="R41" s="23">
        <f t="shared" si="5"/>
        <v>596</v>
      </c>
      <c r="S41" s="12">
        <f t="shared" si="6"/>
        <v>22</v>
      </c>
      <c r="T41" s="3">
        <f t="shared" si="7"/>
        <v>61</v>
      </c>
      <c r="U41" s="23">
        <f t="shared" si="8"/>
        <v>657</v>
      </c>
      <c r="V41" s="12">
        <f t="shared" si="9"/>
        <v>23</v>
      </c>
    </row>
    <row r="42" spans="1:22" x14ac:dyDescent="0.2">
      <c r="A42" s="108" t="s">
        <v>172</v>
      </c>
      <c r="B42" s="117">
        <v>107</v>
      </c>
      <c r="C42" s="145">
        <v>4</v>
      </c>
      <c r="D42" s="117">
        <v>111</v>
      </c>
      <c r="E42" s="12">
        <v>4</v>
      </c>
      <c r="F42" s="117">
        <v>111</v>
      </c>
      <c r="G42" s="12">
        <v>4</v>
      </c>
      <c r="H42" s="116">
        <v>112</v>
      </c>
      <c r="I42" s="3">
        <v>4</v>
      </c>
      <c r="J42" s="117">
        <v>105</v>
      </c>
      <c r="K42" s="12">
        <v>4</v>
      </c>
      <c r="L42" s="116">
        <v>59</v>
      </c>
      <c r="M42" s="3">
        <v>3</v>
      </c>
      <c r="N42" s="117">
        <v>25</v>
      </c>
      <c r="O42" s="12">
        <v>1</v>
      </c>
      <c r="P42" s="118">
        <v>19</v>
      </c>
      <c r="Q42" s="116">
        <v>17</v>
      </c>
      <c r="R42" s="23">
        <f t="shared" si="5"/>
        <v>605</v>
      </c>
      <c r="S42" s="12">
        <f t="shared" si="6"/>
        <v>23</v>
      </c>
      <c r="T42" s="3">
        <f t="shared" si="7"/>
        <v>61</v>
      </c>
      <c r="U42" s="23">
        <f t="shared" si="8"/>
        <v>666</v>
      </c>
      <c r="V42" s="12">
        <f t="shared" si="9"/>
        <v>24</v>
      </c>
    </row>
    <row r="43" spans="1:22" x14ac:dyDescent="0.2">
      <c r="A43" s="108" t="s">
        <v>173</v>
      </c>
      <c r="B43" s="117">
        <v>107</v>
      </c>
      <c r="C43" s="145">
        <v>4</v>
      </c>
      <c r="D43" s="117">
        <v>111</v>
      </c>
      <c r="E43" s="12">
        <v>4</v>
      </c>
      <c r="F43" s="117">
        <v>111</v>
      </c>
      <c r="G43" s="12">
        <v>4</v>
      </c>
      <c r="H43" s="116">
        <v>113</v>
      </c>
      <c r="I43" s="3">
        <v>4</v>
      </c>
      <c r="J43" s="117">
        <v>112</v>
      </c>
      <c r="K43" s="12">
        <v>4</v>
      </c>
      <c r="L43" s="116">
        <v>59</v>
      </c>
      <c r="M43" s="3">
        <v>3</v>
      </c>
      <c r="N43" s="117">
        <v>26</v>
      </c>
      <c r="O43" s="12">
        <v>1</v>
      </c>
      <c r="P43" s="118">
        <v>19</v>
      </c>
      <c r="Q43" s="116">
        <v>17</v>
      </c>
      <c r="R43" s="23">
        <f t="shared" si="5"/>
        <v>613</v>
      </c>
      <c r="S43" s="12">
        <f t="shared" si="6"/>
        <v>23</v>
      </c>
      <c r="T43" s="3">
        <f t="shared" si="7"/>
        <v>62</v>
      </c>
      <c r="U43" s="23">
        <f t="shared" si="8"/>
        <v>675</v>
      </c>
      <c r="V43" s="12">
        <f t="shared" si="9"/>
        <v>24</v>
      </c>
    </row>
    <row r="44" spans="1:22" x14ac:dyDescent="0.2">
      <c r="A44" s="108" t="s">
        <v>174</v>
      </c>
      <c r="B44" s="117">
        <v>106</v>
      </c>
      <c r="C44" s="145">
        <v>4</v>
      </c>
      <c r="D44" s="117">
        <v>111</v>
      </c>
      <c r="E44" s="12">
        <v>4</v>
      </c>
      <c r="F44" s="117">
        <v>111</v>
      </c>
      <c r="G44" s="12">
        <v>4</v>
      </c>
      <c r="H44" s="116">
        <v>113</v>
      </c>
      <c r="I44" s="3">
        <v>4</v>
      </c>
      <c r="J44" s="117">
        <v>113</v>
      </c>
      <c r="K44" s="12">
        <v>4</v>
      </c>
      <c r="L44" s="116">
        <v>63</v>
      </c>
      <c r="M44" s="3">
        <v>3</v>
      </c>
      <c r="N44" s="117">
        <v>26</v>
      </c>
      <c r="O44" s="12">
        <v>1</v>
      </c>
      <c r="P44" s="118">
        <v>19</v>
      </c>
      <c r="Q44" s="116">
        <v>17</v>
      </c>
      <c r="R44" s="23">
        <f t="shared" si="5"/>
        <v>617</v>
      </c>
      <c r="S44" s="12">
        <f t="shared" si="6"/>
        <v>23</v>
      </c>
      <c r="T44" s="3">
        <f t="shared" si="7"/>
        <v>62</v>
      </c>
      <c r="U44" s="23">
        <f t="shared" si="8"/>
        <v>679</v>
      </c>
      <c r="V44" s="12">
        <f t="shared" si="9"/>
        <v>24</v>
      </c>
    </row>
    <row r="45" spans="1:22" x14ac:dyDescent="0.2">
      <c r="A45" s="108" t="s">
        <v>175</v>
      </c>
      <c r="B45" s="117">
        <v>106</v>
      </c>
      <c r="C45" s="145">
        <v>4</v>
      </c>
      <c r="D45" s="117">
        <v>110</v>
      </c>
      <c r="E45" s="12">
        <v>4</v>
      </c>
      <c r="F45" s="117">
        <v>111</v>
      </c>
      <c r="G45" s="12">
        <v>4</v>
      </c>
      <c r="H45" s="116">
        <v>113</v>
      </c>
      <c r="I45" s="3">
        <v>4</v>
      </c>
      <c r="J45" s="117">
        <v>113</v>
      </c>
      <c r="K45" s="12">
        <v>4</v>
      </c>
      <c r="L45" s="116">
        <v>63</v>
      </c>
      <c r="M45" s="3">
        <v>3</v>
      </c>
      <c r="N45" s="117">
        <v>28</v>
      </c>
      <c r="O45" s="12">
        <v>1</v>
      </c>
      <c r="P45" s="118">
        <v>19</v>
      </c>
      <c r="Q45" s="116">
        <v>17</v>
      </c>
      <c r="R45" s="23">
        <f t="shared" si="5"/>
        <v>616</v>
      </c>
      <c r="S45" s="12">
        <f t="shared" si="6"/>
        <v>23</v>
      </c>
      <c r="T45" s="3">
        <f t="shared" si="7"/>
        <v>64</v>
      </c>
      <c r="U45" s="23">
        <f t="shared" si="8"/>
        <v>680</v>
      </c>
      <c r="V45" s="12">
        <f t="shared" si="9"/>
        <v>24</v>
      </c>
    </row>
    <row r="46" spans="1:22" x14ac:dyDescent="0.2">
      <c r="A46" s="108" t="s">
        <v>176</v>
      </c>
      <c r="B46" s="117">
        <v>104</v>
      </c>
      <c r="C46" s="145">
        <v>4</v>
      </c>
      <c r="D46" s="117">
        <v>110</v>
      </c>
      <c r="E46" s="12">
        <v>4</v>
      </c>
      <c r="F46" s="117">
        <v>110</v>
      </c>
      <c r="G46" s="12">
        <v>4</v>
      </c>
      <c r="H46" s="116">
        <v>113</v>
      </c>
      <c r="I46" s="3">
        <v>4</v>
      </c>
      <c r="J46" s="117">
        <v>113</v>
      </c>
      <c r="K46" s="12">
        <v>4</v>
      </c>
      <c r="L46" s="116">
        <v>63</v>
      </c>
      <c r="M46" s="3">
        <v>3</v>
      </c>
      <c r="N46" s="117">
        <v>28</v>
      </c>
      <c r="O46" s="12">
        <v>1</v>
      </c>
      <c r="P46" s="118">
        <v>21</v>
      </c>
      <c r="Q46" s="116">
        <v>17</v>
      </c>
      <c r="R46" s="23">
        <f t="shared" si="5"/>
        <v>613</v>
      </c>
      <c r="S46" s="12">
        <f t="shared" si="6"/>
        <v>23</v>
      </c>
      <c r="T46" s="3">
        <f t="shared" si="7"/>
        <v>66</v>
      </c>
      <c r="U46" s="23">
        <f t="shared" si="8"/>
        <v>679</v>
      </c>
      <c r="V46" s="12">
        <f t="shared" si="9"/>
        <v>24</v>
      </c>
    </row>
    <row r="47" spans="1:22" x14ac:dyDescent="0.2">
      <c r="A47" s="108" t="s">
        <v>177</v>
      </c>
      <c r="B47" s="117">
        <v>102</v>
      </c>
      <c r="C47" s="145">
        <v>4</v>
      </c>
      <c r="D47" s="117">
        <v>108</v>
      </c>
      <c r="E47" s="12">
        <v>4</v>
      </c>
      <c r="F47" s="117">
        <v>110</v>
      </c>
      <c r="G47" s="12">
        <v>4</v>
      </c>
      <c r="H47" s="116">
        <v>112</v>
      </c>
      <c r="I47" s="3">
        <v>4</v>
      </c>
      <c r="J47" s="117">
        <v>113</v>
      </c>
      <c r="K47" s="12">
        <v>4</v>
      </c>
      <c r="L47" s="116">
        <v>63</v>
      </c>
      <c r="M47" s="3">
        <v>3</v>
      </c>
      <c r="N47" s="117">
        <v>28</v>
      </c>
      <c r="O47" s="12">
        <v>1</v>
      </c>
      <c r="P47" s="118">
        <v>21</v>
      </c>
      <c r="Q47" s="116">
        <v>18</v>
      </c>
      <c r="R47" s="23">
        <f t="shared" si="5"/>
        <v>608</v>
      </c>
      <c r="S47" s="12">
        <f t="shared" si="6"/>
        <v>23</v>
      </c>
      <c r="T47" s="3">
        <f t="shared" si="7"/>
        <v>67</v>
      </c>
      <c r="U47" s="23">
        <f t="shared" si="8"/>
        <v>675</v>
      </c>
      <c r="V47" s="12">
        <f t="shared" si="9"/>
        <v>24</v>
      </c>
    </row>
    <row r="48" spans="1:22" x14ac:dyDescent="0.2">
      <c r="A48" s="240" t="s">
        <v>178</v>
      </c>
      <c r="B48" s="119">
        <v>101</v>
      </c>
      <c r="C48" s="146">
        <v>4</v>
      </c>
      <c r="D48" s="119">
        <v>106</v>
      </c>
      <c r="E48" s="28">
        <v>4</v>
      </c>
      <c r="F48" s="119">
        <v>108</v>
      </c>
      <c r="G48" s="28">
        <v>4</v>
      </c>
      <c r="H48" s="120">
        <v>112</v>
      </c>
      <c r="I48" s="40">
        <v>4</v>
      </c>
      <c r="J48" s="119">
        <v>112</v>
      </c>
      <c r="K48" s="28">
        <v>4</v>
      </c>
      <c r="L48" s="120">
        <v>63</v>
      </c>
      <c r="M48" s="40">
        <v>3</v>
      </c>
      <c r="N48" s="119">
        <v>28</v>
      </c>
      <c r="O48" s="28">
        <v>1</v>
      </c>
      <c r="P48" s="121">
        <v>21</v>
      </c>
      <c r="Q48" s="120">
        <v>18</v>
      </c>
      <c r="R48" s="24">
        <f t="shared" si="5"/>
        <v>602</v>
      </c>
      <c r="S48" s="28">
        <f t="shared" si="6"/>
        <v>23</v>
      </c>
      <c r="T48" s="40">
        <f t="shared" si="7"/>
        <v>67</v>
      </c>
      <c r="U48" s="24">
        <f t="shared" si="8"/>
        <v>669</v>
      </c>
      <c r="V48" s="28">
        <f t="shared" si="9"/>
        <v>24</v>
      </c>
    </row>
    <row r="49" spans="1:24" x14ac:dyDescent="0.2">
      <c r="A49" s="78" t="s">
        <v>47</v>
      </c>
      <c r="B49" s="79" t="s">
        <v>214</v>
      </c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 t="s">
        <v>48</v>
      </c>
      <c r="T49" s="80"/>
      <c r="U49" s="80"/>
      <c r="V49" s="80"/>
      <c r="X49" s="1"/>
    </row>
    <row r="50" spans="1:24" x14ac:dyDescent="0.2">
      <c r="A50" s="81"/>
      <c r="B50" s="79" t="s">
        <v>215</v>
      </c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0"/>
      <c r="T50" s="80"/>
      <c r="U50" s="80"/>
      <c r="V50" s="80"/>
      <c r="X50" s="1"/>
    </row>
    <row r="51" spans="1:24" x14ac:dyDescent="0.2">
      <c r="A51" s="27"/>
      <c r="B51" s="82"/>
      <c r="C51" s="27"/>
      <c r="D51" s="27"/>
      <c r="E51" s="27"/>
      <c r="F51" s="27"/>
      <c r="G51" s="27"/>
      <c r="H51" s="27"/>
      <c r="I51" s="27"/>
      <c r="J51" s="27"/>
      <c r="K51" s="27"/>
      <c r="L51" s="1"/>
      <c r="M51" s="1"/>
      <c r="N51" s="1"/>
      <c r="O51" s="1"/>
      <c r="P51" s="1"/>
      <c r="Q51" s="1"/>
      <c r="R51" s="1"/>
      <c r="S51" s="1"/>
      <c r="T51" s="1"/>
      <c r="U51" s="1"/>
      <c r="V51" s="44"/>
      <c r="X51" s="1"/>
    </row>
    <row r="52" spans="1:24" x14ac:dyDescent="0.2">
      <c r="A52" s="83" t="s">
        <v>49</v>
      </c>
      <c r="B52" s="84"/>
      <c r="C52" s="85"/>
      <c r="D52" s="85"/>
      <c r="E52" s="85"/>
      <c r="F52" s="86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7"/>
      <c r="X52" s="1"/>
    </row>
    <row r="53" spans="1:24" x14ac:dyDescent="0.2">
      <c r="A53" s="88" t="s">
        <v>50</v>
      </c>
      <c r="B53" s="89"/>
      <c r="C53" s="90"/>
      <c r="D53" s="90"/>
      <c r="E53" s="90"/>
      <c r="F53" s="19"/>
      <c r="G53" s="90"/>
      <c r="H53" s="90"/>
      <c r="I53" s="90"/>
      <c r="J53" s="90"/>
      <c r="K53" s="90"/>
      <c r="L53" s="3"/>
      <c r="M53" s="3"/>
      <c r="N53" s="3"/>
      <c r="O53" s="3"/>
      <c r="P53" s="3"/>
      <c r="Q53" s="3"/>
      <c r="R53" s="3"/>
      <c r="S53" s="3"/>
      <c r="T53" s="3"/>
      <c r="U53" s="3"/>
      <c r="V53" s="12"/>
    </row>
    <row r="54" spans="1:24" x14ac:dyDescent="0.2">
      <c r="A54" s="91" t="s">
        <v>58</v>
      </c>
      <c r="B54" s="89"/>
      <c r="C54" s="90"/>
      <c r="D54" s="90"/>
      <c r="E54" s="90"/>
      <c r="F54" s="19"/>
      <c r="G54" s="90"/>
      <c r="H54" s="90"/>
      <c r="I54" s="90"/>
      <c r="J54" s="90"/>
      <c r="K54" s="90"/>
      <c r="L54" s="3"/>
      <c r="M54" s="3"/>
      <c r="N54" s="3"/>
      <c r="O54" s="3"/>
      <c r="P54" s="3"/>
      <c r="Q54" s="3"/>
      <c r="R54" s="3"/>
      <c r="S54" s="3"/>
      <c r="T54" s="3"/>
      <c r="U54" s="3"/>
      <c r="V54" s="12"/>
    </row>
    <row r="55" spans="1:24" x14ac:dyDescent="0.2">
      <c r="A55" s="91" t="s">
        <v>59</v>
      </c>
      <c r="B55" s="89"/>
      <c r="C55" s="90"/>
      <c r="D55" s="90"/>
      <c r="E55" s="90"/>
      <c r="F55" s="19"/>
      <c r="G55" s="90"/>
      <c r="H55" s="90"/>
      <c r="I55" s="90"/>
      <c r="J55" s="90"/>
      <c r="K55" s="90"/>
      <c r="L55" s="3"/>
      <c r="M55" s="3"/>
      <c r="N55" s="3"/>
      <c r="O55" s="3"/>
      <c r="P55" s="3"/>
      <c r="Q55" s="3"/>
      <c r="R55" s="3"/>
      <c r="S55" s="3"/>
      <c r="T55" s="3"/>
      <c r="U55" s="3"/>
      <c r="V55" s="12"/>
    </row>
    <row r="56" spans="1:24" x14ac:dyDescent="0.2">
      <c r="A56" s="91" t="s">
        <v>38</v>
      </c>
      <c r="B56" s="89"/>
      <c r="C56" s="90"/>
      <c r="D56" s="90"/>
      <c r="E56" s="90"/>
      <c r="F56" s="19"/>
      <c r="G56" s="90"/>
      <c r="H56" s="90"/>
      <c r="I56" s="90"/>
      <c r="J56" s="90"/>
      <c r="K56" s="90"/>
      <c r="L56" s="3"/>
      <c r="M56" s="3"/>
      <c r="N56" s="3"/>
      <c r="O56" s="3"/>
      <c r="P56" s="3"/>
      <c r="Q56" s="3"/>
      <c r="R56" s="3"/>
      <c r="S56" s="3"/>
      <c r="T56" s="3"/>
      <c r="U56" s="3"/>
      <c r="V56" s="12"/>
    </row>
    <row r="57" spans="1:24" x14ac:dyDescent="0.2">
      <c r="A57" s="92" t="s">
        <v>51</v>
      </c>
      <c r="B57" s="93"/>
      <c r="C57" s="94"/>
      <c r="D57" s="94"/>
      <c r="E57" s="94"/>
      <c r="F57" s="95"/>
      <c r="G57" s="106"/>
      <c r="H57" s="94"/>
      <c r="I57" s="94"/>
      <c r="J57" s="94"/>
      <c r="K57" s="94"/>
      <c r="L57" s="237" t="s">
        <v>132</v>
      </c>
      <c r="M57" s="96"/>
      <c r="N57" s="96"/>
      <c r="O57" s="99"/>
      <c r="P57" s="220"/>
      <c r="Q57" s="220"/>
      <c r="R57" s="94"/>
      <c r="S57" s="94"/>
      <c r="T57" s="94"/>
      <c r="U57" s="94"/>
      <c r="V57" s="97"/>
    </row>
    <row r="58" spans="1:24" x14ac:dyDescent="0.2">
      <c r="A58" s="98"/>
      <c r="B58" s="93"/>
      <c r="C58" s="94"/>
      <c r="D58" s="94"/>
      <c r="E58" s="94"/>
      <c r="F58" s="95"/>
      <c r="G58" s="106"/>
      <c r="H58" s="94"/>
      <c r="I58" s="94"/>
      <c r="J58" s="94"/>
      <c r="K58" s="94"/>
      <c r="L58" s="96"/>
      <c r="M58" s="94"/>
      <c r="N58" s="94"/>
      <c r="O58" s="99"/>
      <c r="P58" s="94"/>
      <c r="Q58" s="94"/>
      <c r="R58" s="94"/>
      <c r="S58" s="94"/>
      <c r="T58" s="94"/>
      <c r="U58" s="94"/>
      <c r="V58" s="97"/>
    </row>
    <row r="59" spans="1:24" x14ac:dyDescent="0.2">
      <c r="A59" s="92" t="s">
        <v>131</v>
      </c>
      <c r="B59" s="93"/>
      <c r="C59" s="94"/>
      <c r="D59" s="94"/>
      <c r="E59" s="94"/>
      <c r="F59" s="95"/>
      <c r="G59" s="106"/>
      <c r="H59" s="94"/>
      <c r="I59" s="94"/>
      <c r="J59" s="94"/>
      <c r="K59" s="94"/>
      <c r="L59" s="99"/>
      <c r="M59" s="94"/>
      <c r="N59" s="94"/>
      <c r="O59" s="94"/>
      <c r="P59" s="94"/>
      <c r="Q59" s="94"/>
      <c r="R59" s="94"/>
      <c r="S59" s="94"/>
      <c r="T59" s="94"/>
      <c r="U59" s="94"/>
      <c r="V59" s="97"/>
    </row>
    <row r="60" spans="1:24" x14ac:dyDescent="0.2">
      <c r="A60" s="100" t="s">
        <v>60</v>
      </c>
      <c r="B60" s="93"/>
      <c r="C60" s="94"/>
      <c r="D60" s="94"/>
      <c r="E60" s="94"/>
      <c r="F60" s="94"/>
      <c r="G60" s="106"/>
      <c r="H60" s="94"/>
      <c r="I60" s="94"/>
      <c r="J60" s="94"/>
      <c r="K60" s="94"/>
      <c r="L60" s="96" t="s">
        <v>61</v>
      </c>
      <c r="M60" s="94"/>
      <c r="N60" s="94"/>
      <c r="O60" s="94"/>
      <c r="P60" s="94"/>
      <c r="Q60" s="94"/>
      <c r="R60" s="94"/>
      <c r="S60" s="94"/>
      <c r="T60" s="94"/>
      <c r="U60" s="94"/>
      <c r="V60" s="97"/>
    </row>
    <row r="61" spans="1:24" x14ac:dyDescent="0.2">
      <c r="A61" s="92"/>
      <c r="B61" s="93"/>
      <c r="C61" s="94"/>
      <c r="D61" s="94"/>
      <c r="E61" s="94"/>
      <c r="F61" s="94"/>
      <c r="G61" s="106"/>
      <c r="H61" s="94"/>
      <c r="I61" s="94"/>
      <c r="J61" s="94"/>
      <c r="K61" s="94"/>
      <c r="L61" s="99" t="s">
        <v>62</v>
      </c>
      <c r="M61" s="94"/>
      <c r="N61" s="94"/>
      <c r="O61" s="94"/>
      <c r="P61" s="94"/>
      <c r="Q61" s="94"/>
      <c r="R61" s="94"/>
      <c r="S61" s="94"/>
      <c r="T61" s="94"/>
      <c r="U61" s="94"/>
      <c r="V61" s="97"/>
    </row>
    <row r="62" spans="1:24" x14ac:dyDescent="0.2">
      <c r="A62" s="101"/>
      <c r="B62" s="102"/>
      <c r="C62" s="103"/>
      <c r="D62" s="103"/>
      <c r="E62" s="103"/>
      <c r="F62" s="103"/>
      <c r="G62" s="107"/>
      <c r="H62" s="103"/>
      <c r="I62" s="103"/>
      <c r="J62" s="103"/>
      <c r="K62" s="103"/>
      <c r="L62" s="104" t="s">
        <v>63</v>
      </c>
      <c r="M62" s="103"/>
      <c r="N62" s="103"/>
      <c r="O62" s="103"/>
      <c r="P62" s="103"/>
      <c r="Q62" s="103"/>
      <c r="R62" s="103"/>
      <c r="S62" s="103"/>
      <c r="T62" s="103"/>
      <c r="U62" s="103"/>
      <c r="V62" s="105"/>
    </row>
    <row r="63" spans="1:24" x14ac:dyDescent="0.2">
      <c r="A63" s="122"/>
      <c r="B63" s="122"/>
      <c r="C63" s="122"/>
    </row>
    <row r="64" spans="1:24" x14ac:dyDescent="0.2">
      <c r="A64" s="122"/>
      <c r="B64" s="122"/>
      <c r="C64" s="122"/>
    </row>
    <row r="65" spans="1:3" x14ac:dyDescent="0.2">
      <c r="A65" s="122"/>
      <c r="B65" s="122"/>
      <c r="C65" s="122"/>
    </row>
  </sheetData>
  <mergeCells count="1">
    <mergeCell ref="N5:O5"/>
  </mergeCells>
  <phoneticPr fontId="3" type="noConversion"/>
  <hyperlinks>
    <hyperlink ref="V1" location="Inhalt!A1" display="Inhalt"/>
  </hyperlinks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Footer>&amp;L&amp;8Ministerium für Bildung und Kultur, Referat B4&amp;R&amp;8Februar 2016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1" enableFormatConditionsCalculation="0">
    <tabColor indexed="43"/>
  </sheetPr>
  <dimension ref="A1:AI65"/>
  <sheetViews>
    <sheetView zoomScale="85" zoomScaleNormal="85" workbookViewId="0">
      <selection activeCell="X18" sqref="X18"/>
    </sheetView>
  </sheetViews>
  <sheetFormatPr baseColWidth="10" defaultColWidth="9.140625" defaultRowHeight="12.75" x14ac:dyDescent="0.2"/>
  <cols>
    <col min="1" max="1" width="9.7109375" customWidth="1"/>
    <col min="2" max="22" width="6.7109375" customWidth="1"/>
    <col min="23" max="23" width="9.140625" customWidth="1"/>
    <col min="24" max="35" width="7.28515625" customWidth="1"/>
  </cols>
  <sheetData>
    <row r="1" spans="1:35" ht="18" x14ac:dyDescent="0.25">
      <c r="A1" s="42" t="s">
        <v>31</v>
      </c>
      <c r="V1" s="43" t="s">
        <v>37</v>
      </c>
      <c r="W1" s="137"/>
    </row>
    <row r="2" spans="1:35" ht="15" customHeight="1" x14ac:dyDescent="0.2">
      <c r="A2" s="57" t="s">
        <v>78</v>
      </c>
      <c r="B2" s="152"/>
      <c r="J2" s="110" t="s">
        <v>66</v>
      </c>
      <c r="K2" s="110"/>
      <c r="L2" s="110"/>
      <c r="M2" s="110"/>
      <c r="N2" s="110">
        <v>4</v>
      </c>
    </row>
    <row r="3" spans="1:35" ht="15.75" customHeight="1" x14ac:dyDescent="0.2">
      <c r="A3" s="153"/>
      <c r="B3" s="153"/>
      <c r="X3" s="3"/>
    </row>
    <row r="4" spans="1:35" x14ac:dyDescent="0.2">
      <c r="A4" s="52"/>
      <c r="B4" s="72" t="s">
        <v>32</v>
      </c>
      <c r="C4" s="73"/>
      <c r="D4" s="74"/>
      <c r="E4" s="74"/>
      <c r="F4" s="74"/>
      <c r="G4" s="74"/>
      <c r="H4" s="74"/>
      <c r="I4" s="74"/>
      <c r="J4" s="75"/>
      <c r="K4" s="75"/>
      <c r="L4" s="75"/>
      <c r="M4" s="75"/>
      <c r="N4" s="76"/>
      <c r="O4" s="75"/>
      <c r="P4" s="75"/>
      <c r="Q4" s="75"/>
      <c r="R4" s="75"/>
      <c r="S4" s="75"/>
      <c r="T4" s="75"/>
      <c r="U4" s="75"/>
      <c r="V4" s="77"/>
      <c r="W4" s="2"/>
    </row>
    <row r="5" spans="1:35" x14ac:dyDescent="0.2">
      <c r="A5" s="53" t="s">
        <v>0</v>
      </c>
      <c r="B5" s="74">
        <v>5</v>
      </c>
      <c r="C5" s="138"/>
      <c r="D5" s="74">
        <v>6</v>
      </c>
      <c r="E5" s="74"/>
      <c r="F5" s="72">
        <v>7</v>
      </c>
      <c r="G5" s="45"/>
      <c r="H5" s="74">
        <v>8</v>
      </c>
      <c r="I5" s="74"/>
      <c r="J5" s="72">
        <v>9</v>
      </c>
      <c r="K5" s="45"/>
      <c r="L5" s="74">
        <v>10</v>
      </c>
      <c r="M5" s="74"/>
      <c r="N5" s="511" t="s">
        <v>39</v>
      </c>
      <c r="O5" s="510"/>
      <c r="P5" s="48" t="s">
        <v>40</v>
      </c>
      <c r="Q5" s="142" t="s">
        <v>41</v>
      </c>
      <c r="R5" s="139" t="s">
        <v>64</v>
      </c>
      <c r="S5" s="77"/>
      <c r="T5" s="142" t="s">
        <v>42</v>
      </c>
      <c r="U5" s="143" t="s">
        <v>43</v>
      </c>
      <c r="V5" s="77"/>
      <c r="W5" s="2"/>
    </row>
    <row r="6" spans="1:35" x14ac:dyDescent="0.2">
      <c r="A6" s="54"/>
      <c r="B6" s="50" t="s">
        <v>1</v>
      </c>
      <c r="C6" s="48" t="s">
        <v>33</v>
      </c>
      <c r="D6" s="50" t="s">
        <v>1</v>
      </c>
      <c r="E6" s="48" t="s">
        <v>33</v>
      </c>
      <c r="F6" s="50" t="s">
        <v>1</v>
      </c>
      <c r="G6" s="48" t="s">
        <v>33</v>
      </c>
      <c r="H6" s="50" t="s">
        <v>1</v>
      </c>
      <c r="I6" s="48" t="s">
        <v>33</v>
      </c>
      <c r="J6" s="50" t="s">
        <v>1</v>
      </c>
      <c r="K6" s="48" t="s">
        <v>33</v>
      </c>
      <c r="L6" s="50" t="s">
        <v>1</v>
      </c>
      <c r="M6" s="48" t="s">
        <v>33</v>
      </c>
      <c r="N6" s="50" t="s">
        <v>1</v>
      </c>
      <c r="O6" s="48" t="s">
        <v>33</v>
      </c>
      <c r="P6" s="50" t="s">
        <v>1</v>
      </c>
      <c r="Q6" s="50" t="s">
        <v>1</v>
      </c>
      <c r="R6" s="50" t="s">
        <v>1</v>
      </c>
      <c r="S6" s="48" t="s">
        <v>33</v>
      </c>
      <c r="T6" s="50" t="s">
        <v>1</v>
      </c>
      <c r="U6" s="50" t="s">
        <v>1</v>
      </c>
      <c r="V6" s="48" t="s">
        <v>33</v>
      </c>
      <c r="W6" s="2"/>
    </row>
    <row r="7" spans="1:35" x14ac:dyDescent="0.2">
      <c r="A7" s="50">
        <v>100</v>
      </c>
      <c r="B7" s="59">
        <v>101</v>
      </c>
      <c r="C7" s="59">
        <v>102</v>
      </c>
      <c r="D7" s="59">
        <v>103</v>
      </c>
      <c r="E7" s="59">
        <v>104</v>
      </c>
      <c r="F7" s="59">
        <v>105</v>
      </c>
      <c r="G7" s="59">
        <v>106</v>
      </c>
      <c r="H7" s="59">
        <v>107</v>
      </c>
      <c r="I7" s="59">
        <v>108</v>
      </c>
      <c r="J7" s="59">
        <v>109</v>
      </c>
      <c r="K7" s="59">
        <v>110</v>
      </c>
      <c r="L7" s="59">
        <v>111</v>
      </c>
      <c r="M7" s="59">
        <v>112</v>
      </c>
      <c r="N7" s="59">
        <v>115</v>
      </c>
      <c r="O7" s="59">
        <v>116</v>
      </c>
      <c r="P7" s="59">
        <v>117</v>
      </c>
      <c r="Q7" s="59">
        <v>118</v>
      </c>
      <c r="R7" s="59">
        <v>113</v>
      </c>
      <c r="S7" s="59">
        <v>114</v>
      </c>
      <c r="T7" s="59">
        <v>119</v>
      </c>
      <c r="U7" s="59">
        <v>120</v>
      </c>
      <c r="V7" s="59">
        <v>121</v>
      </c>
      <c r="W7" s="2"/>
    </row>
    <row r="8" spans="1:35" x14ac:dyDescent="0.2">
      <c r="A8" s="5" t="s">
        <v>2</v>
      </c>
      <c r="B8" s="5">
        <v>120</v>
      </c>
      <c r="C8" s="6">
        <v>4</v>
      </c>
      <c r="D8" s="5">
        <v>104</v>
      </c>
      <c r="E8" s="6">
        <v>4</v>
      </c>
      <c r="F8" s="5">
        <v>106</v>
      </c>
      <c r="G8" s="6">
        <v>4</v>
      </c>
      <c r="H8" s="29">
        <v>86</v>
      </c>
      <c r="I8" s="29">
        <v>3</v>
      </c>
      <c r="J8" s="5">
        <v>91</v>
      </c>
      <c r="K8" s="6">
        <v>3</v>
      </c>
      <c r="L8" s="29">
        <v>40</v>
      </c>
      <c r="M8" s="29">
        <v>2</v>
      </c>
      <c r="N8" s="5">
        <v>0</v>
      </c>
      <c r="O8" s="6">
        <v>0</v>
      </c>
      <c r="P8" s="222">
        <v>0</v>
      </c>
      <c r="Q8" s="226">
        <v>0</v>
      </c>
      <c r="R8" s="247">
        <f t="shared" ref="R8:R36" si="0">B8+D8+F8+H8+J8+L8</f>
        <v>547</v>
      </c>
      <c r="S8" s="248">
        <f t="shared" ref="S8:S36" si="1">C8+E8+G8+I8+K8+M8</f>
        <v>20</v>
      </c>
      <c r="T8" s="249">
        <f t="shared" ref="T8:T36" si="2">+N8+P8+Q8</f>
        <v>0</v>
      </c>
      <c r="U8" s="247">
        <f t="shared" ref="U8:U36" si="3">R8+T8</f>
        <v>547</v>
      </c>
      <c r="V8" s="248">
        <f t="shared" ref="V8:V36" si="4">S8+O8</f>
        <v>20</v>
      </c>
      <c r="W8" s="2"/>
    </row>
    <row r="9" spans="1:35" x14ac:dyDescent="0.2">
      <c r="A9" s="7" t="s">
        <v>3</v>
      </c>
      <c r="B9" s="7">
        <v>120</v>
      </c>
      <c r="C9" s="8">
        <v>4</v>
      </c>
      <c r="D9" s="7">
        <v>121</v>
      </c>
      <c r="E9" s="8">
        <v>4</v>
      </c>
      <c r="F9" s="7">
        <v>109</v>
      </c>
      <c r="G9" s="8">
        <v>4</v>
      </c>
      <c r="H9" s="4">
        <v>102</v>
      </c>
      <c r="I9" s="4">
        <v>4</v>
      </c>
      <c r="J9" s="7">
        <v>88</v>
      </c>
      <c r="K9" s="8">
        <v>3</v>
      </c>
      <c r="L9" s="4">
        <v>63</v>
      </c>
      <c r="M9" s="4">
        <v>2</v>
      </c>
      <c r="N9" s="7">
        <v>0</v>
      </c>
      <c r="O9" s="8">
        <v>0</v>
      </c>
      <c r="P9" s="223">
        <v>0</v>
      </c>
      <c r="Q9" s="127">
        <v>0</v>
      </c>
      <c r="R9" s="247">
        <f t="shared" si="0"/>
        <v>603</v>
      </c>
      <c r="S9" s="248">
        <f t="shared" si="1"/>
        <v>21</v>
      </c>
      <c r="T9" s="249">
        <f t="shared" si="2"/>
        <v>0</v>
      </c>
      <c r="U9" s="247">
        <f t="shared" si="3"/>
        <v>603</v>
      </c>
      <c r="V9" s="248">
        <f t="shared" si="4"/>
        <v>21</v>
      </c>
      <c r="W9" s="2"/>
    </row>
    <row r="10" spans="1:35" x14ac:dyDescent="0.2">
      <c r="A10" s="7" t="s">
        <v>4</v>
      </c>
      <c r="B10" s="7">
        <v>122</v>
      </c>
      <c r="C10" s="8">
        <v>4</v>
      </c>
      <c r="D10" s="7">
        <v>124</v>
      </c>
      <c r="E10" s="8">
        <v>4</v>
      </c>
      <c r="F10" s="7">
        <v>121</v>
      </c>
      <c r="G10" s="8">
        <v>4</v>
      </c>
      <c r="H10" s="4">
        <v>109</v>
      </c>
      <c r="I10" s="4">
        <v>4</v>
      </c>
      <c r="J10" s="7">
        <v>101</v>
      </c>
      <c r="K10" s="8">
        <v>4</v>
      </c>
      <c r="L10" s="4">
        <v>40</v>
      </c>
      <c r="M10" s="4">
        <v>2</v>
      </c>
      <c r="N10" s="7">
        <v>0</v>
      </c>
      <c r="O10" s="8">
        <v>0</v>
      </c>
      <c r="P10" s="223">
        <v>0</v>
      </c>
      <c r="Q10" s="127">
        <v>0</v>
      </c>
      <c r="R10" s="247">
        <f t="shared" si="0"/>
        <v>617</v>
      </c>
      <c r="S10" s="248">
        <f t="shared" si="1"/>
        <v>22</v>
      </c>
      <c r="T10" s="249">
        <f t="shared" si="2"/>
        <v>0</v>
      </c>
      <c r="U10" s="247">
        <f t="shared" si="3"/>
        <v>617</v>
      </c>
      <c r="V10" s="248">
        <f t="shared" si="4"/>
        <v>22</v>
      </c>
      <c r="W10" s="2"/>
    </row>
    <row r="11" spans="1:35" x14ac:dyDescent="0.2">
      <c r="A11" s="7" t="s">
        <v>34</v>
      </c>
      <c r="B11" s="17">
        <v>103</v>
      </c>
      <c r="C11" s="18">
        <v>4</v>
      </c>
      <c r="D11" s="17">
        <v>120</v>
      </c>
      <c r="E11" s="18">
        <v>4</v>
      </c>
      <c r="F11" s="17">
        <v>123</v>
      </c>
      <c r="G11" s="18">
        <v>4</v>
      </c>
      <c r="H11" s="9">
        <v>111</v>
      </c>
      <c r="I11" s="9">
        <v>4</v>
      </c>
      <c r="J11" s="17">
        <v>106</v>
      </c>
      <c r="K11" s="18">
        <v>4</v>
      </c>
      <c r="L11" s="9">
        <v>67</v>
      </c>
      <c r="M11" s="9">
        <v>2</v>
      </c>
      <c r="N11" s="7">
        <v>0</v>
      </c>
      <c r="O11" s="8">
        <v>0</v>
      </c>
      <c r="P11" s="223">
        <v>0</v>
      </c>
      <c r="Q11" s="127">
        <v>0</v>
      </c>
      <c r="R11" s="247">
        <f t="shared" si="0"/>
        <v>630</v>
      </c>
      <c r="S11" s="248">
        <f t="shared" si="1"/>
        <v>22</v>
      </c>
      <c r="T11" s="249">
        <f t="shared" si="2"/>
        <v>0</v>
      </c>
      <c r="U11" s="247">
        <f t="shared" si="3"/>
        <v>630</v>
      </c>
      <c r="V11" s="248">
        <f t="shared" si="4"/>
        <v>22</v>
      </c>
      <c r="W11" s="2"/>
      <c r="X11" s="110"/>
    </row>
    <row r="12" spans="1:35" x14ac:dyDescent="0.2">
      <c r="A12" s="7" t="s">
        <v>35</v>
      </c>
      <c r="B12" s="17">
        <v>117</v>
      </c>
      <c r="C12" s="18">
        <v>4</v>
      </c>
      <c r="D12" s="17">
        <v>109</v>
      </c>
      <c r="E12" s="18">
        <v>4</v>
      </c>
      <c r="F12" s="17">
        <v>123</v>
      </c>
      <c r="G12" s="18">
        <v>4</v>
      </c>
      <c r="H12" s="9">
        <v>119</v>
      </c>
      <c r="I12" s="9">
        <v>4</v>
      </c>
      <c r="J12" s="17">
        <v>113</v>
      </c>
      <c r="K12" s="18">
        <v>4</v>
      </c>
      <c r="L12" s="9">
        <v>60</v>
      </c>
      <c r="M12" s="9">
        <v>2</v>
      </c>
      <c r="N12" s="7">
        <v>0</v>
      </c>
      <c r="O12" s="8">
        <v>0</v>
      </c>
      <c r="P12" s="223">
        <v>0</v>
      </c>
      <c r="Q12" s="127">
        <v>0</v>
      </c>
      <c r="R12" s="247">
        <f t="shared" si="0"/>
        <v>641</v>
      </c>
      <c r="S12" s="248">
        <f t="shared" si="1"/>
        <v>22</v>
      </c>
      <c r="T12" s="249">
        <f t="shared" si="2"/>
        <v>0</v>
      </c>
      <c r="U12" s="247">
        <f t="shared" si="3"/>
        <v>641</v>
      </c>
      <c r="V12" s="248">
        <f t="shared" si="4"/>
        <v>22</v>
      </c>
      <c r="W12" s="2"/>
      <c r="AC12" s="26"/>
      <c r="AD12" s="26"/>
    </row>
    <row r="13" spans="1:35" x14ac:dyDescent="0.2">
      <c r="A13" s="7" t="s">
        <v>65</v>
      </c>
      <c r="B13" s="17">
        <v>114</v>
      </c>
      <c r="C13" s="18">
        <v>4</v>
      </c>
      <c r="D13" s="17">
        <v>116</v>
      </c>
      <c r="E13" s="18">
        <v>4</v>
      </c>
      <c r="F13" s="17">
        <v>117</v>
      </c>
      <c r="G13" s="18">
        <v>4</v>
      </c>
      <c r="H13" s="9">
        <v>125</v>
      </c>
      <c r="I13" s="9">
        <v>4</v>
      </c>
      <c r="J13" s="17">
        <v>124</v>
      </c>
      <c r="K13" s="18">
        <v>4</v>
      </c>
      <c r="L13" s="9">
        <v>49</v>
      </c>
      <c r="M13" s="9">
        <v>2</v>
      </c>
      <c r="N13" s="7">
        <v>0</v>
      </c>
      <c r="O13" s="8">
        <v>0</v>
      </c>
      <c r="P13" s="223">
        <v>0</v>
      </c>
      <c r="Q13" s="127">
        <v>0</v>
      </c>
      <c r="R13" s="247">
        <f t="shared" si="0"/>
        <v>645</v>
      </c>
      <c r="S13" s="248">
        <f t="shared" si="1"/>
        <v>22</v>
      </c>
      <c r="T13" s="249">
        <f t="shared" si="2"/>
        <v>0</v>
      </c>
      <c r="U13" s="247">
        <f t="shared" si="3"/>
        <v>645</v>
      </c>
      <c r="V13" s="248">
        <f t="shared" si="4"/>
        <v>22</v>
      </c>
      <c r="W13" s="2"/>
      <c r="AC13" s="125"/>
      <c r="AD13" s="125"/>
    </row>
    <row r="14" spans="1:35" x14ac:dyDescent="0.2">
      <c r="A14" s="7" t="s">
        <v>36</v>
      </c>
      <c r="B14" s="7">
        <v>141</v>
      </c>
      <c r="C14" s="8">
        <v>5</v>
      </c>
      <c r="D14" s="7">
        <v>120</v>
      </c>
      <c r="E14" s="8">
        <v>4</v>
      </c>
      <c r="F14" s="7">
        <v>118</v>
      </c>
      <c r="G14" s="8">
        <v>4</v>
      </c>
      <c r="H14" s="4">
        <v>119</v>
      </c>
      <c r="I14" s="4">
        <v>4</v>
      </c>
      <c r="J14" s="7">
        <v>124</v>
      </c>
      <c r="K14" s="8">
        <v>4</v>
      </c>
      <c r="L14" s="4">
        <v>55</v>
      </c>
      <c r="M14" s="4">
        <v>2</v>
      </c>
      <c r="N14" s="17">
        <v>0</v>
      </c>
      <c r="O14" s="18">
        <v>0</v>
      </c>
      <c r="P14" s="126">
        <v>0</v>
      </c>
      <c r="Q14" s="135">
        <v>0</v>
      </c>
      <c r="R14" s="247">
        <f t="shared" si="0"/>
        <v>677</v>
      </c>
      <c r="S14" s="248">
        <f t="shared" si="1"/>
        <v>23</v>
      </c>
      <c r="T14" s="249">
        <f t="shared" si="2"/>
        <v>0</v>
      </c>
      <c r="U14" s="247">
        <f t="shared" si="3"/>
        <v>677</v>
      </c>
      <c r="V14" s="248">
        <f t="shared" si="4"/>
        <v>23</v>
      </c>
      <c r="W14" s="2"/>
      <c r="AB14" s="82"/>
    </row>
    <row r="15" spans="1:35" x14ac:dyDescent="0.2">
      <c r="A15" s="13" t="s">
        <v>7</v>
      </c>
      <c r="B15" s="33">
        <v>114</v>
      </c>
      <c r="C15" s="34">
        <v>4</v>
      </c>
      <c r="D15" s="33">
        <v>150</v>
      </c>
      <c r="E15" s="34">
        <v>5</v>
      </c>
      <c r="F15" s="33">
        <v>123</v>
      </c>
      <c r="G15" s="34">
        <v>4</v>
      </c>
      <c r="H15" s="127">
        <v>124</v>
      </c>
      <c r="I15" s="127">
        <v>4</v>
      </c>
      <c r="J15" s="33">
        <v>118</v>
      </c>
      <c r="K15" s="34">
        <v>4</v>
      </c>
      <c r="L15" s="127">
        <v>82</v>
      </c>
      <c r="M15" s="127">
        <v>3</v>
      </c>
      <c r="N15" s="147">
        <v>0</v>
      </c>
      <c r="O15" s="148">
        <v>0</v>
      </c>
      <c r="P15" s="126">
        <v>0</v>
      </c>
      <c r="Q15" s="135">
        <v>0</v>
      </c>
      <c r="R15" s="247">
        <f t="shared" si="0"/>
        <v>711</v>
      </c>
      <c r="S15" s="248">
        <f t="shared" si="1"/>
        <v>24</v>
      </c>
      <c r="T15" s="249">
        <f t="shared" si="2"/>
        <v>0</v>
      </c>
      <c r="U15" s="247">
        <f t="shared" si="3"/>
        <v>711</v>
      </c>
      <c r="V15" s="248">
        <f t="shared" si="4"/>
        <v>24</v>
      </c>
      <c r="W15" s="2"/>
    </row>
    <row r="16" spans="1:35" x14ac:dyDescent="0.2">
      <c r="A16" s="13" t="s">
        <v>8</v>
      </c>
      <c r="B16" s="20">
        <v>121</v>
      </c>
      <c r="C16" s="16">
        <v>4</v>
      </c>
      <c r="D16" s="20">
        <v>121</v>
      </c>
      <c r="E16" s="16">
        <v>4</v>
      </c>
      <c r="F16" s="20">
        <v>151</v>
      </c>
      <c r="G16" s="16">
        <v>5</v>
      </c>
      <c r="H16" s="113">
        <v>124</v>
      </c>
      <c r="I16" s="114">
        <v>4</v>
      </c>
      <c r="J16" s="20">
        <v>130</v>
      </c>
      <c r="K16" s="16">
        <v>4</v>
      </c>
      <c r="L16" s="113">
        <v>55</v>
      </c>
      <c r="M16" s="114">
        <v>2</v>
      </c>
      <c r="N16" s="20">
        <v>0</v>
      </c>
      <c r="O16" s="16">
        <v>0</v>
      </c>
      <c r="P16" s="21">
        <v>0</v>
      </c>
      <c r="Q16" s="113">
        <v>0</v>
      </c>
      <c r="R16" s="247">
        <f t="shared" si="0"/>
        <v>702</v>
      </c>
      <c r="S16" s="248">
        <f t="shared" si="1"/>
        <v>23</v>
      </c>
      <c r="T16" s="249">
        <f t="shared" si="2"/>
        <v>0</v>
      </c>
      <c r="U16" s="247">
        <f t="shared" si="3"/>
        <v>702</v>
      </c>
      <c r="V16" s="248">
        <f t="shared" si="4"/>
        <v>23</v>
      </c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</row>
    <row r="17" spans="1:23" x14ac:dyDescent="0.2">
      <c r="A17" s="13" t="s">
        <v>9</v>
      </c>
      <c r="B17" s="20">
        <v>112</v>
      </c>
      <c r="C17" s="16">
        <v>4</v>
      </c>
      <c r="D17" s="20">
        <v>123</v>
      </c>
      <c r="E17" s="16">
        <v>4</v>
      </c>
      <c r="F17" s="20">
        <v>122</v>
      </c>
      <c r="G17" s="16">
        <v>4</v>
      </c>
      <c r="H17" s="113">
        <v>154</v>
      </c>
      <c r="I17" s="114">
        <v>5</v>
      </c>
      <c r="J17" s="20">
        <v>124</v>
      </c>
      <c r="K17" s="16">
        <v>4</v>
      </c>
      <c r="L17" s="113">
        <v>68</v>
      </c>
      <c r="M17" s="114">
        <v>3</v>
      </c>
      <c r="N17" s="20">
        <v>0</v>
      </c>
      <c r="O17" s="16">
        <v>0</v>
      </c>
      <c r="P17" s="21">
        <v>0</v>
      </c>
      <c r="Q17" s="113">
        <v>0</v>
      </c>
      <c r="R17" s="247">
        <f t="shared" si="0"/>
        <v>703</v>
      </c>
      <c r="S17" s="248">
        <f t="shared" si="1"/>
        <v>24</v>
      </c>
      <c r="T17" s="249">
        <f t="shared" si="2"/>
        <v>0</v>
      </c>
      <c r="U17" s="247">
        <f t="shared" si="3"/>
        <v>703</v>
      </c>
      <c r="V17" s="248">
        <f t="shared" si="4"/>
        <v>24</v>
      </c>
    </row>
    <row r="18" spans="1:23" x14ac:dyDescent="0.2">
      <c r="A18" s="13" t="s">
        <v>10</v>
      </c>
      <c r="B18" s="20">
        <v>117</v>
      </c>
      <c r="C18" s="16">
        <v>4</v>
      </c>
      <c r="D18" s="20">
        <v>118</v>
      </c>
      <c r="E18" s="16">
        <v>4</v>
      </c>
      <c r="F18" s="20">
        <v>127</v>
      </c>
      <c r="G18" s="16">
        <v>4</v>
      </c>
      <c r="H18" s="113">
        <v>120</v>
      </c>
      <c r="I18" s="114">
        <v>4</v>
      </c>
      <c r="J18" s="20">
        <v>146</v>
      </c>
      <c r="K18" s="16">
        <v>5</v>
      </c>
      <c r="L18" s="113">
        <v>80</v>
      </c>
      <c r="M18" s="114">
        <v>3</v>
      </c>
      <c r="N18" s="20">
        <v>0</v>
      </c>
      <c r="O18" s="16">
        <v>0</v>
      </c>
      <c r="P18" s="21">
        <v>0</v>
      </c>
      <c r="Q18" s="113">
        <v>0</v>
      </c>
      <c r="R18" s="247">
        <f t="shared" si="0"/>
        <v>708</v>
      </c>
      <c r="S18" s="248">
        <f t="shared" si="1"/>
        <v>24</v>
      </c>
      <c r="T18" s="249">
        <f t="shared" si="2"/>
        <v>0</v>
      </c>
      <c r="U18" s="247">
        <f t="shared" si="3"/>
        <v>708</v>
      </c>
      <c r="V18" s="248">
        <f t="shared" si="4"/>
        <v>24</v>
      </c>
      <c r="W18" s="82"/>
    </row>
    <row r="19" spans="1:23" x14ac:dyDescent="0.2">
      <c r="A19" s="13" t="s">
        <v>11</v>
      </c>
      <c r="B19" s="20">
        <v>77</v>
      </c>
      <c r="C19" s="16">
        <v>3</v>
      </c>
      <c r="D19" s="20">
        <v>119</v>
      </c>
      <c r="E19" s="16">
        <v>4</v>
      </c>
      <c r="F19" s="20">
        <v>121</v>
      </c>
      <c r="G19" s="16">
        <v>4</v>
      </c>
      <c r="H19" s="113">
        <v>125</v>
      </c>
      <c r="I19" s="114">
        <v>4</v>
      </c>
      <c r="J19" s="20">
        <v>124</v>
      </c>
      <c r="K19" s="16">
        <v>4</v>
      </c>
      <c r="L19" s="113">
        <v>61</v>
      </c>
      <c r="M19" s="114">
        <v>3</v>
      </c>
      <c r="N19" s="20">
        <v>0</v>
      </c>
      <c r="O19" s="16">
        <v>0</v>
      </c>
      <c r="P19" s="21">
        <v>0</v>
      </c>
      <c r="Q19" s="113">
        <v>0</v>
      </c>
      <c r="R19" s="247">
        <f t="shared" si="0"/>
        <v>627</v>
      </c>
      <c r="S19" s="248">
        <f t="shared" si="1"/>
        <v>22</v>
      </c>
      <c r="T19" s="249">
        <f t="shared" si="2"/>
        <v>0</v>
      </c>
      <c r="U19" s="247">
        <f t="shared" si="3"/>
        <v>627</v>
      </c>
      <c r="V19" s="248">
        <f t="shared" si="4"/>
        <v>22</v>
      </c>
    </row>
    <row r="20" spans="1:23" x14ac:dyDescent="0.2">
      <c r="A20" s="13" t="s">
        <v>12</v>
      </c>
      <c r="B20" s="20">
        <v>93</v>
      </c>
      <c r="C20" s="16">
        <v>4</v>
      </c>
      <c r="D20" s="20">
        <v>79</v>
      </c>
      <c r="E20" s="16">
        <v>3</v>
      </c>
      <c r="F20" s="20">
        <v>123</v>
      </c>
      <c r="G20" s="16">
        <v>4</v>
      </c>
      <c r="H20" s="113">
        <v>118</v>
      </c>
      <c r="I20" s="114">
        <v>4</v>
      </c>
      <c r="J20" s="20">
        <v>120</v>
      </c>
      <c r="K20" s="16">
        <v>4</v>
      </c>
      <c r="L20" s="113">
        <v>79</v>
      </c>
      <c r="M20" s="114">
        <v>3</v>
      </c>
      <c r="N20" s="20">
        <v>0</v>
      </c>
      <c r="O20" s="16">
        <v>0</v>
      </c>
      <c r="P20" s="21">
        <v>0</v>
      </c>
      <c r="Q20" s="113">
        <v>0</v>
      </c>
      <c r="R20" s="247">
        <f t="shared" si="0"/>
        <v>612</v>
      </c>
      <c r="S20" s="248">
        <f t="shared" si="1"/>
        <v>22</v>
      </c>
      <c r="T20" s="249">
        <f t="shared" si="2"/>
        <v>0</v>
      </c>
      <c r="U20" s="247">
        <f t="shared" si="3"/>
        <v>612</v>
      </c>
      <c r="V20" s="248">
        <f t="shared" si="4"/>
        <v>22</v>
      </c>
    </row>
    <row r="21" spans="1:23" x14ac:dyDescent="0.2">
      <c r="A21" s="13" t="s">
        <v>13</v>
      </c>
      <c r="B21" s="20">
        <v>70</v>
      </c>
      <c r="C21" s="16">
        <v>3</v>
      </c>
      <c r="D21" s="20">
        <v>97</v>
      </c>
      <c r="E21" s="16">
        <v>4</v>
      </c>
      <c r="F21" s="20">
        <v>83</v>
      </c>
      <c r="G21" s="16">
        <v>3</v>
      </c>
      <c r="H21" s="113">
        <v>124</v>
      </c>
      <c r="I21" s="114">
        <v>4</v>
      </c>
      <c r="J21" s="20">
        <v>122</v>
      </c>
      <c r="K21" s="16">
        <v>4</v>
      </c>
      <c r="L21" s="113">
        <v>63</v>
      </c>
      <c r="M21" s="114">
        <v>2</v>
      </c>
      <c r="N21" s="20">
        <v>0</v>
      </c>
      <c r="O21" s="16">
        <v>0</v>
      </c>
      <c r="P21" s="21">
        <v>0</v>
      </c>
      <c r="Q21" s="113">
        <v>0</v>
      </c>
      <c r="R21" s="247">
        <f t="shared" si="0"/>
        <v>559</v>
      </c>
      <c r="S21" s="248">
        <f t="shared" si="1"/>
        <v>20</v>
      </c>
      <c r="T21" s="249">
        <f t="shared" si="2"/>
        <v>0</v>
      </c>
      <c r="U21" s="247">
        <f t="shared" si="3"/>
        <v>559</v>
      </c>
      <c r="V21" s="248">
        <f t="shared" si="4"/>
        <v>20</v>
      </c>
    </row>
    <row r="22" spans="1:23" x14ac:dyDescent="0.2">
      <c r="A22" s="33" t="s">
        <v>14</v>
      </c>
      <c r="B22" s="20">
        <v>57</v>
      </c>
      <c r="C22" s="285">
        <v>3</v>
      </c>
      <c r="D22" s="20">
        <v>74</v>
      </c>
      <c r="E22" s="34">
        <v>3</v>
      </c>
      <c r="F22" s="20">
        <v>101</v>
      </c>
      <c r="G22" s="34">
        <v>4</v>
      </c>
      <c r="H22" s="113">
        <v>86</v>
      </c>
      <c r="I22" s="127">
        <v>3</v>
      </c>
      <c r="J22" s="20">
        <v>121</v>
      </c>
      <c r="K22" s="34">
        <v>4</v>
      </c>
      <c r="L22" s="113">
        <v>65</v>
      </c>
      <c r="M22" s="127">
        <v>3</v>
      </c>
      <c r="N22" s="20">
        <v>0</v>
      </c>
      <c r="O22" s="34">
        <v>0</v>
      </c>
      <c r="P22" s="21">
        <v>0</v>
      </c>
      <c r="Q22" s="113">
        <v>0</v>
      </c>
      <c r="R22" s="247">
        <f t="shared" si="0"/>
        <v>504</v>
      </c>
      <c r="S22" s="248">
        <f t="shared" si="1"/>
        <v>20</v>
      </c>
      <c r="T22" s="249">
        <f t="shared" si="2"/>
        <v>0</v>
      </c>
      <c r="U22" s="247">
        <f t="shared" si="3"/>
        <v>504</v>
      </c>
      <c r="V22" s="248">
        <f t="shared" si="4"/>
        <v>20</v>
      </c>
    </row>
    <row r="23" spans="1:23" x14ac:dyDescent="0.2">
      <c r="A23" s="13" t="s">
        <v>15</v>
      </c>
      <c r="B23" s="20">
        <v>51</v>
      </c>
      <c r="C23" s="285">
        <v>2</v>
      </c>
      <c r="D23" s="20">
        <v>59</v>
      </c>
      <c r="E23" s="34">
        <v>3</v>
      </c>
      <c r="F23" s="20">
        <v>74</v>
      </c>
      <c r="G23" s="34">
        <v>3</v>
      </c>
      <c r="H23" s="113">
        <v>106</v>
      </c>
      <c r="I23" s="127">
        <v>4</v>
      </c>
      <c r="J23" s="20">
        <v>79</v>
      </c>
      <c r="K23" s="34">
        <v>3</v>
      </c>
      <c r="L23" s="113">
        <v>69</v>
      </c>
      <c r="M23" s="127">
        <v>3</v>
      </c>
      <c r="N23" s="20">
        <v>0</v>
      </c>
      <c r="O23" s="34">
        <v>0</v>
      </c>
      <c r="P23" s="21">
        <v>0</v>
      </c>
      <c r="Q23" s="113">
        <v>0</v>
      </c>
      <c r="R23" s="247">
        <f t="shared" si="0"/>
        <v>438</v>
      </c>
      <c r="S23" s="248">
        <f t="shared" si="1"/>
        <v>18</v>
      </c>
      <c r="T23" s="249">
        <f t="shared" si="2"/>
        <v>0</v>
      </c>
      <c r="U23" s="247">
        <f t="shared" si="3"/>
        <v>438</v>
      </c>
      <c r="V23" s="248">
        <f t="shared" si="4"/>
        <v>18</v>
      </c>
    </row>
    <row r="24" spans="1:23" x14ac:dyDescent="0.2">
      <c r="A24" s="13" t="s">
        <v>16</v>
      </c>
      <c r="B24" s="268">
        <v>89</v>
      </c>
      <c r="C24" s="310">
        <v>4</v>
      </c>
      <c r="D24" s="20">
        <v>55</v>
      </c>
      <c r="E24" s="34">
        <v>2</v>
      </c>
      <c r="F24" s="20">
        <v>66</v>
      </c>
      <c r="G24" s="34">
        <v>3</v>
      </c>
      <c r="H24" s="113">
        <v>77</v>
      </c>
      <c r="I24" s="127">
        <v>3</v>
      </c>
      <c r="J24" s="20">
        <v>113</v>
      </c>
      <c r="K24" s="34">
        <v>4</v>
      </c>
      <c r="L24" s="113">
        <v>44</v>
      </c>
      <c r="M24" s="127">
        <v>2</v>
      </c>
      <c r="N24" s="20">
        <v>0</v>
      </c>
      <c r="O24" s="34">
        <v>0</v>
      </c>
      <c r="P24" s="21">
        <v>0</v>
      </c>
      <c r="Q24" s="113">
        <v>0</v>
      </c>
      <c r="R24" s="247">
        <f t="shared" si="0"/>
        <v>444</v>
      </c>
      <c r="S24" s="248">
        <f t="shared" si="1"/>
        <v>18</v>
      </c>
      <c r="T24" s="249">
        <f t="shared" si="2"/>
        <v>0</v>
      </c>
      <c r="U24" s="247">
        <f t="shared" si="3"/>
        <v>444</v>
      </c>
      <c r="V24" s="248">
        <f t="shared" si="4"/>
        <v>18</v>
      </c>
    </row>
    <row r="25" spans="1:23" s="1" customFormat="1" x14ac:dyDescent="0.2">
      <c r="A25" s="33" t="s">
        <v>17</v>
      </c>
      <c r="B25" s="20">
        <v>89</v>
      </c>
      <c r="C25" s="285">
        <v>4</v>
      </c>
      <c r="D25" s="268">
        <v>92</v>
      </c>
      <c r="E25" s="270">
        <v>4</v>
      </c>
      <c r="F25" s="20">
        <v>59</v>
      </c>
      <c r="G25" s="34">
        <v>2</v>
      </c>
      <c r="H25" s="264">
        <v>63</v>
      </c>
      <c r="I25" s="127">
        <v>3</v>
      </c>
      <c r="J25" s="20">
        <v>84</v>
      </c>
      <c r="K25" s="34">
        <v>3</v>
      </c>
      <c r="L25" s="264">
        <v>82</v>
      </c>
      <c r="M25" s="127">
        <v>3</v>
      </c>
      <c r="N25" s="20">
        <v>0</v>
      </c>
      <c r="O25" s="34">
        <v>0</v>
      </c>
      <c r="P25" s="266">
        <v>0</v>
      </c>
      <c r="Q25" s="264">
        <v>0</v>
      </c>
      <c r="R25" s="247">
        <f t="shared" si="0"/>
        <v>469</v>
      </c>
      <c r="S25" s="248">
        <f t="shared" si="1"/>
        <v>19</v>
      </c>
      <c r="T25" s="249">
        <f t="shared" si="2"/>
        <v>0</v>
      </c>
      <c r="U25" s="247">
        <f t="shared" si="3"/>
        <v>469</v>
      </c>
      <c r="V25" s="248">
        <f t="shared" si="4"/>
        <v>19</v>
      </c>
    </row>
    <row r="26" spans="1:23" x14ac:dyDescent="0.2">
      <c r="A26" s="13" t="s">
        <v>18</v>
      </c>
      <c r="B26" s="20">
        <v>90</v>
      </c>
      <c r="C26" s="285">
        <v>4</v>
      </c>
      <c r="D26" s="20">
        <v>90</v>
      </c>
      <c r="E26" s="34">
        <v>4</v>
      </c>
      <c r="F26" s="268">
        <v>99</v>
      </c>
      <c r="G26" s="270">
        <v>4</v>
      </c>
      <c r="H26" s="113">
        <v>59</v>
      </c>
      <c r="I26" s="127">
        <v>2</v>
      </c>
      <c r="J26" s="20">
        <v>61</v>
      </c>
      <c r="K26" s="34">
        <v>3</v>
      </c>
      <c r="L26" s="113">
        <v>55</v>
      </c>
      <c r="M26" s="127">
        <v>2</v>
      </c>
      <c r="N26" s="20">
        <v>0</v>
      </c>
      <c r="O26" s="34">
        <v>0</v>
      </c>
      <c r="P26" s="21">
        <v>0</v>
      </c>
      <c r="Q26" s="113">
        <v>0</v>
      </c>
      <c r="R26" s="247">
        <f t="shared" si="0"/>
        <v>454</v>
      </c>
      <c r="S26" s="248">
        <f t="shared" si="1"/>
        <v>19</v>
      </c>
      <c r="T26" s="249">
        <f t="shared" si="2"/>
        <v>0</v>
      </c>
      <c r="U26" s="247">
        <f t="shared" si="3"/>
        <v>454</v>
      </c>
      <c r="V26" s="248">
        <f t="shared" si="4"/>
        <v>19</v>
      </c>
    </row>
    <row r="27" spans="1:23" x14ac:dyDescent="0.2">
      <c r="A27" s="13" t="s">
        <v>19</v>
      </c>
      <c r="B27" s="20">
        <v>89</v>
      </c>
      <c r="C27" s="285">
        <v>4</v>
      </c>
      <c r="D27" s="20">
        <v>92</v>
      </c>
      <c r="E27" s="34">
        <v>4</v>
      </c>
      <c r="F27" s="20">
        <v>99</v>
      </c>
      <c r="G27" s="34">
        <v>4</v>
      </c>
      <c r="H27" s="268">
        <v>100</v>
      </c>
      <c r="I27" s="270">
        <v>4</v>
      </c>
      <c r="J27" s="20">
        <v>59</v>
      </c>
      <c r="K27" s="34">
        <v>2</v>
      </c>
      <c r="L27" s="113">
        <v>39</v>
      </c>
      <c r="M27" s="127">
        <v>2</v>
      </c>
      <c r="N27" s="20">
        <v>0</v>
      </c>
      <c r="O27" s="34">
        <v>0</v>
      </c>
      <c r="P27" s="21">
        <v>0</v>
      </c>
      <c r="Q27" s="113">
        <v>0</v>
      </c>
      <c r="R27" s="247">
        <f t="shared" si="0"/>
        <v>478</v>
      </c>
      <c r="S27" s="248">
        <f t="shared" si="1"/>
        <v>20</v>
      </c>
      <c r="T27" s="249">
        <f t="shared" si="2"/>
        <v>0</v>
      </c>
      <c r="U27" s="247">
        <f t="shared" si="3"/>
        <v>478</v>
      </c>
      <c r="V27" s="248">
        <f t="shared" si="4"/>
        <v>20</v>
      </c>
    </row>
    <row r="28" spans="1:23" x14ac:dyDescent="0.2">
      <c r="A28" s="13" t="s">
        <v>20</v>
      </c>
      <c r="B28" s="20">
        <v>93</v>
      </c>
      <c r="C28" s="285">
        <v>4</v>
      </c>
      <c r="D28" s="20">
        <v>91</v>
      </c>
      <c r="E28" s="34">
        <v>4</v>
      </c>
      <c r="F28" s="20">
        <v>96</v>
      </c>
      <c r="G28" s="34">
        <v>4</v>
      </c>
      <c r="H28" s="113">
        <v>100</v>
      </c>
      <c r="I28" s="127">
        <v>4</v>
      </c>
      <c r="J28" s="268">
        <v>102</v>
      </c>
      <c r="K28" s="270">
        <v>4</v>
      </c>
      <c r="L28" s="113">
        <v>48</v>
      </c>
      <c r="M28" s="127">
        <v>2</v>
      </c>
      <c r="N28" s="20">
        <v>0</v>
      </c>
      <c r="O28" s="34">
        <v>0</v>
      </c>
      <c r="P28" s="21">
        <v>0</v>
      </c>
      <c r="Q28" s="113">
        <v>0</v>
      </c>
      <c r="R28" s="247">
        <f t="shared" si="0"/>
        <v>530</v>
      </c>
      <c r="S28" s="248">
        <f t="shared" si="1"/>
        <v>22</v>
      </c>
      <c r="T28" s="249">
        <f t="shared" si="2"/>
        <v>0</v>
      </c>
      <c r="U28" s="247">
        <f t="shared" si="3"/>
        <v>530</v>
      </c>
      <c r="V28" s="248">
        <f t="shared" si="4"/>
        <v>22</v>
      </c>
    </row>
    <row r="29" spans="1:23" x14ac:dyDescent="0.2">
      <c r="A29" s="13" t="s">
        <v>21</v>
      </c>
      <c r="B29" s="20">
        <v>89</v>
      </c>
      <c r="C29" s="285">
        <v>4</v>
      </c>
      <c r="D29" s="20">
        <v>90</v>
      </c>
      <c r="E29" s="34">
        <v>4</v>
      </c>
      <c r="F29" s="20">
        <v>87</v>
      </c>
      <c r="G29" s="34">
        <v>4</v>
      </c>
      <c r="H29" s="113">
        <v>103</v>
      </c>
      <c r="I29" s="127">
        <v>4</v>
      </c>
      <c r="J29" s="20">
        <v>104</v>
      </c>
      <c r="K29" s="34">
        <v>4</v>
      </c>
      <c r="L29" s="268">
        <v>68</v>
      </c>
      <c r="M29" s="270">
        <v>3</v>
      </c>
      <c r="N29" s="20">
        <v>0</v>
      </c>
      <c r="O29" s="34">
        <v>0</v>
      </c>
      <c r="P29" s="21">
        <v>0</v>
      </c>
      <c r="Q29" s="113">
        <v>0</v>
      </c>
      <c r="R29" s="33">
        <f t="shared" si="0"/>
        <v>541</v>
      </c>
      <c r="S29" s="34">
        <f t="shared" si="1"/>
        <v>23</v>
      </c>
      <c r="T29" s="127">
        <f t="shared" si="2"/>
        <v>0</v>
      </c>
      <c r="U29" s="33">
        <f t="shared" si="3"/>
        <v>541</v>
      </c>
      <c r="V29" s="34">
        <f t="shared" si="4"/>
        <v>23</v>
      </c>
    </row>
    <row r="30" spans="1:23" x14ac:dyDescent="0.2">
      <c r="A30" s="109" t="s">
        <v>22</v>
      </c>
      <c r="B30" s="117">
        <v>95</v>
      </c>
      <c r="C30" s="303">
        <v>4</v>
      </c>
      <c r="D30" s="117">
        <v>89</v>
      </c>
      <c r="E30" s="12">
        <v>4</v>
      </c>
      <c r="F30" s="117">
        <v>93</v>
      </c>
      <c r="G30" s="12">
        <v>4</v>
      </c>
      <c r="H30" s="116">
        <v>90</v>
      </c>
      <c r="I30" s="3">
        <v>4</v>
      </c>
      <c r="J30" s="117">
        <v>105</v>
      </c>
      <c r="K30" s="12">
        <v>4</v>
      </c>
      <c r="L30" s="116">
        <v>73</v>
      </c>
      <c r="M30" s="3">
        <v>3</v>
      </c>
      <c r="N30" s="117">
        <v>7</v>
      </c>
      <c r="O30" s="12">
        <v>0</v>
      </c>
      <c r="P30" s="118">
        <v>0</v>
      </c>
      <c r="Q30" s="116">
        <v>0</v>
      </c>
      <c r="R30" s="23">
        <f t="shared" si="0"/>
        <v>545</v>
      </c>
      <c r="S30" s="12">
        <f t="shared" si="1"/>
        <v>23</v>
      </c>
      <c r="T30" s="3">
        <f t="shared" si="2"/>
        <v>7</v>
      </c>
      <c r="U30" s="23">
        <f t="shared" si="3"/>
        <v>552</v>
      </c>
      <c r="V30" s="12">
        <f t="shared" si="4"/>
        <v>23</v>
      </c>
    </row>
    <row r="31" spans="1:23" x14ac:dyDescent="0.2">
      <c r="A31" s="108" t="s">
        <v>23</v>
      </c>
      <c r="B31" s="117">
        <v>99</v>
      </c>
      <c r="C31" s="303">
        <v>4</v>
      </c>
      <c r="D31" s="117">
        <v>95</v>
      </c>
      <c r="E31" s="12">
        <v>4</v>
      </c>
      <c r="F31" s="117">
        <v>92</v>
      </c>
      <c r="G31" s="12">
        <v>4</v>
      </c>
      <c r="H31" s="116">
        <v>96</v>
      </c>
      <c r="I31" s="3">
        <v>4</v>
      </c>
      <c r="J31" s="117">
        <v>92</v>
      </c>
      <c r="K31" s="12">
        <v>4</v>
      </c>
      <c r="L31" s="116">
        <v>73</v>
      </c>
      <c r="M31" s="3">
        <v>3</v>
      </c>
      <c r="N31" s="117">
        <v>7</v>
      </c>
      <c r="O31" s="12">
        <v>0</v>
      </c>
      <c r="P31" s="118">
        <v>7</v>
      </c>
      <c r="Q31" s="116">
        <v>0</v>
      </c>
      <c r="R31" s="23">
        <f t="shared" si="0"/>
        <v>547</v>
      </c>
      <c r="S31" s="12">
        <f t="shared" si="1"/>
        <v>23</v>
      </c>
      <c r="T31" s="3">
        <f t="shared" si="2"/>
        <v>14</v>
      </c>
      <c r="U31" s="23">
        <f t="shared" si="3"/>
        <v>561</v>
      </c>
      <c r="V31" s="12">
        <f t="shared" si="4"/>
        <v>23</v>
      </c>
    </row>
    <row r="32" spans="1:23" x14ac:dyDescent="0.2">
      <c r="A32" s="109" t="s">
        <v>24</v>
      </c>
      <c r="B32" s="117">
        <v>104</v>
      </c>
      <c r="C32" s="303">
        <v>4</v>
      </c>
      <c r="D32" s="117">
        <v>99</v>
      </c>
      <c r="E32" s="12">
        <v>4</v>
      </c>
      <c r="F32" s="117">
        <v>98</v>
      </c>
      <c r="G32" s="12">
        <v>4</v>
      </c>
      <c r="H32" s="116">
        <v>95</v>
      </c>
      <c r="I32" s="3">
        <v>4</v>
      </c>
      <c r="J32" s="117">
        <v>98</v>
      </c>
      <c r="K32" s="12">
        <v>4</v>
      </c>
      <c r="L32" s="116">
        <v>64</v>
      </c>
      <c r="M32" s="3">
        <v>3</v>
      </c>
      <c r="N32" s="117">
        <v>7</v>
      </c>
      <c r="O32" s="12">
        <v>0</v>
      </c>
      <c r="P32" s="118">
        <v>7</v>
      </c>
      <c r="Q32" s="116">
        <v>6</v>
      </c>
      <c r="R32" s="23">
        <f t="shared" si="0"/>
        <v>558</v>
      </c>
      <c r="S32" s="12">
        <f t="shared" si="1"/>
        <v>23</v>
      </c>
      <c r="T32" s="3">
        <f t="shared" si="2"/>
        <v>20</v>
      </c>
      <c r="U32" s="23">
        <f t="shared" si="3"/>
        <v>578</v>
      </c>
      <c r="V32" s="12">
        <f t="shared" si="4"/>
        <v>23</v>
      </c>
    </row>
    <row r="33" spans="1:22" x14ac:dyDescent="0.2">
      <c r="A33" s="108" t="s">
        <v>25</v>
      </c>
      <c r="B33" s="117">
        <v>100</v>
      </c>
      <c r="C33" s="303">
        <v>4</v>
      </c>
      <c r="D33" s="117">
        <v>104</v>
      </c>
      <c r="E33" s="12">
        <v>4</v>
      </c>
      <c r="F33" s="117">
        <v>102</v>
      </c>
      <c r="G33" s="12">
        <v>4</v>
      </c>
      <c r="H33" s="116">
        <v>101</v>
      </c>
      <c r="I33" s="3">
        <v>4</v>
      </c>
      <c r="J33" s="117">
        <v>97</v>
      </c>
      <c r="K33" s="12">
        <v>4</v>
      </c>
      <c r="L33" s="116">
        <v>68</v>
      </c>
      <c r="M33" s="3">
        <v>3</v>
      </c>
      <c r="N33" s="117">
        <v>6</v>
      </c>
      <c r="O33" s="12">
        <v>0</v>
      </c>
      <c r="P33" s="118">
        <v>7</v>
      </c>
      <c r="Q33" s="116">
        <v>6</v>
      </c>
      <c r="R33" s="23">
        <f t="shared" si="0"/>
        <v>572</v>
      </c>
      <c r="S33" s="12">
        <f t="shared" si="1"/>
        <v>23</v>
      </c>
      <c r="T33" s="3">
        <f t="shared" si="2"/>
        <v>19</v>
      </c>
      <c r="U33" s="23">
        <f t="shared" si="3"/>
        <v>591</v>
      </c>
      <c r="V33" s="12">
        <f t="shared" si="4"/>
        <v>23</v>
      </c>
    </row>
    <row r="34" spans="1:22" x14ac:dyDescent="0.2">
      <c r="A34" s="109" t="s">
        <v>26</v>
      </c>
      <c r="B34" s="117">
        <v>99</v>
      </c>
      <c r="C34" s="303">
        <v>4</v>
      </c>
      <c r="D34" s="117">
        <v>100</v>
      </c>
      <c r="E34" s="12">
        <v>4</v>
      </c>
      <c r="F34" s="117">
        <v>107</v>
      </c>
      <c r="G34" s="12">
        <v>4</v>
      </c>
      <c r="H34" s="116">
        <v>105</v>
      </c>
      <c r="I34" s="3">
        <v>4</v>
      </c>
      <c r="J34" s="117">
        <v>103</v>
      </c>
      <c r="K34" s="12">
        <v>4</v>
      </c>
      <c r="L34" s="116">
        <v>68</v>
      </c>
      <c r="M34" s="3">
        <v>3</v>
      </c>
      <c r="N34" s="117">
        <v>7</v>
      </c>
      <c r="O34" s="12">
        <v>0</v>
      </c>
      <c r="P34" s="118">
        <v>6</v>
      </c>
      <c r="Q34" s="116">
        <v>6</v>
      </c>
      <c r="R34" s="23">
        <f t="shared" si="0"/>
        <v>582</v>
      </c>
      <c r="S34" s="12">
        <f t="shared" si="1"/>
        <v>23</v>
      </c>
      <c r="T34" s="3">
        <f t="shared" si="2"/>
        <v>19</v>
      </c>
      <c r="U34" s="23">
        <f t="shared" si="3"/>
        <v>601</v>
      </c>
      <c r="V34" s="12">
        <f t="shared" si="4"/>
        <v>23</v>
      </c>
    </row>
    <row r="35" spans="1:22" x14ac:dyDescent="0.2">
      <c r="A35" s="108" t="s">
        <v>27</v>
      </c>
      <c r="B35" s="117">
        <v>100</v>
      </c>
      <c r="C35" s="303">
        <v>4</v>
      </c>
      <c r="D35" s="117">
        <v>99</v>
      </c>
      <c r="E35" s="12">
        <v>4</v>
      </c>
      <c r="F35" s="117">
        <v>103</v>
      </c>
      <c r="G35" s="12">
        <v>4</v>
      </c>
      <c r="H35" s="116">
        <v>110</v>
      </c>
      <c r="I35" s="3">
        <v>4</v>
      </c>
      <c r="J35" s="117">
        <v>107</v>
      </c>
      <c r="K35" s="12">
        <v>4</v>
      </c>
      <c r="L35" s="116">
        <v>72</v>
      </c>
      <c r="M35" s="3">
        <v>3</v>
      </c>
      <c r="N35" s="117">
        <v>7</v>
      </c>
      <c r="O35" s="12">
        <v>0</v>
      </c>
      <c r="P35" s="118">
        <v>7</v>
      </c>
      <c r="Q35" s="116">
        <v>5</v>
      </c>
      <c r="R35" s="23">
        <f t="shared" si="0"/>
        <v>591</v>
      </c>
      <c r="S35" s="12">
        <f t="shared" si="1"/>
        <v>23</v>
      </c>
      <c r="T35" s="3">
        <f t="shared" si="2"/>
        <v>19</v>
      </c>
      <c r="U35" s="23">
        <f t="shared" si="3"/>
        <v>610</v>
      </c>
      <c r="V35" s="12">
        <f t="shared" si="4"/>
        <v>23</v>
      </c>
    </row>
    <row r="36" spans="1:22" x14ac:dyDescent="0.2">
      <c r="A36" s="109" t="s">
        <v>28</v>
      </c>
      <c r="B36" s="117">
        <v>92</v>
      </c>
      <c r="C36" s="303">
        <v>4</v>
      </c>
      <c r="D36" s="117">
        <v>100</v>
      </c>
      <c r="E36" s="12">
        <v>4</v>
      </c>
      <c r="F36" s="117">
        <v>102</v>
      </c>
      <c r="G36" s="12">
        <v>4</v>
      </c>
      <c r="H36" s="116">
        <v>106</v>
      </c>
      <c r="I36" s="3">
        <v>4</v>
      </c>
      <c r="J36" s="117">
        <v>113</v>
      </c>
      <c r="K36" s="12">
        <v>4</v>
      </c>
      <c r="L36" s="116">
        <v>75</v>
      </c>
      <c r="M36" s="3">
        <v>3</v>
      </c>
      <c r="N36" s="117">
        <v>7</v>
      </c>
      <c r="O36" s="12">
        <v>0</v>
      </c>
      <c r="P36" s="118">
        <v>7</v>
      </c>
      <c r="Q36" s="116">
        <v>6</v>
      </c>
      <c r="R36" s="23">
        <f t="shared" si="0"/>
        <v>588</v>
      </c>
      <c r="S36" s="12">
        <f t="shared" si="1"/>
        <v>23</v>
      </c>
      <c r="T36" s="3">
        <f t="shared" si="2"/>
        <v>20</v>
      </c>
      <c r="U36" s="23">
        <f t="shared" si="3"/>
        <v>608</v>
      </c>
      <c r="V36" s="12">
        <f t="shared" si="4"/>
        <v>23</v>
      </c>
    </row>
    <row r="37" spans="1:22" x14ac:dyDescent="0.2">
      <c r="A37" s="108" t="s">
        <v>29</v>
      </c>
      <c r="B37" s="117">
        <v>90</v>
      </c>
      <c r="C37" s="303">
        <v>4</v>
      </c>
      <c r="D37" s="117">
        <v>92</v>
      </c>
      <c r="E37" s="12">
        <v>4</v>
      </c>
      <c r="F37" s="117">
        <v>103</v>
      </c>
      <c r="G37" s="12">
        <v>4</v>
      </c>
      <c r="H37" s="116">
        <v>105</v>
      </c>
      <c r="I37" s="3">
        <v>4</v>
      </c>
      <c r="J37" s="117">
        <v>108</v>
      </c>
      <c r="K37" s="12">
        <v>4</v>
      </c>
      <c r="L37" s="116">
        <v>79</v>
      </c>
      <c r="M37" s="3">
        <v>3</v>
      </c>
      <c r="N37" s="117">
        <v>8</v>
      </c>
      <c r="O37" s="12">
        <v>0</v>
      </c>
      <c r="P37" s="118">
        <v>7</v>
      </c>
      <c r="Q37" s="116">
        <v>6</v>
      </c>
      <c r="R37" s="23">
        <f>B37+D37+F37+H37+J37+L37</f>
        <v>577</v>
      </c>
      <c r="S37" s="12">
        <f>C37+E37+G37+I37+K37+M37</f>
        <v>23</v>
      </c>
      <c r="T37" s="3">
        <f>+N37+P37+Q37</f>
        <v>21</v>
      </c>
      <c r="U37" s="23">
        <f>R37+T37</f>
        <v>598</v>
      </c>
      <c r="V37" s="12">
        <f>S37+O37</f>
        <v>23</v>
      </c>
    </row>
    <row r="38" spans="1:22" x14ac:dyDescent="0.2">
      <c r="A38" s="108" t="s">
        <v>30</v>
      </c>
      <c r="B38" s="117">
        <v>104</v>
      </c>
      <c r="C38" s="303">
        <v>4</v>
      </c>
      <c r="D38" s="117">
        <v>90</v>
      </c>
      <c r="E38" s="12">
        <v>4</v>
      </c>
      <c r="F38" s="117">
        <v>95</v>
      </c>
      <c r="G38" s="12">
        <v>4</v>
      </c>
      <c r="H38" s="116">
        <v>106</v>
      </c>
      <c r="I38" s="3">
        <v>4</v>
      </c>
      <c r="J38" s="117">
        <v>107</v>
      </c>
      <c r="K38" s="12">
        <v>4</v>
      </c>
      <c r="L38" s="116">
        <v>75</v>
      </c>
      <c r="M38" s="3">
        <v>3</v>
      </c>
      <c r="N38" s="117">
        <v>8</v>
      </c>
      <c r="O38" s="12">
        <v>0</v>
      </c>
      <c r="P38" s="118">
        <v>8</v>
      </c>
      <c r="Q38" s="116">
        <v>6</v>
      </c>
      <c r="R38" s="23">
        <f>B38+D38+F38+H38+J38+L38</f>
        <v>577</v>
      </c>
      <c r="S38" s="12">
        <f>C38+E38+G38+I38+K38+M38</f>
        <v>23</v>
      </c>
      <c r="T38" s="3">
        <f>+N38+P38+Q38</f>
        <v>22</v>
      </c>
      <c r="U38" s="23">
        <f>R38+T38</f>
        <v>599</v>
      </c>
      <c r="V38" s="12">
        <f>S38+O38</f>
        <v>23</v>
      </c>
    </row>
    <row r="39" spans="1:22" x14ac:dyDescent="0.2">
      <c r="A39" s="108" t="s">
        <v>45</v>
      </c>
      <c r="B39" s="117">
        <v>106</v>
      </c>
      <c r="C39" s="303">
        <v>4</v>
      </c>
      <c r="D39" s="117">
        <v>104</v>
      </c>
      <c r="E39" s="12">
        <v>4</v>
      </c>
      <c r="F39" s="117">
        <v>93</v>
      </c>
      <c r="G39" s="12">
        <v>4</v>
      </c>
      <c r="H39" s="116">
        <v>98</v>
      </c>
      <c r="I39" s="3">
        <v>4</v>
      </c>
      <c r="J39" s="117">
        <v>108</v>
      </c>
      <c r="K39" s="12">
        <v>4</v>
      </c>
      <c r="L39" s="116">
        <v>75</v>
      </c>
      <c r="M39" s="3">
        <v>3</v>
      </c>
      <c r="N39" s="117">
        <v>8</v>
      </c>
      <c r="O39" s="12">
        <v>0</v>
      </c>
      <c r="P39" s="118">
        <v>8</v>
      </c>
      <c r="Q39" s="116">
        <v>7</v>
      </c>
      <c r="R39" s="23">
        <f t="shared" ref="R39:R48" si="5">B39+D39+F39+H39+J39+L39</f>
        <v>584</v>
      </c>
      <c r="S39" s="12">
        <f t="shared" ref="S39:S48" si="6">C39+E39+G39+I39+K39+M39</f>
        <v>23</v>
      </c>
      <c r="T39" s="3">
        <f t="shared" ref="T39:T48" si="7">+N39+P39+Q39</f>
        <v>23</v>
      </c>
      <c r="U39" s="23">
        <f t="shared" ref="U39:U48" si="8">R39+T39</f>
        <v>607</v>
      </c>
      <c r="V39" s="12">
        <f t="shared" ref="V39:V48" si="9">S39+O39</f>
        <v>23</v>
      </c>
    </row>
    <row r="40" spans="1:22" x14ac:dyDescent="0.2">
      <c r="A40" s="108" t="s">
        <v>46</v>
      </c>
      <c r="B40" s="117">
        <v>107</v>
      </c>
      <c r="C40" s="303">
        <v>4</v>
      </c>
      <c r="D40" s="117">
        <v>106</v>
      </c>
      <c r="E40" s="12">
        <v>4</v>
      </c>
      <c r="F40" s="117">
        <v>107</v>
      </c>
      <c r="G40" s="12">
        <v>4</v>
      </c>
      <c r="H40" s="116">
        <v>96</v>
      </c>
      <c r="I40" s="3">
        <v>4</v>
      </c>
      <c r="J40" s="117">
        <v>100</v>
      </c>
      <c r="K40" s="12">
        <v>4</v>
      </c>
      <c r="L40" s="116">
        <v>75</v>
      </c>
      <c r="M40" s="3">
        <v>3</v>
      </c>
      <c r="N40" s="117">
        <v>8</v>
      </c>
      <c r="O40" s="12">
        <v>0</v>
      </c>
      <c r="P40" s="118">
        <v>8</v>
      </c>
      <c r="Q40" s="116">
        <v>7</v>
      </c>
      <c r="R40" s="23">
        <f t="shared" si="5"/>
        <v>591</v>
      </c>
      <c r="S40" s="12">
        <f t="shared" si="6"/>
        <v>23</v>
      </c>
      <c r="T40" s="3">
        <f t="shared" si="7"/>
        <v>23</v>
      </c>
      <c r="U40" s="23">
        <f t="shared" si="8"/>
        <v>614</v>
      </c>
      <c r="V40" s="12">
        <f t="shared" si="9"/>
        <v>23</v>
      </c>
    </row>
    <row r="41" spans="1:22" x14ac:dyDescent="0.2">
      <c r="A41" s="108" t="s">
        <v>171</v>
      </c>
      <c r="B41" s="117">
        <v>107</v>
      </c>
      <c r="C41" s="303">
        <v>4</v>
      </c>
      <c r="D41" s="117">
        <v>107</v>
      </c>
      <c r="E41" s="12">
        <v>4</v>
      </c>
      <c r="F41" s="117">
        <v>109</v>
      </c>
      <c r="G41" s="12">
        <v>4</v>
      </c>
      <c r="H41" s="116">
        <v>110</v>
      </c>
      <c r="I41" s="3">
        <v>4</v>
      </c>
      <c r="J41" s="117">
        <v>98</v>
      </c>
      <c r="K41" s="12">
        <v>4</v>
      </c>
      <c r="L41" s="116">
        <v>70</v>
      </c>
      <c r="M41" s="3">
        <v>3</v>
      </c>
      <c r="N41" s="117">
        <v>8</v>
      </c>
      <c r="O41" s="12">
        <v>0</v>
      </c>
      <c r="P41" s="118">
        <v>8</v>
      </c>
      <c r="Q41" s="116">
        <v>7</v>
      </c>
      <c r="R41" s="23">
        <f t="shared" si="5"/>
        <v>601</v>
      </c>
      <c r="S41" s="12">
        <f t="shared" si="6"/>
        <v>23</v>
      </c>
      <c r="T41" s="3">
        <f t="shared" si="7"/>
        <v>23</v>
      </c>
      <c r="U41" s="23">
        <f t="shared" si="8"/>
        <v>624</v>
      </c>
      <c r="V41" s="12">
        <f t="shared" si="9"/>
        <v>23</v>
      </c>
    </row>
    <row r="42" spans="1:22" x14ac:dyDescent="0.2">
      <c r="A42" s="108" t="s">
        <v>172</v>
      </c>
      <c r="B42" s="117">
        <v>107</v>
      </c>
      <c r="C42" s="303">
        <v>4</v>
      </c>
      <c r="D42" s="117">
        <v>107</v>
      </c>
      <c r="E42" s="12">
        <v>4</v>
      </c>
      <c r="F42" s="117">
        <v>111</v>
      </c>
      <c r="G42" s="12">
        <v>4</v>
      </c>
      <c r="H42" s="116">
        <v>112</v>
      </c>
      <c r="I42" s="3">
        <v>4</v>
      </c>
      <c r="J42" s="117">
        <v>113</v>
      </c>
      <c r="K42" s="12">
        <v>4</v>
      </c>
      <c r="L42" s="116">
        <v>68</v>
      </c>
      <c r="M42" s="3">
        <v>3</v>
      </c>
      <c r="N42" s="117">
        <v>7</v>
      </c>
      <c r="O42" s="12">
        <v>0</v>
      </c>
      <c r="P42" s="118">
        <v>8</v>
      </c>
      <c r="Q42" s="116">
        <v>7</v>
      </c>
      <c r="R42" s="23">
        <f t="shared" si="5"/>
        <v>618</v>
      </c>
      <c r="S42" s="12">
        <f t="shared" si="6"/>
        <v>23</v>
      </c>
      <c r="T42" s="3">
        <f t="shared" si="7"/>
        <v>22</v>
      </c>
      <c r="U42" s="23">
        <f t="shared" si="8"/>
        <v>640</v>
      </c>
      <c r="V42" s="12">
        <f t="shared" si="9"/>
        <v>23</v>
      </c>
    </row>
    <row r="43" spans="1:22" x14ac:dyDescent="0.2">
      <c r="A43" s="108" t="s">
        <v>173</v>
      </c>
      <c r="B43" s="117">
        <v>107</v>
      </c>
      <c r="C43" s="303">
        <v>4</v>
      </c>
      <c r="D43" s="117">
        <v>107</v>
      </c>
      <c r="E43" s="12">
        <v>4</v>
      </c>
      <c r="F43" s="117">
        <v>111</v>
      </c>
      <c r="G43" s="12">
        <v>4</v>
      </c>
      <c r="H43" s="116">
        <v>114</v>
      </c>
      <c r="I43" s="3">
        <v>4</v>
      </c>
      <c r="J43" s="117">
        <v>115</v>
      </c>
      <c r="K43" s="12">
        <v>4</v>
      </c>
      <c r="L43" s="116">
        <v>79</v>
      </c>
      <c r="M43" s="3">
        <v>3</v>
      </c>
      <c r="N43" s="117">
        <v>7</v>
      </c>
      <c r="O43" s="12">
        <v>0</v>
      </c>
      <c r="P43" s="118">
        <v>7</v>
      </c>
      <c r="Q43" s="116">
        <v>7</v>
      </c>
      <c r="R43" s="23">
        <f t="shared" si="5"/>
        <v>633</v>
      </c>
      <c r="S43" s="12">
        <f t="shared" si="6"/>
        <v>23</v>
      </c>
      <c r="T43" s="3">
        <f t="shared" si="7"/>
        <v>21</v>
      </c>
      <c r="U43" s="23">
        <f t="shared" si="8"/>
        <v>654</v>
      </c>
      <c r="V43" s="12">
        <f t="shared" si="9"/>
        <v>23</v>
      </c>
    </row>
    <row r="44" spans="1:22" x14ac:dyDescent="0.2">
      <c r="A44" s="108" t="s">
        <v>174</v>
      </c>
      <c r="B44" s="117">
        <v>106</v>
      </c>
      <c r="C44" s="303">
        <v>4</v>
      </c>
      <c r="D44" s="117">
        <v>107</v>
      </c>
      <c r="E44" s="12">
        <v>4</v>
      </c>
      <c r="F44" s="117">
        <v>111</v>
      </c>
      <c r="G44" s="12">
        <v>4</v>
      </c>
      <c r="H44" s="116">
        <v>114</v>
      </c>
      <c r="I44" s="3">
        <v>4</v>
      </c>
      <c r="J44" s="117">
        <v>117</v>
      </c>
      <c r="K44" s="12">
        <v>4</v>
      </c>
      <c r="L44" s="116">
        <v>80</v>
      </c>
      <c r="M44" s="3">
        <v>3</v>
      </c>
      <c r="N44" s="117">
        <v>8</v>
      </c>
      <c r="O44" s="12">
        <v>0</v>
      </c>
      <c r="P44" s="118">
        <v>7</v>
      </c>
      <c r="Q44" s="116">
        <v>6</v>
      </c>
      <c r="R44" s="23">
        <f t="shared" si="5"/>
        <v>635</v>
      </c>
      <c r="S44" s="12">
        <f t="shared" si="6"/>
        <v>23</v>
      </c>
      <c r="T44" s="3">
        <f t="shared" si="7"/>
        <v>21</v>
      </c>
      <c r="U44" s="23">
        <f t="shared" si="8"/>
        <v>656</v>
      </c>
      <c r="V44" s="12">
        <f t="shared" si="9"/>
        <v>23</v>
      </c>
    </row>
    <row r="45" spans="1:22" x14ac:dyDescent="0.2">
      <c r="A45" s="108" t="s">
        <v>175</v>
      </c>
      <c r="B45" s="117">
        <v>106</v>
      </c>
      <c r="C45" s="303">
        <v>4</v>
      </c>
      <c r="D45" s="117">
        <v>106</v>
      </c>
      <c r="E45" s="12">
        <v>4</v>
      </c>
      <c r="F45" s="117">
        <v>111</v>
      </c>
      <c r="G45" s="12">
        <v>4</v>
      </c>
      <c r="H45" s="116">
        <v>114</v>
      </c>
      <c r="I45" s="3">
        <v>4</v>
      </c>
      <c r="J45" s="117">
        <v>117</v>
      </c>
      <c r="K45" s="12">
        <v>4</v>
      </c>
      <c r="L45" s="116">
        <v>82</v>
      </c>
      <c r="M45" s="3">
        <v>3</v>
      </c>
      <c r="N45" s="117">
        <v>8</v>
      </c>
      <c r="O45" s="12">
        <v>0</v>
      </c>
      <c r="P45" s="118">
        <v>8</v>
      </c>
      <c r="Q45" s="116">
        <v>6</v>
      </c>
      <c r="R45" s="23">
        <f t="shared" si="5"/>
        <v>636</v>
      </c>
      <c r="S45" s="12">
        <f t="shared" si="6"/>
        <v>23</v>
      </c>
      <c r="T45" s="3">
        <f t="shared" si="7"/>
        <v>22</v>
      </c>
      <c r="U45" s="23">
        <f t="shared" si="8"/>
        <v>658</v>
      </c>
      <c r="V45" s="12">
        <f t="shared" si="9"/>
        <v>23</v>
      </c>
    </row>
    <row r="46" spans="1:22" x14ac:dyDescent="0.2">
      <c r="A46" s="108" t="s">
        <v>176</v>
      </c>
      <c r="B46" s="117">
        <v>104</v>
      </c>
      <c r="C46" s="303">
        <v>4</v>
      </c>
      <c r="D46" s="117">
        <v>106</v>
      </c>
      <c r="E46" s="12">
        <v>4</v>
      </c>
      <c r="F46" s="117">
        <v>109</v>
      </c>
      <c r="G46" s="12">
        <v>4</v>
      </c>
      <c r="H46" s="116">
        <v>114</v>
      </c>
      <c r="I46" s="3">
        <v>4</v>
      </c>
      <c r="J46" s="117">
        <v>117</v>
      </c>
      <c r="K46" s="12">
        <v>4</v>
      </c>
      <c r="L46" s="116">
        <v>82</v>
      </c>
      <c r="M46" s="3">
        <v>3</v>
      </c>
      <c r="N46" s="117">
        <v>8</v>
      </c>
      <c r="O46" s="12">
        <v>0</v>
      </c>
      <c r="P46" s="118">
        <v>8</v>
      </c>
      <c r="Q46" s="116">
        <v>7</v>
      </c>
      <c r="R46" s="23">
        <f t="shared" si="5"/>
        <v>632</v>
      </c>
      <c r="S46" s="12">
        <f t="shared" si="6"/>
        <v>23</v>
      </c>
      <c r="T46" s="3">
        <f t="shared" si="7"/>
        <v>23</v>
      </c>
      <c r="U46" s="23">
        <f t="shared" si="8"/>
        <v>655</v>
      </c>
      <c r="V46" s="12">
        <f t="shared" si="9"/>
        <v>23</v>
      </c>
    </row>
    <row r="47" spans="1:22" x14ac:dyDescent="0.2">
      <c r="A47" s="108" t="s">
        <v>177</v>
      </c>
      <c r="B47" s="117">
        <v>103</v>
      </c>
      <c r="C47" s="303">
        <v>4</v>
      </c>
      <c r="D47" s="117">
        <v>104</v>
      </c>
      <c r="E47" s="12">
        <v>4</v>
      </c>
      <c r="F47" s="117">
        <v>109</v>
      </c>
      <c r="G47" s="12">
        <v>4</v>
      </c>
      <c r="H47" s="116">
        <v>112</v>
      </c>
      <c r="I47" s="3">
        <v>4</v>
      </c>
      <c r="J47" s="117">
        <v>117</v>
      </c>
      <c r="K47" s="12">
        <v>4</v>
      </c>
      <c r="L47" s="116">
        <v>82</v>
      </c>
      <c r="M47" s="3">
        <v>3</v>
      </c>
      <c r="N47" s="117">
        <v>8</v>
      </c>
      <c r="O47" s="12">
        <v>0</v>
      </c>
      <c r="P47" s="118">
        <v>8</v>
      </c>
      <c r="Q47" s="116">
        <v>7</v>
      </c>
      <c r="R47" s="23">
        <f t="shared" si="5"/>
        <v>627</v>
      </c>
      <c r="S47" s="12">
        <f t="shared" si="6"/>
        <v>23</v>
      </c>
      <c r="T47" s="3">
        <f t="shared" si="7"/>
        <v>23</v>
      </c>
      <c r="U47" s="23">
        <f t="shared" si="8"/>
        <v>650</v>
      </c>
      <c r="V47" s="12">
        <f t="shared" si="9"/>
        <v>23</v>
      </c>
    </row>
    <row r="48" spans="1:22" x14ac:dyDescent="0.2">
      <c r="A48" s="240" t="s">
        <v>178</v>
      </c>
      <c r="B48" s="119">
        <v>101</v>
      </c>
      <c r="C48" s="304">
        <v>4</v>
      </c>
      <c r="D48" s="119">
        <v>103</v>
      </c>
      <c r="E48" s="28">
        <v>4</v>
      </c>
      <c r="F48" s="119">
        <v>107</v>
      </c>
      <c r="G48" s="28">
        <v>4</v>
      </c>
      <c r="H48" s="120">
        <v>112</v>
      </c>
      <c r="I48" s="40">
        <v>4</v>
      </c>
      <c r="J48" s="119">
        <v>115</v>
      </c>
      <c r="K48" s="28">
        <v>4</v>
      </c>
      <c r="L48" s="120">
        <v>82</v>
      </c>
      <c r="M48" s="40">
        <v>3</v>
      </c>
      <c r="N48" s="119">
        <v>8</v>
      </c>
      <c r="O48" s="28">
        <v>0</v>
      </c>
      <c r="P48" s="121">
        <v>8</v>
      </c>
      <c r="Q48" s="120">
        <v>7</v>
      </c>
      <c r="R48" s="24">
        <f t="shared" si="5"/>
        <v>620</v>
      </c>
      <c r="S48" s="28">
        <f t="shared" si="6"/>
        <v>23</v>
      </c>
      <c r="T48" s="40">
        <f t="shared" si="7"/>
        <v>23</v>
      </c>
      <c r="U48" s="24">
        <f t="shared" si="8"/>
        <v>643</v>
      </c>
      <c r="V48" s="28">
        <f t="shared" si="9"/>
        <v>23</v>
      </c>
    </row>
    <row r="49" spans="1:24" x14ac:dyDescent="0.2">
      <c r="A49" s="78" t="s">
        <v>47</v>
      </c>
      <c r="B49" s="79" t="s">
        <v>214</v>
      </c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 t="s">
        <v>48</v>
      </c>
      <c r="T49" s="80"/>
      <c r="U49" s="80"/>
      <c r="V49" s="80"/>
      <c r="X49" s="1"/>
    </row>
    <row r="50" spans="1:24" x14ac:dyDescent="0.2">
      <c r="A50" s="81"/>
      <c r="B50" s="79" t="s">
        <v>215</v>
      </c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0"/>
      <c r="T50" s="80"/>
      <c r="U50" s="80"/>
      <c r="V50" s="80"/>
      <c r="X50" s="1"/>
    </row>
    <row r="51" spans="1:24" x14ac:dyDescent="0.2">
      <c r="A51" s="27"/>
      <c r="B51" s="82"/>
      <c r="C51" s="27"/>
      <c r="D51" s="27"/>
      <c r="E51" s="27"/>
      <c r="F51" s="27"/>
      <c r="G51" s="27"/>
      <c r="H51" s="27"/>
      <c r="I51" s="27"/>
      <c r="J51" s="27"/>
      <c r="K51" s="27"/>
      <c r="L51" s="1"/>
      <c r="M51" s="1"/>
      <c r="N51" s="1"/>
      <c r="O51" s="1"/>
      <c r="P51" s="1"/>
      <c r="Q51" s="1"/>
      <c r="R51" s="1"/>
      <c r="S51" s="1"/>
      <c r="T51" s="1"/>
      <c r="U51" s="1"/>
      <c r="V51" s="44"/>
      <c r="X51" s="1"/>
    </row>
    <row r="52" spans="1:24" x14ac:dyDescent="0.2">
      <c r="A52" s="83" t="s">
        <v>49</v>
      </c>
      <c r="B52" s="84"/>
      <c r="C52" s="85"/>
      <c r="D52" s="85"/>
      <c r="E52" s="85"/>
      <c r="F52" s="86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7"/>
      <c r="X52" s="1"/>
    </row>
    <row r="53" spans="1:24" x14ac:dyDescent="0.2">
      <c r="A53" s="88" t="s">
        <v>50</v>
      </c>
      <c r="B53" s="89"/>
      <c r="C53" s="90"/>
      <c r="D53" s="90"/>
      <c r="E53" s="90"/>
      <c r="F53" s="19"/>
      <c r="G53" s="90"/>
      <c r="H53" s="90"/>
      <c r="I53" s="90"/>
      <c r="J53" s="90"/>
      <c r="K53" s="90"/>
      <c r="L53" s="3"/>
      <c r="M53" s="3"/>
      <c r="N53" s="3"/>
      <c r="O53" s="3"/>
      <c r="P53" s="3"/>
      <c r="Q53" s="3"/>
      <c r="R53" s="3"/>
      <c r="S53" s="3"/>
      <c r="T53" s="3"/>
      <c r="U53" s="3"/>
      <c r="V53" s="12"/>
    </row>
    <row r="54" spans="1:24" x14ac:dyDescent="0.2">
      <c r="A54" s="91" t="s">
        <v>58</v>
      </c>
      <c r="B54" s="89"/>
      <c r="C54" s="90"/>
      <c r="D54" s="90"/>
      <c r="E54" s="90"/>
      <c r="F54" s="19"/>
      <c r="G54" s="90"/>
      <c r="H54" s="90"/>
      <c r="I54" s="90"/>
      <c r="J54" s="90"/>
      <c r="K54" s="90"/>
      <c r="L54" s="3"/>
      <c r="M54" s="3"/>
      <c r="N54" s="3"/>
      <c r="O54" s="3"/>
      <c r="P54" s="3"/>
      <c r="Q54" s="3"/>
      <c r="R54" s="3"/>
      <c r="S54" s="3"/>
      <c r="T54" s="3"/>
      <c r="U54" s="3"/>
      <c r="V54" s="12"/>
    </row>
    <row r="55" spans="1:24" x14ac:dyDescent="0.2">
      <c r="A55" s="91" t="s">
        <v>59</v>
      </c>
      <c r="B55" s="89"/>
      <c r="C55" s="90"/>
      <c r="D55" s="90"/>
      <c r="E55" s="90"/>
      <c r="F55" s="19"/>
      <c r="G55" s="90"/>
      <c r="H55" s="90"/>
      <c r="I55" s="90"/>
      <c r="J55" s="90"/>
      <c r="K55" s="90"/>
      <c r="L55" s="3"/>
      <c r="M55" s="3"/>
      <c r="N55" s="3"/>
      <c r="O55" s="3"/>
      <c r="P55" s="3"/>
      <c r="Q55" s="3"/>
      <c r="R55" s="3"/>
      <c r="S55" s="3"/>
      <c r="T55" s="3"/>
      <c r="U55" s="3"/>
      <c r="V55" s="12"/>
    </row>
    <row r="56" spans="1:24" x14ac:dyDescent="0.2">
      <c r="A56" s="91" t="s">
        <v>38</v>
      </c>
      <c r="B56" s="89"/>
      <c r="C56" s="90"/>
      <c r="D56" s="90"/>
      <c r="E56" s="90"/>
      <c r="F56" s="19"/>
      <c r="G56" s="90"/>
      <c r="H56" s="90"/>
      <c r="I56" s="90"/>
      <c r="J56" s="90"/>
      <c r="K56" s="90"/>
      <c r="L56" s="3"/>
      <c r="M56" s="3"/>
      <c r="N56" s="3"/>
      <c r="O56" s="3"/>
      <c r="P56" s="3"/>
      <c r="Q56" s="3"/>
      <c r="R56" s="3"/>
      <c r="S56" s="3"/>
      <c r="T56" s="3"/>
      <c r="U56" s="3"/>
      <c r="V56" s="12"/>
    </row>
    <row r="57" spans="1:24" x14ac:dyDescent="0.2">
      <c r="A57" s="92" t="s">
        <v>51</v>
      </c>
      <c r="B57" s="93"/>
      <c r="C57" s="94"/>
      <c r="D57" s="94"/>
      <c r="E57" s="94"/>
      <c r="F57" s="95"/>
      <c r="G57" s="106"/>
      <c r="H57" s="94"/>
      <c r="I57" s="94"/>
      <c r="J57" s="94"/>
      <c r="K57" s="94"/>
      <c r="L57" s="237" t="s">
        <v>132</v>
      </c>
      <c r="M57" s="96"/>
      <c r="N57" s="96"/>
      <c r="O57" s="99"/>
      <c r="P57" s="220"/>
      <c r="Q57" s="220"/>
      <c r="R57" s="94"/>
      <c r="S57" s="94"/>
      <c r="T57" s="94"/>
      <c r="U57" s="94"/>
      <c r="V57" s="97"/>
    </row>
    <row r="58" spans="1:24" x14ac:dyDescent="0.2">
      <c r="A58" s="98"/>
      <c r="B58" s="93"/>
      <c r="C58" s="94"/>
      <c r="D58" s="94"/>
      <c r="E58" s="94"/>
      <c r="F58" s="95"/>
      <c r="G58" s="106"/>
      <c r="H58" s="94"/>
      <c r="I58" s="94"/>
      <c r="J58" s="94"/>
      <c r="K58" s="94"/>
      <c r="L58" s="96"/>
      <c r="M58" s="94"/>
      <c r="N58" s="94"/>
      <c r="O58" s="99"/>
      <c r="P58" s="94"/>
      <c r="Q58" s="94"/>
      <c r="R58" s="94"/>
      <c r="S58" s="94"/>
      <c r="T58" s="94"/>
      <c r="U58" s="94"/>
      <c r="V58" s="97"/>
    </row>
    <row r="59" spans="1:24" x14ac:dyDescent="0.2">
      <c r="A59" s="92" t="s">
        <v>131</v>
      </c>
      <c r="B59" s="93"/>
      <c r="C59" s="94"/>
      <c r="D59" s="94"/>
      <c r="E59" s="94"/>
      <c r="F59" s="95"/>
      <c r="G59" s="106"/>
      <c r="H59" s="94"/>
      <c r="I59" s="94"/>
      <c r="J59" s="94"/>
      <c r="K59" s="94"/>
      <c r="L59" s="99"/>
      <c r="M59" s="94"/>
      <c r="N59" s="94"/>
      <c r="O59" s="94"/>
      <c r="P59" s="94"/>
      <c r="Q59" s="94"/>
      <c r="R59" s="94"/>
      <c r="S59" s="94"/>
      <c r="T59" s="94"/>
      <c r="U59" s="94"/>
      <c r="V59" s="97"/>
    </row>
    <row r="60" spans="1:24" x14ac:dyDescent="0.2">
      <c r="A60" s="100" t="s">
        <v>60</v>
      </c>
      <c r="B60" s="93"/>
      <c r="C60" s="94"/>
      <c r="D60" s="94"/>
      <c r="E60" s="94"/>
      <c r="F60" s="94"/>
      <c r="G60" s="106"/>
      <c r="H60" s="94"/>
      <c r="I60" s="94"/>
      <c r="J60" s="94"/>
      <c r="K60" s="94"/>
      <c r="L60" s="96" t="s">
        <v>61</v>
      </c>
      <c r="M60" s="94"/>
      <c r="N60" s="94"/>
      <c r="O60" s="94"/>
      <c r="P60" s="94"/>
      <c r="Q60" s="94"/>
      <c r="R60" s="94"/>
      <c r="S60" s="94"/>
      <c r="T60" s="94"/>
      <c r="U60" s="94"/>
      <c r="V60" s="97"/>
    </row>
    <row r="61" spans="1:24" x14ac:dyDescent="0.2">
      <c r="A61" s="92"/>
      <c r="B61" s="93"/>
      <c r="C61" s="94"/>
      <c r="D61" s="94"/>
      <c r="E61" s="94"/>
      <c r="F61" s="94"/>
      <c r="G61" s="106"/>
      <c r="H61" s="94"/>
      <c r="I61" s="94"/>
      <c r="J61" s="94"/>
      <c r="K61" s="94"/>
      <c r="L61" s="99" t="s">
        <v>62</v>
      </c>
      <c r="M61" s="94"/>
      <c r="N61" s="94"/>
      <c r="O61" s="94"/>
      <c r="P61" s="94"/>
      <c r="Q61" s="94"/>
      <c r="R61" s="94"/>
      <c r="S61" s="94"/>
      <c r="T61" s="94"/>
      <c r="U61" s="94"/>
      <c r="V61" s="97"/>
    </row>
    <row r="62" spans="1:24" x14ac:dyDescent="0.2">
      <c r="A62" s="101"/>
      <c r="B62" s="102"/>
      <c r="C62" s="103"/>
      <c r="D62" s="103"/>
      <c r="E62" s="103"/>
      <c r="F62" s="103"/>
      <c r="G62" s="107"/>
      <c r="H62" s="103"/>
      <c r="I62" s="103"/>
      <c r="J62" s="103"/>
      <c r="K62" s="103"/>
      <c r="L62" s="104" t="s">
        <v>63</v>
      </c>
      <c r="M62" s="103"/>
      <c r="N62" s="103"/>
      <c r="O62" s="103"/>
      <c r="P62" s="103"/>
      <c r="Q62" s="103"/>
      <c r="R62" s="103"/>
      <c r="S62" s="103"/>
      <c r="T62" s="103"/>
      <c r="U62" s="103"/>
      <c r="V62" s="105"/>
    </row>
    <row r="63" spans="1:24" x14ac:dyDescent="0.2">
      <c r="A63" s="122"/>
      <c r="B63" s="122"/>
      <c r="C63" s="122"/>
    </row>
    <row r="64" spans="1:24" x14ac:dyDescent="0.2">
      <c r="A64" s="122"/>
      <c r="B64" s="122"/>
      <c r="C64" s="122"/>
    </row>
    <row r="65" spans="1:3" x14ac:dyDescent="0.2">
      <c r="A65" s="122"/>
      <c r="B65" s="122"/>
      <c r="C65" s="122"/>
    </row>
  </sheetData>
  <mergeCells count="1">
    <mergeCell ref="N5:O5"/>
  </mergeCells>
  <phoneticPr fontId="3" type="noConversion"/>
  <hyperlinks>
    <hyperlink ref="V1" location="Inhalt!A1" display="Inhalt"/>
  </hyperlinks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Footer>&amp;L&amp;8Ministerium für Bildung und Kultur, Referat B4&amp;R&amp;8Februar 2016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2" enableFormatConditionsCalculation="0">
    <tabColor indexed="43"/>
  </sheetPr>
  <dimension ref="A1:V62"/>
  <sheetViews>
    <sheetView zoomScale="85" zoomScaleNormal="85" workbookViewId="0">
      <selection activeCell="X18" sqref="X18"/>
    </sheetView>
  </sheetViews>
  <sheetFormatPr baseColWidth="10" defaultColWidth="9.140625" defaultRowHeight="12.75" x14ac:dyDescent="0.2"/>
  <cols>
    <col min="1" max="1" width="10.140625" customWidth="1"/>
    <col min="2" max="22" width="6.7109375" customWidth="1"/>
  </cols>
  <sheetData>
    <row r="1" spans="1:22" ht="18" x14ac:dyDescent="0.25">
      <c r="A1" s="55" t="s">
        <v>31</v>
      </c>
      <c r="V1" s="229" t="s">
        <v>37</v>
      </c>
    </row>
    <row r="2" spans="1:22" ht="15" x14ac:dyDescent="0.2">
      <c r="A2" s="57" t="s">
        <v>106</v>
      </c>
      <c r="B2" s="1"/>
      <c r="J2" s="110" t="s">
        <v>66</v>
      </c>
      <c r="K2" s="110"/>
      <c r="L2" s="110"/>
      <c r="M2" s="110"/>
      <c r="N2" s="110">
        <v>6</v>
      </c>
    </row>
    <row r="3" spans="1:22" ht="15.75" x14ac:dyDescent="0.25">
      <c r="A3" s="56"/>
      <c r="B3" s="3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22" x14ac:dyDescent="0.2">
      <c r="A4" s="52"/>
      <c r="B4" s="511" t="s">
        <v>32</v>
      </c>
      <c r="C4" s="512"/>
      <c r="D4" s="512"/>
      <c r="E4" s="512"/>
      <c r="F4" s="512"/>
      <c r="G4" s="512"/>
      <c r="H4" s="512"/>
      <c r="I4" s="512"/>
      <c r="J4" s="512"/>
      <c r="K4" s="512"/>
      <c r="L4" s="512"/>
      <c r="M4" s="512"/>
      <c r="N4" s="512"/>
      <c r="O4" s="512"/>
      <c r="P4" s="512"/>
      <c r="Q4" s="512"/>
      <c r="R4" s="512"/>
      <c r="S4" s="512"/>
      <c r="T4" s="512"/>
      <c r="U4" s="512"/>
      <c r="V4" s="510"/>
    </row>
    <row r="5" spans="1:22" x14ac:dyDescent="0.2">
      <c r="A5" s="53" t="s">
        <v>0</v>
      </c>
      <c r="B5" s="45">
        <v>5</v>
      </c>
      <c r="C5" s="46"/>
      <c r="D5" s="47">
        <v>6</v>
      </c>
      <c r="E5" s="47"/>
      <c r="F5" s="47">
        <v>7</v>
      </c>
      <c r="G5" s="46"/>
      <c r="H5" s="47">
        <v>8</v>
      </c>
      <c r="I5" s="46"/>
      <c r="J5" s="47">
        <v>9</v>
      </c>
      <c r="K5" s="46"/>
      <c r="L5" s="47">
        <v>10</v>
      </c>
      <c r="M5" s="47"/>
      <c r="N5" s="511" t="s">
        <v>39</v>
      </c>
      <c r="O5" s="510"/>
      <c r="P5" s="48" t="s">
        <v>40</v>
      </c>
      <c r="Q5" s="142" t="s">
        <v>41</v>
      </c>
      <c r="R5" s="230" t="s">
        <v>64</v>
      </c>
      <c r="S5" s="231"/>
      <c r="T5" s="142" t="s">
        <v>42</v>
      </c>
      <c r="U5" s="143" t="s">
        <v>43</v>
      </c>
      <c r="V5" s="77"/>
    </row>
    <row r="6" spans="1:22" x14ac:dyDescent="0.2">
      <c r="A6" s="54"/>
      <c r="B6" s="49" t="s">
        <v>1</v>
      </c>
      <c r="C6" s="48" t="s">
        <v>33</v>
      </c>
      <c r="D6" s="50" t="s">
        <v>1</v>
      </c>
      <c r="E6" s="48" t="s">
        <v>33</v>
      </c>
      <c r="F6" s="50" t="s">
        <v>1</v>
      </c>
      <c r="G6" s="48" t="s">
        <v>33</v>
      </c>
      <c r="H6" s="50" t="s">
        <v>1</v>
      </c>
      <c r="I6" s="48" t="s">
        <v>33</v>
      </c>
      <c r="J6" s="50" t="s">
        <v>1</v>
      </c>
      <c r="K6" s="48" t="s">
        <v>33</v>
      </c>
      <c r="L6" s="50" t="s">
        <v>1</v>
      </c>
      <c r="M6" s="48" t="s">
        <v>33</v>
      </c>
      <c r="N6" s="50" t="s">
        <v>1</v>
      </c>
      <c r="O6" s="48" t="s">
        <v>33</v>
      </c>
      <c r="P6" s="50" t="s">
        <v>1</v>
      </c>
      <c r="Q6" s="50" t="s">
        <v>1</v>
      </c>
      <c r="R6" s="50" t="s">
        <v>1</v>
      </c>
      <c r="S6" s="48" t="s">
        <v>33</v>
      </c>
      <c r="T6" s="50" t="s">
        <v>1</v>
      </c>
      <c r="U6" s="50" t="s">
        <v>1</v>
      </c>
      <c r="V6" s="48" t="s">
        <v>33</v>
      </c>
    </row>
    <row r="7" spans="1:22" x14ac:dyDescent="0.2">
      <c r="A7" s="50">
        <v>100</v>
      </c>
      <c r="B7" s="59">
        <v>101</v>
      </c>
      <c r="C7" s="59">
        <v>102</v>
      </c>
      <c r="D7" s="59">
        <v>103</v>
      </c>
      <c r="E7" s="59">
        <v>104</v>
      </c>
      <c r="F7" s="59">
        <v>109</v>
      </c>
      <c r="G7" s="59">
        <v>110</v>
      </c>
      <c r="H7" s="59">
        <v>115</v>
      </c>
      <c r="I7" s="59">
        <v>116</v>
      </c>
      <c r="J7" s="59">
        <v>121</v>
      </c>
      <c r="K7" s="59">
        <v>122</v>
      </c>
      <c r="L7" s="59">
        <v>123</v>
      </c>
      <c r="M7" s="59">
        <v>124</v>
      </c>
      <c r="N7" s="59">
        <v>115</v>
      </c>
      <c r="O7" s="59">
        <v>116</v>
      </c>
      <c r="P7" s="59">
        <v>117</v>
      </c>
      <c r="Q7" s="59">
        <v>118</v>
      </c>
      <c r="R7" s="59">
        <v>125</v>
      </c>
      <c r="S7" s="59">
        <v>126</v>
      </c>
      <c r="T7" s="59">
        <v>119</v>
      </c>
      <c r="U7" s="59">
        <v>120</v>
      </c>
      <c r="V7" s="59">
        <v>121</v>
      </c>
    </row>
    <row r="8" spans="1:22" x14ac:dyDescent="0.2">
      <c r="A8" s="232" t="s">
        <v>2</v>
      </c>
      <c r="B8" s="5"/>
      <c r="C8" s="6"/>
      <c r="D8" s="29"/>
      <c r="E8" s="6"/>
      <c r="F8" s="7"/>
      <c r="G8" s="8"/>
      <c r="H8" s="7"/>
      <c r="I8" s="8"/>
      <c r="J8" s="7"/>
      <c r="K8" s="8"/>
      <c r="L8" s="7"/>
      <c r="M8" s="8"/>
      <c r="N8" s="5"/>
      <c r="O8" s="6"/>
      <c r="P8" s="222"/>
      <c r="Q8" s="226"/>
      <c r="R8" s="7"/>
      <c r="S8" s="8"/>
      <c r="T8" s="4"/>
      <c r="U8" s="5"/>
      <c r="V8" s="6"/>
    </row>
    <row r="9" spans="1:22" x14ac:dyDescent="0.2">
      <c r="A9" s="233" t="s">
        <v>3</v>
      </c>
      <c r="B9" s="7"/>
      <c r="C9" s="8"/>
      <c r="D9" s="7"/>
      <c r="E9" s="8"/>
      <c r="F9" s="17"/>
      <c r="G9" s="18"/>
      <c r="H9" s="17"/>
      <c r="I9" s="18"/>
      <c r="J9" s="17"/>
      <c r="K9" s="18"/>
      <c r="L9" s="17"/>
      <c r="M9" s="18"/>
      <c r="N9" s="7"/>
      <c r="O9" s="8"/>
      <c r="P9" s="223"/>
      <c r="Q9" s="127"/>
      <c r="R9" s="17"/>
      <c r="S9" s="18"/>
      <c r="T9" s="4"/>
      <c r="U9" s="7"/>
      <c r="V9" s="8"/>
    </row>
    <row r="10" spans="1:22" x14ac:dyDescent="0.2">
      <c r="A10" s="233" t="s">
        <v>4</v>
      </c>
      <c r="B10" s="7">
        <v>116</v>
      </c>
      <c r="C10" s="8">
        <v>4</v>
      </c>
      <c r="D10" s="17"/>
      <c r="E10" s="18"/>
      <c r="F10" s="17"/>
      <c r="G10" s="18"/>
      <c r="H10" s="17"/>
      <c r="I10" s="18"/>
      <c r="J10" s="17"/>
      <c r="K10" s="18"/>
      <c r="L10" s="17"/>
      <c r="M10" s="18"/>
      <c r="N10" s="7"/>
      <c r="O10" s="8"/>
      <c r="P10" s="223"/>
      <c r="Q10" s="127"/>
      <c r="R10" s="247">
        <f t="shared" ref="R10:R36" si="0">B10+D10+F10+H10+J10+L10</f>
        <v>116</v>
      </c>
      <c r="S10" s="248">
        <f t="shared" ref="S10:S36" si="1">C10+E10+G10+I10+K10+M10</f>
        <v>4</v>
      </c>
      <c r="T10" s="249">
        <f t="shared" ref="T10:T36" si="2">+N10+P10+Q10</f>
        <v>0</v>
      </c>
      <c r="U10" s="247">
        <f t="shared" ref="U10:U36" si="3">R10+T10</f>
        <v>116</v>
      </c>
      <c r="V10" s="248">
        <f t="shared" ref="V10:V36" si="4">S10+O10</f>
        <v>4</v>
      </c>
    </row>
    <row r="11" spans="1:22" x14ac:dyDescent="0.2">
      <c r="A11" s="233" t="s">
        <v>34</v>
      </c>
      <c r="B11" s="7">
        <v>76</v>
      </c>
      <c r="C11" s="8">
        <v>3</v>
      </c>
      <c r="D11" s="17">
        <v>136</v>
      </c>
      <c r="E11" s="18">
        <v>5</v>
      </c>
      <c r="F11" s="33"/>
      <c r="G11" s="34"/>
      <c r="H11" s="33"/>
      <c r="I11" s="34"/>
      <c r="J11" s="33"/>
      <c r="K11" s="34"/>
      <c r="L11" s="33"/>
      <c r="M11" s="34"/>
      <c r="N11" s="7"/>
      <c r="O11" s="8"/>
      <c r="P11" s="223"/>
      <c r="Q11" s="127"/>
      <c r="R11" s="247">
        <f t="shared" si="0"/>
        <v>212</v>
      </c>
      <c r="S11" s="248">
        <f t="shared" si="1"/>
        <v>8</v>
      </c>
      <c r="T11" s="249">
        <f t="shared" si="2"/>
        <v>0</v>
      </c>
      <c r="U11" s="247">
        <f t="shared" si="3"/>
        <v>212</v>
      </c>
      <c r="V11" s="248">
        <f t="shared" si="4"/>
        <v>8</v>
      </c>
    </row>
    <row r="12" spans="1:22" x14ac:dyDescent="0.2">
      <c r="A12" s="233" t="s">
        <v>5</v>
      </c>
      <c r="B12" s="17">
        <v>73</v>
      </c>
      <c r="C12" s="18">
        <v>3</v>
      </c>
      <c r="D12" s="33">
        <v>83</v>
      </c>
      <c r="E12" s="34">
        <v>3</v>
      </c>
      <c r="F12" s="20">
        <v>159</v>
      </c>
      <c r="G12" s="16">
        <v>6</v>
      </c>
      <c r="H12" s="20"/>
      <c r="I12" s="16"/>
      <c r="J12" s="20"/>
      <c r="K12" s="16"/>
      <c r="L12" s="20"/>
      <c r="M12" s="16"/>
      <c r="N12" s="17"/>
      <c r="O12" s="18"/>
      <c r="P12" s="223"/>
      <c r="Q12" s="127"/>
      <c r="R12" s="247">
        <f t="shared" si="0"/>
        <v>315</v>
      </c>
      <c r="S12" s="248">
        <f t="shared" si="1"/>
        <v>12</v>
      </c>
      <c r="T12" s="249">
        <f t="shared" si="2"/>
        <v>0</v>
      </c>
      <c r="U12" s="247">
        <f t="shared" si="3"/>
        <v>315</v>
      </c>
      <c r="V12" s="248">
        <f t="shared" si="4"/>
        <v>12</v>
      </c>
    </row>
    <row r="13" spans="1:22" x14ac:dyDescent="0.2">
      <c r="A13" s="233" t="s">
        <v>6</v>
      </c>
      <c r="B13" s="17">
        <v>52</v>
      </c>
      <c r="C13" s="18">
        <v>2</v>
      </c>
      <c r="D13" s="20">
        <v>74</v>
      </c>
      <c r="E13" s="16">
        <v>3</v>
      </c>
      <c r="F13" s="20">
        <v>106</v>
      </c>
      <c r="G13" s="16">
        <v>5</v>
      </c>
      <c r="H13" s="20">
        <v>149</v>
      </c>
      <c r="I13" s="16">
        <v>6</v>
      </c>
      <c r="J13" s="20"/>
      <c r="K13" s="16"/>
      <c r="L13" s="20"/>
      <c r="M13" s="16"/>
      <c r="N13" s="17"/>
      <c r="O13" s="18"/>
      <c r="P13" s="126"/>
      <c r="Q13" s="135"/>
      <c r="R13" s="247">
        <f t="shared" si="0"/>
        <v>381</v>
      </c>
      <c r="S13" s="248">
        <f t="shared" si="1"/>
        <v>16</v>
      </c>
      <c r="T13" s="249">
        <f t="shared" si="2"/>
        <v>0</v>
      </c>
      <c r="U13" s="247">
        <f t="shared" si="3"/>
        <v>381</v>
      </c>
      <c r="V13" s="248">
        <f t="shared" si="4"/>
        <v>16</v>
      </c>
    </row>
    <row r="14" spans="1:22" x14ac:dyDescent="0.2">
      <c r="A14" s="223" t="s">
        <v>36</v>
      </c>
      <c r="B14" s="33">
        <v>62</v>
      </c>
      <c r="C14" s="34">
        <v>3</v>
      </c>
      <c r="D14" s="20">
        <v>51</v>
      </c>
      <c r="E14" s="16">
        <v>2</v>
      </c>
      <c r="F14" s="20">
        <v>87</v>
      </c>
      <c r="G14" s="16">
        <v>4</v>
      </c>
      <c r="H14" s="20">
        <v>110</v>
      </c>
      <c r="I14" s="16">
        <v>5</v>
      </c>
      <c r="J14" s="20">
        <v>138</v>
      </c>
      <c r="K14" s="16">
        <v>6</v>
      </c>
      <c r="L14" s="20">
        <v>0</v>
      </c>
      <c r="M14" s="16">
        <v>0</v>
      </c>
      <c r="N14" s="17"/>
      <c r="O14" s="18"/>
      <c r="P14" s="126"/>
      <c r="Q14" s="135"/>
      <c r="R14" s="247">
        <f t="shared" si="0"/>
        <v>448</v>
      </c>
      <c r="S14" s="248">
        <f t="shared" si="1"/>
        <v>20</v>
      </c>
      <c r="T14" s="249">
        <f t="shared" si="2"/>
        <v>0</v>
      </c>
      <c r="U14" s="247">
        <f t="shared" si="3"/>
        <v>448</v>
      </c>
      <c r="V14" s="248">
        <f t="shared" si="4"/>
        <v>20</v>
      </c>
    </row>
    <row r="15" spans="1:22" x14ac:dyDescent="0.2">
      <c r="A15" s="234" t="s">
        <v>7</v>
      </c>
      <c r="B15" s="20">
        <v>64</v>
      </c>
      <c r="C15" s="16">
        <v>3</v>
      </c>
      <c r="D15" s="20">
        <v>65</v>
      </c>
      <c r="E15" s="16">
        <v>3</v>
      </c>
      <c r="F15" s="20">
        <v>62</v>
      </c>
      <c r="G15" s="16">
        <v>3</v>
      </c>
      <c r="H15" s="20">
        <v>89</v>
      </c>
      <c r="I15" s="16">
        <v>4</v>
      </c>
      <c r="J15" s="20">
        <v>113</v>
      </c>
      <c r="K15" s="16">
        <v>4</v>
      </c>
      <c r="L15" s="20">
        <v>66</v>
      </c>
      <c r="M15" s="16">
        <v>3</v>
      </c>
      <c r="N15" s="147"/>
      <c r="O15" s="148"/>
      <c r="P15" s="126"/>
      <c r="Q15" s="135"/>
      <c r="R15" s="247">
        <f t="shared" si="0"/>
        <v>459</v>
      </c>
      <c r="S15" s="248">
        <f t="shared" si="1"/>
        <v>20</v>
      </c>
      <c r="T15" s="249">
        <f t="shared" si="2"/>
        <v>0</v>
      </c>
      <c r="U15" s="247">
        <f t="shared" si="3"/>
        <v>459</v>
      </c>
      <c r="V15" s="248">
        <f t="shared" si="4"/>
        <v>20</v>
      </c>
    </row>
    <row r="16" spans="1:22" x14ac:dyDescent="0.2">
      <c r="A16" s="234" t="s">
        <v>8</v>
      </c>
      <c r="B16" s="20">
        <v>68</v>
      </c>
      <c r="C16" s="16">
        <v>3</v>
      </c>
      <c r="D16" s="20">
        <v>72</v>
      </c>
      <c r="E16" s="16">
        <v>3</v>
      </c>
      <c r="F16" s="7">
        <v>68</v>
      </c>
      <c r="G16" s="8">
        <v>3</v>
      </c>
      <c r="H16" s="7">
        <v>71</v>
      </c>
      <c r="I16" s="8">
        <v>3</v>
      </c>
      <c r="J16" s="7">
        <v>87</v>
      </c>
      <c r="K16" s="8">
        <v>4</v>
      </c>
      <c r="L16" s="7">
        <v>52</v>
      </c>
      <c r="M16" s="8">
        <v>2</v>
      </c>
      <c r="N16" s="20"/>
      <c r="O16" s="16"/>
      <c r="P16" s="21"/>
      <c r="Q16" s="113"/>
      <c r="R16" s="247">
        <f t="shared" si="0"/>
        <v>418</v>
      </c>
      <c r="S16" s="248">
        <f t="shared" si="1"/>
        <v>18</v>
      </c>
      <c r="T16" s="249">
        <f t="shared" si="2"/>
        <v>0</v>
      </c>
      <c r="U16" s="247">
        <f t="shared" si="3"/>
        <v>418</v>
      </c>
      <c r="V16" s="248">
        <f t="shared" si="4"/>
        <v>18</v>
      </c>
    </row>
    <row r="17" spans="1:22" x14ac:dyDescent="0.2">
      <c r="A17" s="234" t="s">
        <v>9</v>
      </c>
      <c r="B17" s="20">
        <v>47</v>
      </c>
      <c r="C17" s="16">
        <v>2</v>
      </c>
      <c r="D17" s="7">
        <v>71</v>
      </c>
      <c r="E17" s="8">
        <v>3</v>
      </c>
      <c r="F17" s="7">
        <v>81</v>
      </c>
      <c r="G17" s="8">
        <v>4</v>
      </c>
      <c r="H17" s="7">
        <v>70</v>
      </c>
      <c r="I17" s="8">
        <v>4</v>
      </c>
      <c r="J17" s="7">
        <v>81</v>
      </c>
      <c r="K17" s="8">
        <v>4</v>
      </c>
      <c r="L17" s="7">
        <v>40</v>
      </c>
      <c r="M17" s="8">
        <v>2</v>
      </c>
      <c r="N17" s="20"/>
      <c r="O17" s="16"/>
      <c r="P17" s="21"/>
      <c r="Q17" s="113"/>
      <c r="R17" s="247">
        <f t="shared" si="0"/>
        <v>390</v>
      </c>
      <c r="S17" s="248">
        <f t="shared" si="1"/>
        <v>19</v>
      </c>
      <c r="T17" s="249">
        <f t="shared" si="2"/>
        <v>0</v>
      </c>
      <c r="U17" s="247">
        <f t="shared" si="3"/>
        <v>390</v>
      </c>
      <c r="V17" s="248">
        <f t="shared" si="4"/>
        <v>19</v>
      </c>
    </row>
    <row r="18" spans="1:22" x14ac:dyDescent="0.2">
      <c r="A18" s="234" t="s">
        <v>10</v>
      </c>
      <c r="B18" s="20">
        <v>47</v>
      </c>
      <c r="C18" s="16">
        <v>2</v>
      </c>
      <c r="D18" s="7">
        <v>50</v>
      </c>
      <c r="E18" s="8">
        <v>2</v>
      </c>
      <c r="F18" s="17">
        <v>81</v>
      </c>
      <c r="G18" s="18">
        <v>4</v>
      </c>
      <c r="H18" s="17">
        <v>84</v>
      </c>
      <c r="I18" s="18">
        <v>4</v>
      </c>
      <c r="J18" s="17">
        <v>76</v>
      </c>
      <c r="K18" s="18">
        <v>4</v>
      </c>
      <c r="L18" s="17">
        <v>48</v>
      </c>
      <c r="M18" s="18">
        <v>2</v>
      </c>
      <c r="N18" s="20"/>
      <c r="O18" s="16"/>
      <c r="P18" s="21"/>
      <c r="Q18" s="113"/>
      <c r="R18" s="247">
        <f t="shared" si="0"/>
        <v>386</v>
      </c>
      <c r="S18" s="248">
        <f t="shared" si="1"/>
        <v>18</v>
      </c>
      <c r="T18" s="249">
        <f t="shared" si="2"/>
        <v>0</v>
      </c>
      <c r="U18" s="247">
        <f t="shared" si="3"/>
        <v>386</v>
      </c>
      <c r="V18" s="248">
        <f t="shared" si="4"/>
        <v>18</v>
      </c>
    </row>
    <row r="19" spans="1:22" x14ac:dyDescent="0.2">
      <c r="A19" s="234" t="s">
        <v>11</v>
      </c>
      <c r="B19" s="7">
        <v>94</v>
      </c>
      <c r="C19" s="8">
        <v>4</v>
      </c>
      <c r="D19" s="17">
        <v>50</v>
      </c>
      <c r="E19" s="18">
        <v>2</v>
      </c>
      <c r="F19" s="17">
        <v>61</v>
      </c>
      <c r="G19" s="18">
        <v>3</v>
      </c>
      <c r="H19" s="17">
        <v>80</v>
      </c>
      <c r="I19" s="18">
        <v>4</v>
      </c>
      <c r="J19" s="17">
        <v>84</v>
      </c>
      <c r="K19" s="18">
        <v>4</v>
      </c>
      <c r="L19" s="17">
        <v>41</v>
      </c>
      <c r="M19" s="18">
        <v>2</v>
      </c>
      <c r="N19" s="20"/>
      <c r="O19" s="16"/>
      <c r="P19" s="21"/>
      <c r="Q19" s="113"/>
      <c r="R19" s="247">
        <f t="shared" si="0"/>
        <v>410</v>
      </c>
      <c r="S19" s="248">
        <f t="shared" si="1"/>
        <v>19</v>
      </c>
      <c r="T19" s="249">
        <f t="shared" si="2"/>
        <v>0</v>
      </c>
      <c r="U19" s="247">
        <f t="shared" si="3"/>
        <v>410</v>
      </c>
      <c r="V19" s="248">
        <f t="shared" si="4"/>
        <v>19</v>
      </c>
    </row>
    <row r="20" spans="1:22" x14ac:dyDescent="0.2">
      <c r="A20" s="234" t="s">
        <v>12</v>
      </c>
      <c r="B20" s="7">
        <v>83</v>
      </c>
      <c r="C20" s="8">
        <v>3</v>
      </c>
      <c r="D20" s="17">
        <v>97</v>
      </c>
      <c r="E20" s="18">
        <v>4</v>
      </c>
      <c r="F20" s="33">
        <v>55</v>
      </c>
      <c r="G20" s="34">
        <v>3</v>
      </c>
      <c r="H20" s="33">
        <v>68</v>
      </c>
      <c r="I20" s="34">
        <v>4</v>
      </c>
      <c r="J20" s="33">
        <v>86</v>
      </c>
      <c r="K20" s="34">
        <v>4</v>
      </c>
      <c r="L20" s="33">
        <v>43</v>
      </c>
      <c r="M20" s="34">
        <v>2</v>
      </c>
      <c r="N20" s="20"/>
      <c r="O20" s="16"/>
      <c r="P20" s="21"/>
      <c r="Q20" s="113"/>
      <c r="R20" s="247">
        <f t="shared" si="0"/>
        <v>432</v>
      </c>
      <c r="S20" s="248">
        <f t="shared" si="1"/>
        <v>20</v>
      </c>
      <c r="T20" s="249">
        <f t="shared" si="2"/>
        <v>0</v>
      </c>
      <c r="U20" s="247">
        <f t="shared" si="3"/>
        <v>432</v>
      </c>
      <c r="V20" s="248">
        <f t="shared" si="4"/>
        <v>20</v>
      </c>
    </row>
    <row r="21" spans="1:22" x14ac:dyDescent="0.2">
      <c r="A21" s="234" t="s">
        <v>13</v>
      </c>
      <c r="B21" s="17">
        <v>84</v>
      </c>
      <c r="C21" s="18">
        <v>3</v>
      </c>
      <c r="D21" s="33">
        <v>83</v>
      </c>
      <c r="E21" s="34">
        <v>3</v>
      </c>
      <c r="F21" s="20">
        <v>102</v>
      </c>
      <c r="G21" s="16">
        <v>5</v>
      </c>
      <c r="H21" s="20">
        <v>63</v>
      </c>
      <c r="I21" s="16">
        <v>4</v>
      </c>
      <c r="J21" s="20">
        <v>67</v>
      </c>
      <c r="K21" s="16">
        <v>4</v>
      </c>
      <c r="L21" s="20">
        <v>55</v>
      </c>
      <c r="M21" s="16">
        <v>2</v>
      </c>
      <c r="N21" s="20"/>
      <c r="O21" s="16"/>
      <c r="P21" s="21"/>
      <c r="Q21" s="113"/>
      <c r="R21" s="247">
        <f t="shared" si="0"/>
        <v>454</v>
      </c>
      <c r="S21" s="248">
        <f t="shared" si="1"/>
        <v>21</v>
      </c>
      <c r="T21" s="249">
        <f t="shared" si="2"/>
        <v>0</v>
      </c>
      <c r="U21" s="247">
        <f t="shared" si="3"/>
        <v>454</v>
      </c>
      <c r="V21" s="248">
        <f t="shared" si="4"/>
        <v>21</v>
      </c>
    </row>
    <row r="22" spans="1:22" x14ac:dyDescent="0.2">
      <c r="A22" s="223" t="s">
        <v>14</v>
      </c>
      <c r="B22" s="147">
        <v>90</v>
      </c>
      <c r="C22" s="148">
        <v>4</v>
      </c>
      <c r="D22" s="20">
        <v>91</v>
      </c>
      <c r="E22" s="34">
        <v>4</v>
      </c>
      <c r="F22" s="20">
        <v>96</v>
      </c>
      <c r="G22" s="34">
        <v>5</v>
      </c>
      <c r="H22" s="127">
        <v>107</v>
      </c>
      <c r="I22" s="34">
        <v>5</v>
      </c>
      <c r="J22" s="20">
        <v>69</v>
      </c>
      <c r="K22" s="34">
        <v>3</v>
      </c>
      <c r="L22" s="20">
        <v>44</v>
      </c>
      <c r="M22" s="34">
        <v>2</v>
      </c>
      <c r="N22" s="20"/>
      <c r="O22" s="34"/>
      <c r="P22" s="21"/>
      <c r="Q22" s="113"/>
      <c r="R22" s="247">
        <f t="shared" si="0"/>
        <v>497</v>
      </c>
      <c r="S22" s="248">
        <f t="shared" si="1"/>
        <v>23</v>
      </c>
      <c r="T22" s="249">
        <f t="shared" si="2"/>
        <v>0</v>
      </c>
      <c r="U22" s="247">
        <f t="shared" si="3"/>
        <v>497</v>
      </c>
      <c r="V22" s="248">
        <f t="shared" si="4"/>
        <v>23</v>
      </c>
    </row>
    <row r="23" spans="1:22" x14ac:dyDescent="0.2">
      <c r="A23" s="223" t="s">
        <v>15</v>
      </c>
      <c r="B23" s="20">
        <v>90</v>
      </c>
      <c r="C23" s="34">
        <v>4</v>
      </c>
      <c r="D23" s="20">
        <v>90</v>
      </c>
      <c r="E23" s="34">
        <v>4</v>
      </c>
      <c r="F23" s="20">
        <v>95</v>
      </c>
      <c r="G23" s="34">
        <v>4</v>
      </c>
      <c r="H23" s="20">
        <v>103</v>
      </c>
      <c r="I23" s="34">
        <v>4</v>
      </c>
      <c r="J23" s="20">
        <v>102</v>
      </c>
      <c r="K23" s="34">
        <v>5</v>
      </c>
      <c r="L23" s="20">
        <v>45</v>
      </c>
      <c r="M23" s="34">
        <v>2</v>
      </c>
      <c r="N23" s="20"/>
      <c r="O23" s="34"/>
      <c r="P23" s="21"/>
      <c r="Q23" s="113"/>
      <c r="R23" s="247">
        <f t="shared" si="0"/>
        <v>525</v>
      </c>
      <c r="S23" s="248">
        <f t="shared" si="1"/>
        <v>23</v>
      </c>
      <c r="T23" s="249">
        <f t="shared" si="2"/>
        <v>0</v>
      </c>
      <c r="U23" s="247">
        <f t="shared" si="3"/>
        <v>525</v>
      </c>
      <c r="V23" s="248">
        <f t="shared" si="4"/>
        <v>23</v>
      </c>
    </row>
    <row r="24" spans="1:22" x14ac:dyDescent="0.2">
      <c r="A24" s="223" t="s">
        <v>16</v>
      </c>
      <c r="B24" s="268">
        <v>66</v>
      </c>
      <c r="C24" s="270">
        <v>3</v>
      </c>
      <c r="D24" s="20">
        <v>94</v>
      </c>
      <c r="E24" s="34">
        <v>4</v>
      </c>
      <c r="F24" s="20">
        <v>97</v>
      </c>
      <c r="G24" s="34">
        <v>4</v>
      </c>
      <c r="H24" s="20">
        <v>96</v>
      </c>
      <c r="I24" s="34">
        <v>5</v>
      </c>
      <c r="J24" s="20">
        <v>111</v>
      </c>
      <c r="K24" s="34">
        <v>5</v>
      </c>
      <c r="L24" s="20">
        <v>46</v>
      </c>
      <c r="M24" s="34">
        <v>2</v>
      </c>
      <c r="N24" s="20"/>
      <c r="O24" s="34"/>
      <c r="P24" s="21"/>
      <c r="Q24" s="113"/>
      <c r="R24" s="247">
        <f t="shared" si="0"/>
        <v>510</v>
      </c>
      <c r="S24" s="248">
        <f t="shared" si="1"/>
        <v>23</v>
      </c>
      <c r="T24" s="249">
        <f t="shared" si="2"/>
        <v>0</v>
      </c>
      <c r="U24" s="247">
        <f t="shared" si="3"/>
        <v>510</v>
      </c>
      <c r="V24" s="248">
        <f t="shared" si="4"/>
        <v>23</v>
      </c>
    </row>
    <row r="25" spans="1:22" x14ac:dyDescent="0.2">
      <c r="A25" s="223" t="s">
        <v>17</v>
      </c>
      <c r="B25" s="20">
        <v>66</v>
      </c>
      <c r="C25" s="34">
        <v>3</v>
      </c>
      <c r="D25" s="268">
        <v>69</v>
      </c>
      <c r="E25" s="270">
        <v>3</v>
      </c>
      <c r="F25" s="20">
        <v>95</v>
      </c>
      <c r="G25" s="34">
        <v>4</v>
      </c>
      <c r="H25" s="20">
        <v>106</v>
      </c>
      <c r="I25" s="34">
        <v>5</v>
      </c>
      <c r="J25" s="20">
        <v>102</v>
      </c>
      <c r="K25" s="34">
        <v>5</v>
      </c>
      <c r="L25" s="20">
        <v>66</v>
      </c>
      <c r="M25" s="34">
        <v>3</v>
      </c>
      <c r="N25" s="20"/>
      <c r="O25" s="34"/>
      <c r="P25" s="266"/>
      <c r="Q25" s="264"/>
      <c r="R25" s="247">
        <f t="shared" si="0"/>
        <v>504</v>
      </c>
      <c r="S25" s="248">
        <f t="shared" si="1"/>
        <v>23</v>
      </c>
      <c r="T25" s="249">
        <f t="shared" si="2"/>
        <v>0</v>
      </c>
      <c r="U25" s="247">
        <f t="shared" si="3"/>
        <v>504</v>
      </c>
      <c r="V25" s="248">
        <f t="shared" si="4"/>
        <v>23</v>
      </c>
    </row>
    <row r="26" spans="1:22" x14ac:dyDescent="0.2">
      <c r="A26" s="223" t="s">
        <v>18</v>
      </c>
      <c r="B26" s="20">
        <v>41</v>
      </c>
      <c r="C26" s="34">
        <v>2</v>
      </c>
      <c r="D26" s="20">
        <v>68</v>
      </c>
      <c r="E26" s="34">
        <v>3</v>
      </c>
      <c r="F26" s="268">
        <v>73</v>
      </c>
      <c r="G26" s="270">
        <v>3</v>
      </c>
      <c r="H26" s="20">
        <v>101</v>
      </c>
      <c r="I26" s="34">
        <v>4</v>
      </c>
      <c r="J26" s="20">
        <v>104</v>
      </c>
      <c r="K26" s="34">
        <v>5</v>
      </c>
      <c r="L26" s="20">
        <v>67</v>
      </c>
      <c r="M26" s="34">
        <v>3</v>
      </c>
      <c r="N26" s="20">
        <v>0</v>
      </c>
      <c r="O26" s="34">
        <v>0</v>
      </c>
      <c r="P26" s="21">
        <v>0</v>
      </c>
      <c r="Q26" s="113">
        <v>0</v>
      </c>
      <c r="R26" s="247">
        <f t="shared" si="0"/>
        <v>454</v>
      </c>
      <c r="S26" s="248">
        <f t="shared" si="1"/>
        <v>20</v>
      </c>
      <c r="T26" s="249">
        <f t="shared" si="2"/>
        <v>0</v>
      </c>
      <c r="U26" s="247">
        <f t="shared" si="3"/>
        <v>454</v>
      </c>
      <c r="V26" s="248">
        <f t="shared" si="4"/>
        <v>20</v>
      </c>
    </row>
    <row r="27" spans="1:22" x14ac:dyDescent="0.2">
      <c r="A27" s="223" t="s">
        <v>19</v>
      </c>
      <c r="B27" s="20">
        <v>41</v>
      </c>
      <c r="C27" s="34">
        <v>2</v>
      </c>
      <c r="D27" s="20">
        <v>47</v>
      </c>
      <c r="E27" s="34">
        <v>2</v>
      </c>
      <c r="F27" s="20">
        <v>67</v>
      </c>
      <c r="G27" s="34">
        <v>3</v>
      </c>
      <c r="H27" s="268">
        <v>79</v>
      </c>
      <c r="I27" s="270">
        <v>4</v>
      </c>
      <c r="J27" s="20">
        <v>99</v>
      </c>
      <c r="K27" s="34">
        <v>4</v>
      </c>
      <c r="L27" s="20">
        <v>63</v>
      </c>
      <c r="M27" s="34">
        <v>3</v>
      </c>
      <c r="N27" s="20">
        <v>0</v>
      </c>
      <c r="O27" s="34">
        <v>0</v>
      </c>
      <c r="P27" s="21">
        <v>0</v>
      </c>
      <c r="Q27" s="113">
        <v>0</v>
      </c>
      <c r="R27" s="247">
        <f t="shared" si="0"/>
        <v>396</v>
      </c>
      <c r="S27" s="248">
        <f t="shared" si="1"/>
        <v>18</v>
      </c>
      <c r="T27" s="249">
        <f t="shared" si="2"/>
        <v>0</v>
      </c>
      <c r="U27" s="247">
        <f t="shared" si="3"/>
        <v>396</v>
      </c>
      <c r="V27" s="248">
        <f t="shared" si="4"/>
        <v>18</v>
      </c>
    </row>
    <row r="28" spans="1:22" x14ac:dyDescent="0.2">
      <c r="A28" s="223" t="s">
        <v>20</v>
      </c>
      <c r="B28" s="20">
        <v>27</v>
      </c>
      <c r="C28" s="34">
        <v>1</v>
      </c>
      <c r="D28" s="20">
        <v>45</v>
      </c>
      <c r="E28" s="34">
        <v>2</v>
      </c>
      <c r="F28" s="20">
        <v>44</v>
      </c>
      <c r="G28" s="34">
        <v>2</v>
      </c>
      <c r="H28" s="20">
        <v>75</v>
      </c>
      <c r="I28" s="34">
        <v>3</v>
      </c>
      <c r="J28" s="268">
        <v>74</v>
      </c>
      <c r="K28" s="270">
        <v>4</v>
      </c>
      <c r="L28" s="20">
        <v>57</v>
      </c>
      <c r="M28" s="34">
        <v>2</v>
      </c>
      <c r="N28" s="20">
        <v>0</v>
      </c>
      <c r="O28" s="34">
        <v>0</v>
      </c>
      <c r="P28" s="21">
        <v>0</v>
      </c>
      <c r="Q28" s="113">
        <v>0</v>
      </c>
      <c r="R28" s="247">
        <f t="shared" si="0"/>
        <v>322</v>
      </c>
      <c r="S28" s="248">
        <f t="shared" si="1"/>
        <v>14</v>
      </c>
      <c r="T28" s="249">
        <f t="shared" si="2"/>
        <v>0</v>
      </c>
      <c r="U28" s="247">
        <f t="shared" si="3"/>
        <v>322</v>
      </c>
      <c r="V28" s="248">
        <f t="shared" si="4"/>
        <v>14</v>
      </c>
    </row>
    <row r="29" spans="1:22" x14ac:dyDescent="0.2">
      <c r="A29" s="223" t="s">
        <v>21</v>
      </c>
      <c r="B29" s="20">
        <v>20</v>
      </c>
      <c r="C29" s="34">
        <v>1</v>
      </c>
      <c r="D29" s="20">
        <v>39</v>
      </c>
      <c r="E29" s="34">
        <v>2</v>
      </c>
      <c r="F29" s="20">
        <v>48</v>
      </c>
      <c r="G29" s="34">
        <v>2</v>
      </c>
      <c r="H29" s="20">
        <v>50</v>
      </c>
      <c r="I29" s="34">
        <v>2</v>
      </c>
      <c r="J29" s="20">
        <v>81</v>
      </c>
      <c r="K29" s="34">
        <v>3</v>
      </c>
      <c r="L29" s="268">
        <v>38</v>
      </c>
      <c r="M29" s="270">
        <v>2</v>
      </c>
      <c r="N29" s="20">
        <v>0</v>
      </c>
      <c r="O29" s="34">
        <v>0</v>
      </c>
      <c r="P29" s="21">
        <v>0</v>
      </c>
      <c r="Q29" s="113">
        <v>0</v>
      </c>
      <c r="R29" s="33">
        <f t="shared" si="0"/>
        <v>276</v>
      </c>
      <c r="S29" s="34">
        <f t="shared" si="1"/>
        <v>12</v>
      </c>
      <c r="T29" s="127">
        <f t="shared" si="2"/>
        <v>0</v>
      </c>
      <c r="U29" s="33">
        <f t="shared" si="3"/>
        <v>276</v>
      </c>
      <c r="V29" s="34">
        <f t="shared" si="4"/>
        <v>12</v>
      </c>
    </row>
    <row r="30" spans="1:22" x14ac:dyDescent="0.2">
      <c r="A30" s="10" t="s">
        <v>22</v>
      </c>
      <c r="B30" s="117">
        <v>24</v>
      </c>
      <c r="C30" s="12">
        <v>1</v>
      </c>
      <c r="D30" s="117">
        <v>24</v>
      </c>
      <c r="E30" s="12">
        <v>1</v>
      </c>
      <c r="F30" s="117">
        <v>39</v>
      </c>
      <c r="G30" s="12">
        <v>2</v>
      </c>
      <c r="H30" s="117">
        <v>53</v>
      </c>
      <c r="I30" s="12">
        <v>2</v>
      </c>
      <c r="J30" s="117">
        <v>50</v>
      </c>
      <c r="K30" s="12">
        <v>2</v>
      </c>
      <c r="L30" s="117">
        <v>46</v>
      </c>
      <c r="M30" s="12">
        <v>2</v>
      </c>
      <c r="N30" s="117">
        <v>4</v>
      </c>
      <c r="O30" s="12">
        <v>0</v>
      </c>
      <c r="P30" s="118">
        <v>0</v>
      </c>
      <c r="Q30" s="116">
        <v>0</v>
      </c>
      <c r="R30" s="23">
        <f t="shared" si="0"/>
        <v>236</v>
      </c>
      <c r="S30" s="12">
        <f t="shared" si="1"/>
        <v>10</v>
      </c>
      <c r="T30" s="3">
        <f t="shared" si="2"/>
        <v>4</v>
      </c>
      <c r="U30" s="23">
        <f t="shared" si="3"/>
        <v>240</v>
      </c>
      <c r="V30" s="12">
        <f t="shared" si="4"/>
        <v>10</v>
      </c>
    </row>
    <row r="31" spans="1:22" x14ac:dyDescent="0.2">
      <c r="A31" s="10" t="s">
        <v>23</v>
      </c>
      <c r="B31" s="117">
        <v>26</v>
      </c>
      <c r="C31" s="12">
        <v>1</v>
      </c>
      <c r="D31" s="117">
        <v>29</v>
      </c>
      <c r="E31" s="12">
        <v>1</v>
      </c>
      <c r="F31" s="117">
        <v>24</v>
      </c>
      <c r="G31" s="12">
        <v>1</v>
      </c>
      <c r="H31" s="117">
        <v>43</v>
      </c>
      <c r="I31" s="12">
        <v>2</v>
      </c>
      <c r="J31" s="117">
        <v>53</v>
      </c>
      <c r="K31" s="12">
        <v>2</v>
      </c>
      <c r="L31" s="117">
        <v>29</v>
      </c>
      <c r="M31" s="12">
        <v>1</v>
      </c>
      <c r="N31" s="117">
        <v>5</v>
      </c>
      <c r="O31" s="12">
        <v>0</v>
      </c>
      <c r="P31" s="118">
        <v>4</v>
      </c>
      <c r="Q31" s="116">
        <v>0</v>
      </c>
      <c r="R31" s="23">
        <f t="shared" si="0"/>
        <v>204</v>
      </c>
      <c r="S31" s="12">
        <f t="shared" si="1"/>
        <v>8</v>
      </c>
      <c r="T31" s="3">
        <f t="shared" si="2"/>
        <v>9</v>
      </c>
      <c r="U31" s="23">
        <f t="shared" si="3"/>
        <v>213</v>
      </c>
      <c r="V31" s="12">
        <f t="shared" si="4"/>
        <v>8</v>
      </c>
    </row>
    <row r="32" spans="1:22" x14ac:dyDescent="0.2">
      <c r="A32" s="10" t="s">
        <v>24</v>
      </c>
      <c r="B32" s="117">
        <v>27</v>
      </c>
      <c r="C32" s="12">
        <v>1</v>
      </c>
      <c r="D32" s="117">
        <v>31</v>
      </c>
      <c r="E32" s="12">
        <v>1</v>
      </c>
      <c r="F32" s="117">
        <v>29</v>
      </c>
      <c r="G32" s="12">
        <v>1</v>
      </c>
      <c r="H32" s="117">
        <v>27</v>
      </c>
      <c r="I32" s="12">
        <v>1</v>
      </c>
      <c r="J32" s="117">
        <v>43</v>
      </c>
      <c r="K32" s="12">
        <v>2</v>
      </c>
      <c r="L32" s="117">
        <v>30</v>
      </c>
      <c r="M32" s="12">
        <v>2</v>
      </c>
      <c r="N32" s="117">
        <v>3</v>
      </c>
      <c r="O32" s="12">
        <v>0</v>
      </c>
      <c r="P32" s="118">
        <v>5</v>
      </c>
      <c r="Q32" s="116">
        <v>3</v>
      </c>
      <c r="R32" s="23">
        <f t="shared" si="0"/>
        <v>187</v>
      </c>
      <c r="S32" s="12">
        <f t="shared" si="1"/>
        <v>8</v>
      </c>
      <c r="T32" s="3">
        <f t="shared" si="2"/>
        <v>11</v>
      </c>
      <c r="U32" s="23">
        <f t="shared" si="3"/>
        <v>198</v>
      </c>
      <c r="V32" s="12">
        <f t="shared" si="4"/>
        <v>8</v>
      </c>
    </row>
    <row r="33" spans="1:22" x14ac:dyDescent="0.2">
      <c r="A33" s="10" t="s">
        <v>25</v>
      </c>
      <c r="B33" s="117">
        <v>26</v>
      </c>
      <c r="C33" s="12">
        <v>1</v>
      </c>
      <c r="D33" s="117">
        <v>32</v>
      </c>
      <c r="E33" s="12">
        <v>1</v>
      </c>
      <c r="F33" s="117">
        <v>31</v>
      </c>
      <c r="G33" s="12">
        <v>1</v>
      </c>
      <c r="H33" s="117">
        <v>32</v>
      </c>
      <c r="I33" s="12">
        <v>1</v>
      </c>
      <c r="J33" s="117">
        <v>27</v>
      </c>
      <c r="K33" s="12">
        <v>1</v>
      </c>
      <c r="L33" s="117">
        <v>25</v>
      </c>
      <c r="M33" s="12">
        <v>1</v>
      </c>
      <c r="N33" s="117">
        <v>3</v>
      </c>
      <c r="O33" s="12">
        <v>0</v>
      </c>
      <c r="P33" s="118">
        <v>3</v>
      </c>
      <c r="Q33" s="116">
        <v>4</v>
      </c>
      <c r="R33" s="23">
        <f t="shared" si="0"/>
        <v>173</v>
      </c>
      <c r="S33" s="12">
        <f t="shared" si="1"/>
        <v>6</v>
      </c>
      <c r="T33" s="3">
        <f t="shared" si="2"/>
        <v>10</v>
      </c>
      <c r="U33" s="23">
        <f t="shared" si="3"/>
        <v>183</v>
      </c>
      <c r="V33" s="12">
        <f t="shared" si="4"/>
        <v>6</v>
      </c>
    </row>
    <row r="34" spans="1:22" x14ac:dyDescent="0.2">
      <c r="A34" s="10" t="s">
        <v>26</v>
      </c>
      <c r="B34" s="117">
        <v>26</v>
      </c>
      <c r="C34" s="12">
        <v>1</v>
      </c>
      <c r="D34" s="117">
        <v>31</v>
      </c>
      <c r="E34" s="12">
        <v>1</v>
      </c>
      <c r="F34" s="117">
        <v>32</v>
      </c>
      <c r="G34" s="12">
        <v>1</v>
      </c>
      <c r="H34" s="117">
        <v>34</v>
      </c>
      <c r="I34" s="12">
        <v>2</v>
      </c>
      <c r="J34" s="117">
        <v>32</v>
      </c>
      <c r="K34" s="12">
        <v>1</v>
      </c>
      <c r="L34" s="117">
        <v>15</v>
      </c>
      <c r="M34" s="12">
        <v>1</v>
      </c>
      <c r="N34" s="117">
        <v>2</v>
      </c>
      <c r="O34" s="12">
        <v>0</v>
      </c>
      <c r="P34" s="118">
        <v>3</v>
      </c>
      <c r="Q34" s="116">
        <v>3</v>
      </c>
      <c r="R34" s="23">
        <f t="shared" si="0"/>
        <v>170</v>
      </c>
      <c r="S34" s="12">
        <f t="shared" si="1"/>
        <v>7</v>
      </c>
      <c r="T34" s="3">
        <f t="shared" si="2"/>
        <v>8</v>
      </c>
      <c r="U34" s="23">
        <f t="shared" si="3"/>
        <v>178</v>
      </c>
      <c r="V34" s="12">
        <f t="shared" si="4"/>
        <v>7</v>
      </c>
    </row>
    <row r="35" spans="1:22" x14ac:dyDescent="0.2">
      <c r="A35" s="10" t="s">
        <v>27</v>
      </c>
      <c r="B35" s="117">
        <v>26</v>
      </c>
      <c r="C35" s="12">
        <v>1</v>
      </c>
      <c r="D35" s="117">
        <v>31</v>
      </c>
      <c r="E35" s="12">
        <v>1</v>
      </c>
      <c r="F35" s="117">
        <v>31</v>
      </c>
      <c r="G35" s="12">
        <v>1</v>
      </c>
      <c r="H35" s="117">
        <v>35</v>
      </c>
      <c r="I35" s="12">
        <v>2</v>
      </c>
      <c r="J35" s="117">
        <v>34</v>
      </c>
      <c r="K35" s="12">
        <v>2</v>
      </c>
      <c r="L35" s="117">
        <v>18</v>
      </c>
      <c r="M35" s="12">
        <v>1</v>
      </c>
      <c r="N35" s="117">
        <v>2</v>
      </c>
      <c r="O35" s="12">
        <v>0</v>
      </c>
      <c r="P35" s="118">
        <v>2</v>
      </c>
      <c r="Q35" s="116">
        <v>3</v>
      </c>
      <c r="R35" s="23">
        <f t="shared" si="0"/>
        <v>175</v>
      </c>
      <c r="S35" s="12">
        <f t="shared" si="1"/>
        <v>8</v>
      </c>
      <c r="T35" s="3">
        <f t="shared" si="2"/>
        <v>7</v>
      </c>
      <c r="U35" s="23">
        <f t="shared" si="3"/>
        <v>182</v>
      </c>
      <c r="V35" s="12">
        <f t="shared" si="4"/>
        <v>8</v>
      </c>
    </row>
    <row r="36" spans="1:22" x14ac:dyDescent="0.2">
      <c r="A36" s="10" t="s">
        <v>28</v>
      </c>
      <c r="B36" s="117">
        <v>24</v>
      </c>
      <c r="C36" s="12">
        <v>1</v>
      </c>
      <c r="D36" s="117">
        <v>31</v>
      </c>
      <c r="E36" s="12">
        <v>1</v>
      </c>
      <c r="F36" s="117">
        <v>31</v>
      </c>
      <c r="G36" s="12">
        <v>1</v>
      </c>
      <c r="H36" s="117">
        <v>34</v>
      </c>
      <c r="I36" s="12">
        <v>2</v>
      </c>
      <c r="J36" s="117">
        <v>35</v>
      </c>
      <c r="K36" s="12">
        <v>2</v>
      </c>
      <c r="L36" s="117">
        <v>19</v>
      </c>
      <c r="M36" s="12">
        <v>1</v>
      </c>
      <c r="N36" s="117">
        <v>2</v>
      </c>
      <c r="O36" s="12">
        <v>0</v>
      </c>
      <c r="P36" s="118">
        <v>2</v>
      </c>
      <c r="Q36" s="116">
        <v>2</v>
      </c>
      <c r="R36" s="23">
        <f t="shared" si="0"/>
        <v>174</v>
      </c>
      <c r="S36" s="12">
        <f t="shared" si="1"/>
        <v>8</v>
      </c>
      <c r="T36" s="3">
        <f t="shared" si="2"/>
        <v>6</v>
      </c>
      <c r="U36" s="23">
        <f t="shared" si="3"/>
        <v>180</v>
      </c>
      <c r="V36" s="12">
        <f t="shared" si="4"/>
        <v>8</v>
      </c>
    </row>
    <row r="37" spans="1:22" x14ac:dyDescent="0.2">
      <c r="A37" s="10" t="s">
        <v>29</v>
      </c>
      <c r="B37" s="117">
        <v>23</v>
      </c>
      <c r="C37" s="12">
        <v>1</v>
      </c>
      <c r="D37" s="117">
        <v>29</v>
      </c>
      <c r="E37" s="12">
        <v>1</v>
      </c>
      <c r="F37" s="117">
        <v>31</v>
      </c>
      <c r="G37" s="12">
        <v>1</v>
      </c>
      <c r="H37" s="117">
        <v>34</v>
      </c>
      <c r="I37" s="12">
        <v>2</v>
      </c>
      <c r="J37" s="117">
        <v>34</v>
      </c>
      <c r="K37" s="12">
        <v>2</v>
      </c>
      <c r="L37" s="117">
        <v>20</v>
      </c>
      <c r="M37" s="12">
        <v>1</v>
      </c>
      <c r="N37" s="117">
        <v>2</v>
      </c>
      <c r="O37" s="12">
        <v>0</v>
      </c>
      <c r="P37" s="118">
        <v>2</v>
      </c>
      <c r="Q37" s="116">
        <v>2</v>
      </c>
      <c r="R37" s="23">
        <f>B37+D37+F37+H37+J37+L37</f>
        <v>171</v>
      </c>
      <c r="S37" s="12">
        <f>C37+E37+G37+I37+K37+M37</f>
        <v>8</v>
      </c>
      <c r="T37" s="3">
        <f>+N37+P37+Q37</f>
        <v>6</v>
      </c>
      <c r="U37" s="23">
        <f>R37+T37</f>
        <v>177</v>
      </c>
      <c r="V37" s="12">
        <f>S37+O37</f>
        <v>8</v>
      </c>
    </row>
    <row r="38" spans="1:22" x14ac:dyDescent="0.2">
      <c r="A38" s="10" t="s">
        <v>30</v>
      </c>
      <c r="B38" s="117">
        <v>27</v>
      </c>
      <c r="C38" s="12">
        <v>1</v>
      </c>
      <c r="D38" s="117">
        <v>28</v>
      </c>
      <c r="E38" s="12">
        <v>1</v>
      </c>
      <c r="F38" s="117">
        <v>29</v>
      </c>
      <c r="G38" s="12">
        <v>1</v>
      </c>
      <c r="H38" s="117">
        <v>34</v>
      </c>
      <c r="I38" s="12">
        <v>2</v>
      </c>
      <c r="J38" s="117">
        <v>34</v>
      </c>
      <c r="K38" s="12">
        <v>2</v>
      </c>
      <c r="L38" s="117">
        <v>19</v>
      </c>
      <c r="M38" s="12">
        <v>1</v>
      </c>
      <c r="N38" s="117">
        <v>2</v>
      </c>
      <c r="O38" s="12">
        <v>0</v>
      </c>
      <c r="P38" s="118">
        <v>2</v>
      </c>
      <c r="Q38" s="116">
        <v>2</v>
      </c>
      <c r="R38" s="23">
        <f>B38+D38+F38+H38+J38+L38</f>
        <v>171</v>
      </c>
      <c r="S38" s="12">
        <f>C38+E38+G38+I38+K38+M38</f>
        <v>8</v>
      </c>
      <c r="T38" s="3">
        <f>+N38+P38+Q38</f>
        <v>6</v>
      </c>
      <c r="U38" s="23">
        <f>R38+T38</f>
        <v>177</v>
      </c>
      <c r="V38" s="12">
        <f>S38+O38</f>
        <v>8</v>
      </c>
    </row>
    <row r="39" spans="1:22" x14ac:dyDescent="0.2">
      <c r="A39" s="10" t="s">
        <v>45</v>
      </c>
      <c r="B39" s="117">
        <v>27</v>
      </c>
      <c r="C39" s="12">
        <v>1</v>
      </c>
      <c r="D39" s="117">
        <v>32</v>
      </c>
      <c r="E39" s="12">
        <v>1</v>
      </c>
      <c r="F39" s="117">
        <v>28</v>
      </c>
      <c r="G39" s="12">
        <v>1</v>
      </c>
      <c r="H39" s="117">
        <v>32</v>
      </c>
      <c r="I39" s="12">
        <v>1</v>
      </c>
      <c r="J39" s="117">
        <v>34</v>
      </c>
      <c r="K39" s="12">
        <v>2</v>
      </c>
      <c r="L39" s="117">
        <v>19</v>
      </c>
      <c r="M39" s="12">
        <v>1</v>
      </c>
      <c r="N39" s="117">
        <v>2</v>
      </c>
      <c r="O39" s="12">
        <v>0</v>
      </c>
      <c r="P39" s="118">
        <v>2</v>
      </c>
      <c r="Q39" s="116">
        <v>2</v>
      </c>
      <c r="R39" s="23">
        <f t="shared" ref="R39:R48" si="5">B39+D39+F39+H39+J39+L39</f>
        <v>172</v>
      </c>
      <c r="S39" s="12">
        <f t="shared" ref="S39:S48" si="6">C39+E39+G39+I39+K39+M39</f>
        <v>7</v>
      </c>
      <c r="T39" s="3">
        <f t="shared" ref="T39:T48" si="7">+N39+P39+Q39</f>
        <v>6</v>
      </c>
      <c r="U39" s="23">
        <f t="shared" ref="U39:U48" si="8">R39+T39</f>
        <v>178</v>
      </c>
      <c r="V39" s="12">
        <f t="shared" ref="V39:V48" si="9">S39+O39</f>
        <v>7</v>
      </c>
    </row>
    <row r="40" spans="1:22" x14ac:dyDescent="0.2">
      <c r="A40" s="10" t="s">
        <v>46</v>
      </c>
      <c r="B40" s="117">
        <v>28</v>
      </c>
      <c r="C40" s="12">
        <v>1</v>
      </c>
      <c r="D40" s="117">
        <v>32</v>
      </c>
      <c r="E40" s="12">
        <v>1</v>
      </c>
      <c r="F40" s="117">
        <v>32</v>
      </c>
      <c r="G40" s="12">
        <v>1</v>
      </c>
      <c r="H40" s="117">
        <v>31</v>
      </c>
      <c r="I40" s="12">
        <v>1</v>
      </c>
      <c r="J40" s="117">
        <v>32</v>
      </c>
      <c r="K40" s="12">
        <v>1</v>
      </c>
      <c r="L40" s="117">
        <v>19</v>
      </c>
      <c r="M40" s="12">
        <v>1</v>
      </c>
      <c r="N40" s="117">
        <v>2</v>
      </c>
      <c r="O40" s="12">
        <v>0</v>
      </c>
      <c r="P40" s="118">
        <v>2</v>
      </c>
      <c r="Q40" s="116">
        <v>2</v>
      </c>
      <c r="R40" s="23">
        <f t="shared" si="5"/>
        <v>174</v>
      </c>
      <c r="S40" s="12">
        <f t="shared" si="6"/>
        <v>6</v>
      </c>
      <c r="T40" s="3">
        <f t="shared" si="7"/>
        <v>6</v>
      </c>
      <c r="U40" s="23">
        <f t="shared" si="8"/>
        <v>180</v>
      </c>
      <c r="V40" s="12">
        <f t="shared" si="9"/>
        <v>6</v>
      </c>
    </row>
    <row r="41" spans="1:22" x14ac:dyDescent="0.2">
      <c r="A41" s="10" t="s">
        <v>171</v>
      </c>
      <c r="B41" s="117">
        <v>28</v>
      </c>
      <c r="C41" s="12">
        <v>1</v>
      </c>
      <c r="D41" s="117">
        <v>34</v>
      </c>
      <c r="E41" s="12">
        <v>2</v>
      </c>
      <c r="F41" s="117">
        <v>32</v>
      </c>
      <c r="G41" s="12">
        <v>1</v>
      </c>
      <c r="H41" s="117">
        <v>35</v>
      </c>
      <c r="I41" s="12">
        <v>2</v>
      </c>
      <c r="J41" s="117">
        <v>31</v>
      </c>
      <c r="K41" s="12">
        <v>1</v>
      </c>
      <c r="L41" s="117">
        <v>18</v>
      </c>
      <c r="M41" s="12">
        <v>1</v>
      </c>
      <c r="N41" s="117">
        <v>2</v>
      </c>
      <c r="O41" s="12">
        <v>0</v>
      </c>
      <c r="P41" s="118">
        <v>2</v>
      </c>
      <c r="Q41" s="116">
        <v>2</v>
      </c>
      <c r="R41" s="23">
        <f t="shared" si="5"/>
        <v>178</v>
      </c>
      <c r="S41" s="12">
        <f t="shared" si="6"/>
        <v>8</v>
      </c>
      <c r="T41" s="3">
        <f t="shared" si="7"/>
        <v>6</v>
      </c>
      <c r="U41" s="23">
        <f t="shared" si="8"/>
        <v>184</v>
      </c>
      <c r="V41" s="12">
        <f t="shared" si="9"/>
        <v>8</v>
      </c>
    </row>
    <row r="42" spans="1:22" x14ac:dyDescent="0.2">
      <c r="A42" s="10" t="s">
        <v>172</v>
      </c>
      <c r="B42" s="117">
        <v>28</v>
      </c>
      <c r="C42" s="12">
        <v>1</v>
      </c>
      <c r="D42" s="117">
        <v>34</v>
      </c>
      <c r="E42" s="12">
        <v>2</v>
      </c>
      <c r="F42" s="117">
        <v>34</v>
      </c>
      <c r="G42" s="12">
        <v>2</v>
      </c>
      <c r="H42" s="117">
        <v>35</v>
      </c>
      <c r="I42" s="12">
        <v>2</v>
      </c>
      <c r="J42" s="117">
        <v>35</v>
      </c>
      <c r="K42" s="12">
        <v>2</v>
      </c>
      <c r="L42" s="117">
        <v>18</v>
      </c>
      <c r="M42" s="12">
        <v>1</v>
      </c>
      <c r="N42" s="117">
        <v>2</v>
      </c>
      <c r="O42" s="12">
        <v>0</v>
      </c>
      <c r="P42" s="118">
        <v>2</v>
      </c>
      <c r="Q42" s="116">
        <v>2</v>
      </c>
      <c r="R42" s="23">
        <f t="shared" si="5"/>
        <v>184</v>
      </c>
      <c r="S42" s="12">
        <f t="shared" si="6"/>
        <v>10</v>
      </c>
      <c r="T42" s="3">
        <f t="shared" si="7"/>
        <v>6</v>
      </c>
      <c r="U42" s="23">
        <f t="shared" si="8"/>
        <v>190</v>
      </c>
      <c r="V42" s="12">
        <f t="shared" si="9"/>
        <v>10</v>
      </c>
    </row>
    <row r="43" spans="1:22" x14ac:dyDescent="0.2">
      <c r="A43" s="10" t="s">
        <v>173</v>
      </c>
      <c r="B43" s="117">
        <v>28</v>
      </c>
      <c r="C43" s="12">
        <v>1</v>
      </c>
      <c r="D43" s="117">
        <v>34</v>
      </c>
      <c r="E43" s="12">
        <v>2</v>
      </c>
      <c r="F43" s="117">
        <v>34</v>
      </c>
      <c r="G43" s="12">
        <v>2</v>
      </c>
      <c r="H43" s="117">
        <v>38</v>
      </c>
      <c r="I43" s="12">
        <v>2</v>
      </c>
      <c r="J43" s="117">
        <v>35</v>
      </c>
      <c r="K43" s="12">
        <v>2</v>
      </c>
      <c r="L43" s="117">
        <v>20</v>
      </c>
      <c r="M43" s="12">
        <v>1</v>
      </c>
      <c r="N43" s="117">
        <v>2</v>
      </c>
      <c r="O43" s="12">
        <v>0</v>
      </c>
      <c r="P43" s="118">
        <v>2</v>
      </c>
      <c r="Q43" s="116">
        <v>2</v>
      </c>
      <c r="R43" s="23">
        <f t="shared" si="5"/>
        <v>189</v>
      </c>
      <c r="S43" s="12">
        <f t="shared" si="6"/>
        <v>10</v>
      </c>
      <c r="T43" s="3">
        <f t="shared" si="7"/>
        <v>6</v>
      </c>
      <c r="U43" s="23">
        <f t="shared" si="8"/>
        <v>195</v>
      </c>
      <c r="V43" s="12">
        <f t="shared" si="9"/>
        <v>10</v>
      </c>
    </row>
    <row r="44" spans="1:22" x14ac:dyDescent="0.2">
      <c r="A44" s="10" t="s">
        <v>174</v>
      </c>
      <c r="B44" s="117">
        <v>27</v>
      </c>
      <c r="C44" s="12">
        <v>1</v>
      </c>
      <c r="D44" s="117">
        <v>34</v>
      </c>
      <c r="E44" s="12">
        <v>2</v>
      </c>
      <c r="F44" s="117">
        <v>34</v>
      </c>
      <c r="G44" s="12">
        <v>2</v>
      </c>
      <c r="H44" s="117">
        <v>38</v>
      </c>
      <c r="I44" s="12">
        <v>2</v>
      </c>
      <c r="J44" s="117">
        <v>38</v>
      </c>
      <c r="K44" s="12">
        <v>2</v>
      </c>
      <c r="L44" s="117">
        <v>20</v>
      </c>
      <c r="M44" s="12">
        <v>1</v>
      </c>
      <c r="N44" s="117">
        <v>2</v>
      </c>
      <c r="O44" s="12">
        <v>0</v>
      </c>
      <c r="P44" s="118">
        <v>2</v>
      </c>
      <c r="Q44" s="116">
        <v>2</v>
      </c>
      <c r="R44" s="23">
        <f t="shared" si="5"/>
        <v>191</v>
      </c>
      <c r="S44" s="12">
        <f t="shared" si="6"/>
        <v>10</v>
      </c>
      <c r="T44" s="3">
        <f t="shared" si="7"/>
        <v>6</v>
      </c>
      <c r="U44" s="23">
        <f t="shared" si="8"/>
        <v>197</v>
      </c>
      <c r="V44" s="12">
        <f t="shared" si="9"/>
        <v>10</v>
      </c>
    </row>
    <row r="45" spans="1:22" x14ac:dyDescent="0.2">
      <c r="A45" s="10" t="s">
        <v>175</v>
      </c>
      <c r="B45" s="117">
        <v>27</v>
      </c>
      <c r="C45" s="12">
        <v>1</v>
      </c>
      <c r="D45" s="117">
        <v>32</v>
      </c>
      <c r="E45" s="12">
        <v>1</v>
      </c>
      <c r="F45" s="117">
        <v>34</v>
      </c>
      <c r="G45" s="12">
        <v>2</v>
      </c>
      <c r="H45" s="117">
        <v>38</v>
      </c>
      <c r="I45" s="12">
        <v>2</v>
      </c>
      <c r="J45" s="117">
        <v>38</v>
      </c>
      <c r="K45" s="12">
        <v>2</v>
      </c>
      <c r="L45" s="117">
        <v>22</v>
      </c>
      <c r="M45" s="12">
        <v>1</v>
      </c>
      <c r="N45" s="117">
        <v>2</v>
      </c>
      <c r="O45" s="12">
        <v>0</v>
      </c>
      <c r="P45" s="118">
        <v>2</v>
      </c>
      <c r="Q45" s="116">
        <v>2</v>
      </c>
      <c r="R45" s="23">
        <f t="shared" si="5"/>
        <v>191</v>
      </c>
      <c r="S45" s="12">
        <f t="shared" si="6"/>
        <v>9</v>
      </c>
      <c r="T45" s="3">
        <f t="shared" si="7"/>
        <v>6</v>
      </c>
      <c r="U45" s="23">
        <f t="shared" si="8"/>
        <v>197</v>
      </c>
      <c r="V45" s="12">
        <f t="shared" si="9"/>
        <v>9</v>
      </c>
    </row>
    <row r="46" spans="1:22" x14ac:dyDescent="0.2">
      <c r="A46" s="10" t="s">
        <v>176</v>
      </c>
      <c r="B46" s="117">
        <v>27</v>
      </c>
      <c r="C46" s="12">
        <v>1</v>
      </c>
      <c r="D46" s="117">
        <v>32</v>
      </c>
      <c r="E46" s="12">
        <v>1</v>
      </c>
      <c r="F46" s="117">
        <v>32</v>
      </c>
      <c r="G46" s="12">
        <v>1</v>
      </c>
      <c r="H46" s="117">
        <v>38</v>
      </c>
      <c r="I46" s="12">
        <v>2</v>
      </c>
      <c r="J46" s="117">
        <v>38</v>
      </c>
      <c r="K46" s="12">
        <v>2</v>
      </c>
      <c r="L46" s="117">
        <v>22</v>
      </c>
      <c r="M46" s="12">
        <v>1</v>
      </c>
      <c r="N46" s="117">
        <v>2</v>
      </c>
      <c r="O46" s="12">
        <v>0</v>
      </c>
      <c r="P46" s="118">
        <v>2</v>
      </c>
      <c r="Q46" s="116">
        <v>2</v>
      </c>
      <c r="R46" s="23">
        <f t="shared" si="5"/>
        <v>189</v>
      </c>
      <c r="S46" s="12">
        <f t="shared" si="6"/>
        <v>8</v>
      </c>
      <c r="T46" s="3">
        <f t="shared" si="7"/>
        <v>6</v>
      </c>
      <c r="U46" s="23">
        <f t="shared" si="8"/>
        <v>195</v>
      </c>
      <c r="V46" s="12">
        <f t="shared" si="9"/>
        <v>8</v>
      </c>
    </row>
    <row r="47" spans="1:22" x14ac:dyDescent="0.2">
      <c r="A47" s="10" t="s">
        <v>177</v>
      </c>
      <c r="B47" s="117">
        <v>27</v>
      </c>
      <c r="C47" s="12">
        <v>1</v>
      </c>
      <c r="D47" s="117">
        <v>32</v>
      </c>
      <c r="E47" s="12">
        <v>1</v>
      </c>
      <c r="F47" s="117">
        <v>32</v>
      </c>
      <c r="G47" s="12">
        <v>1</v>
      </c>
      <c r="H47" s="117">
        <v>35</v>
      </c>
      <c r="I47" s="12">
        <v>2</v>
      </c>
      <c r="J47" s="117">
        <v>38</v>
      </c>
      <c r="K47" s="12">
        <v>2</v>
      </c>
      <c r="L47" s="117">
        <v>22</v>
      </c>
      <c r="M47" s="12">
        <v>1</v>
      </c>
      <c r="N47" s="117">
        <v>2</v>
      </c>
      <c r="O47" s="12">
        <v>0</v>
      </c>
      <c r="P47" s="118">
        <v>2</v>
      </c>
      <c r="Q47" s="116">
        <v>2</v>
      </c>
      <c r="R47" s="23">
        <f t="shared" si="5"/>
        <v>186</v>
      </c>
      <c r="S47" s="12">
        <f t="shared" si="6"/>
        <v>8</v>
      </c>
      <c r="T47" s="3">
        <f t="shared" si="7"/>
        <v>6</v>
      </c>
      <c r="U47" s="23">
        <f t="shared" si="8"/>
        <v>192</v>
      </c>
      <c r="V47" s="12">
        <f t="shared" si="9"/>
        <v>8</v>
      </c>
    </row>
    <row r="48" spans="1:22" x14ac:dyDescent="0.2">
      <c r="A48" s="11" t="s">
        <v>178</v>
      </c>
      <c r="B48" s="119">
        <v>26</v>
      </c>
      <c r="C48" s="28">
        <v>1</v>
      </c>
      <c r="D48" s="119">
        <v>32</v>
      </c>
      <c r="E48" s="28">
        <v>1</v>
      </c>
      <c r="F48" s="119">
        <v>32</v>
      </c>
      <c r="G48" s="28">
        <v>1</v>
      </c>
      <c r="H48" s="119">
        <v>35</v>
      </c>
      <c r="I48" s="28">
        <v>2</v>
      </c>
      <c r="J48" s="119">
        <v>35</v>
      </c>
      <c r="K48" s="28">
        <v>2</v>
      </c>
      <c r="L48" s="119">
        <v>22</v>
      </c>
      <c r="M48" s="28">
        <v>1</v>
      </c>
      <c r="N48" s="119">
        <v>2</v>
      </c>
      <c r="O48" s="28">
        <v>0</v>
      </c>
      <c r="P48" s="121">
        <v>2</v>
      </c>
      <c r="Q48" s="120">
        <v>2</v>
      </c>
      <c r="R48" s="24">
        <f t="shared" si="5"/>
        <v>182</v>
      </c>
      <c r="S48" s="28">
        <f t="shared" si="6"/>
        <v>8</v>
      </c>
      <c r="T48" s="40">
        <f t="shared" si="7"/>
        <v>6</v>
      </c>
      <c r="U48" s="24">
        <f t="shared" si="8"/>
        <v>188</v>
      </c>
      <c r="V48" s="28">
        <f t="shared" si="9"/>
        <v>8</v>
      </c>
    </row>
    <row r="49" spans="1:22" x14ac:dyDescent="0.2">
      <c r="A49" s="78" t="s">
        <v>47</v>
      </c>
      <c r="B49" s="79" t="s">
        <v>214</v>
      </c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 t="s">
        <v>48</v>
      </c>
      <c r="T49" s="80"/>
      <c r="U49" s="80"/>
      <c r="V49" s="80"/>
    </row>
    <row r="50" spans="1:22" x14ac:dyDescent="0.2">
      <c r="A50" s="81"/>
      <c r="B50" s="79" t="s">
        <v>215</v>
      </c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0"/>
      <c r="T50" s="80"/>
      <c r="U50" s="80"/>
      <c r="V50" s="80"/>
    </row>
    <row r="51" spans="1:22" x14ac:dyDescent="0.2">
      <c r="A51" s="27"/>
      <c r="B51" s="82"/>
      <c r="C51" s="27"/>
      <c r="D51" s="27"/>
      <c r="E51" s="27"/>
      <c r="F51" s="27"/>
      <c r="G51" s="27"/>
      <c r="H51" s="27"/>
      <c r="I51" s="27"/>
      <c r="J51" s="27"/>
      <c r="K51" s="27"/>
      <c r="L51" s="1"/>
      <c r="M51" s="1"/>
      <c r="N51" s="1"/>
      <c r="O51" s="1"/>
      <c r="P51" s="1"/>
      <c r="Q51" s="1"/>
      <c r="R51" s="1"/>
      <c r="S51" s="1"/>
      <c r="T51" s="1"/>
      <c r="U51" s="1"/>
      <c r="V51" s="44"/>
    </row>
    <row r="52" spans="1:22" x14ac:dyDescent="0.2">
      <c r="A52" s="83" t="s">
        <v>49</v>
      </c>
      <c r="B52" s="84"/>
      <c r="C52" s="85"/>
      <c r="D52" s="85"/>
      <c r="E52" s="85"/>
      <c r="F52" s="86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7"/>
    </row>
    <row r="53" spans="1:22" x14ac:dyDescent="0.2">
      <c r="A53" s="88" t="s">
        <v>50</v>
      </c>
      <c r="B53" s="89"/>
      <c r="C53" s="90"/>
      <c r="D53" s="90"/>
      <c r="E53" s="90"/>
      <c r="F53" s="19"/>
      <c r="G53" s="90"/>
      <c r="H53" s="90"/>
      <c r="I53" s="90"/>
      <c r="J53" s="90"/>
      <c r="K53" s="90"/>
      <c r="L53" s="3"/>
      <c r="M53" s="3"/>
      <c r="N53" s="3"/>
      <c r="O53" s="3"/>
      <c r="P53" s="3"/>
      <c r="Q53" s="3"/>
      <c r="R53" s="3"/>
      <c r="S53" s="3"/>
      <c r="T53" s="3"/>
      <c r="U53" s="3"/>
      <c r="V53" s="12"/>
    </row>
    <row r="54" spans="1:22" x14ac:dyDescent="0.2">
      <c r="A54" s="91" t="s">
        <v>58</v>
      </c>
      <c r="B54" s="89"/>
      <c r="C54" s="90"/>
      <c r="D54" s="90"/>
      <c r="E54" s="90"/>
      <c r="F54" s="19"/>
      <c r="G54" s="90"/>
      <c r="H54" s="90"/>
      <c r="I54" s="90"/>
      <c r="J54" s="90"/>
      <c r="K54" s="90"/>
      <c r="L54" s="3"/>
      <c r="M54" s="3"/>
      <c r="N54" s="3"/>
      <c r="O54" s="3"/>
      <c r="P54" s="3"/>
      <c r="Q54" s="3"/>
      <c r="R54" s="3"/>
      <c r="S54" s="3"/>
      <c r="T54" s="3"/>
      <c r="U54" s="3"/>
      <c r="V54" s="12"/>
    </row>
    <row r="55" spans="1:22" x14ac:dyDescent="0.2">
      <c r="A55" s="91" t="s">
        <v>59</v>
      </c>
      <c r="B55" s="89"/>
      <c r="C55" s="90"/>
      <c r="D55" s="90"/>
      <c r="E55" s="90"/>
      <c r="F55" s="19"/>
      <c r="G55" s="90"/>
      <c r="H55" s="90"/>
      <c r="I55" s="90"/>
      <c r="J55" s="90"/>
      <c r="K55" s="90"/>
      <c r="L55" s="3"/>
      <c r="M55" s="3"/>
      <c r="N55" s="3"/>
      <c r="O55" s="3"/>
      <c r="P55" s="3"/>
      <c r="Q55" s="3"/>
      <c r="R55" s="3"/>
      <c r="S55" s="3"/>
      <c r="T55" s="3"/>
      <c r="U55" s="3"/>
      <c r="V55" s="12"/>
    </row>
    <row r="56" spans="1:22" x14ac:dyDescent="0.2">
      <c r="A56" s="91" t="s">
        <v>38</v>
      </c>
      <c r="B56" s="89"/>
      <c r="C56" s="90"/>
      <c r="D56" s="90"/>
      <c r="E56" s="90"/>
      <c r="F56" s="19"/>
      <c r="G56" s="90"/>
      <c r="H56" s="90"/>
      <c r="I56" s="90"/>
      <c r="J56" s="90"/>
      <c r="K56" s="90"/>
      <c r="L56" s="3"/>
      <c r="M56" s="3"/>
      <c r="N56" s="3"/>
      <c r="O56" s="3"/>
      <c r="P56" s="3"/>
      <c r="Q56" s="3"/>
      <c r="R56" s="3"/>
      <c r="S56" s="3"/>
      <c r="T56" s="3"/>
      <c r="U56" s="3"/>
      <c r="V56" s="12"/>
    </row>
    <row r="57" spans="1:22" x14ac:dyDescent="0.2">
      <c r="A57" s="92" t="s">
        <v>51</v>
      </c>
      <c r="B57" s="93"/>
      <c r="C57" s="94"/>
      <c r="D57" s="94"/>
      <c r="E57" s="94"/>
      <c r="F57" s="95"/>
      <c r="G57" s="106"/>
      <c r="H57" s="94"/>
      <c r="I57" s="94"/>
      <c r="J57" s="94"/>
      <c r="K57" s="94"/>
      <c r="L57" s="237" t="s">
        <v>132</v>
      </c>
      <c r="M57" s="96"/>
      <c r="N57" s="96"/>
      <c r="O57" s="99"/>
      <c r="P57" s="220"/>
      <c r="Q57" s="220"/>
      <c r="R57" s="94"/>
      <c r="S57" s="94"/>
      <c r="T57" s="94"/>
      <c r="U57" s="94"/>
      <c r="V57" s="97"/>
    </row>
    <row r="58" spans="1:22" x14ac:dyDescent="0.2">
      <c r="A58" s="98"/>
      <c r="B58" s="93"/>
      <c r="C58" s="94"/>
      <c r="D58" s="94"/>
      <c r="E58" s="94"/>
      <c r="F58" s="95"/>
      <c r="G58" s="106"/>
      <c r="H58" s="94"/>
      <c r="I58" s="94"/>
      <c r="J58" s="94"/>
      <c r="K58" s="94"/>
      <c r="L58" s="96"/>
      <c r="M58" s="94"/>
      <c r="N58" s="94"/>
      <c r="O58" s="99"/>
      <c r="P58" s="94"/>
      <c r="Q58" s="94"/>
      <c r="R58" s="94"/>
      <c r="S58" s="94"/>
      <c r="T58" s="94"/>
      <c r="U58" s="94"/>
      <c r="V58" s="97"/>
    </row>
    <row r="59" spans="1:22" x14ac:dyDescent="0.2">
      <c r="A59" s="92" t="s">
        <v>131</v>
      </c>
      <c r="B59" s="93"/>
      <c r="C59" s="94"/>
      <c r="D59" s="94"/>
      <c r="E59" s="94"/>
      <c r="F59" s="95"/>
      <c r="G59" s="106"/>
      <c r="H59" s="94"/>
      <c r="I59" s="94"/>
      <c r="J59" s="94"/>
      <c r="K59" s="94"/>
      <c r="L59" s="99"/>
      <c r="M59" s="94"/>
      <c r="N59" s="94"/>
      <c r="O59" s="94"/>
      <c r="P59" s="94"/>
      <c r="Q59" s="94"/>
      <c r="R59" s="94"/>
      <c r="S59" s="94"/>
      <c r="T59" s="94"/>
      <c r="U59" s="94"/>
      <c r="V59" s="97"/>
    </row>
    <row r="60" spans="1:22" x14ac:dyDescent="0.2">
      <c r="A60" s="100" t="s">
        <v>60</v>
      </c>
      <c r="B60" s="93"/>
      <c r="C60" s="94"/>
      <c r="D60" s="94"/>
      <c r="E60" s="94"/>
      <c r="F60" s="94"/>
      <c r="G60" s="106"/>
      <c r="H60" s="94"/>
      <c r="I60" s="94"/>
      <c r="J60" s="94"/>
      <c r="K60" s="94"/>
      <c r="L60" s="96" t="s">
        <v>61</v>
      </c>
      <c r="M60" s="94"/>
      <c r="N60" s="94"/>
      <c r="O60" s="94"/>
      <c r="P60" s="94"/>
      <c r="Q60" s="94"/>
      <c r="R60" s="94"/>
      <c r="S60" s="94"/>
      <c r="T60" s="94"/>
      <c r="U60" s="94"/>
      <c r="V60" s="97"/>
    </row>
    <row r="61" spans="1:22" x14ac:dyDescent="0.2">
      <c r="A61" s="92"/>
      <c r="B61" s="93"/>
      <c r="C61" s="94"/>
      <c r="D61" s="94"/>
      <c r="E61" s="94"/>
      <c r="F61" s="94"/>
      <c r="G61" s="106"/>
      <c r="H61" s="94"/>
      <c r="I61" s="94"/>
      <c r="J61" s="94"/>
      <c r="K61" s="94"/>
      <c r="L61" s="99" t="s">
        <v>62</v>
      </c>
      <c r="M61" s="94"/>
      <c r="N61" s="94"/>
      <c r="O61" s="94"/>
      <c r="P61" s="94"/>
      <c r="Q61" s="94"/>
      <c r="R61" s="94"/>
      <c r="S61" s="94"/>
      <c r="T61" s="94"/>
      <c r="U61" s="94"/>
      <c r="V61" s="97"/>
    </row>
    <row r="62" spans="1:22" x14ac:dyDescent="0.2">
      <c r="A62" s="101"/>
      <c r="B62" s="102"/>
      <c r="C62" s="103"/>
      <c r="D62" s="103"/>
      <c r="E62" s="103"/>
      <c r="F62" s="103"/>
      <c r="G62" s="107"/>
      <c r="H62" s="103"/>
      <c r="I62" s="103"/>
      <c r="J62" s="103"/>
      <c r="K62" s="103"/>
      <c r="L62" s="104" t="s">
        <v>63</v>
      </c>
      <c r="M62" s="103"/>
      <c r="N62" s="103"/>
      <c r="O62" s="103"/>
      <c r="P62" s="103"/>
      <c r="Q62" s="103"/>
      <c r="R62" s="103"/>
      <c r="S62" s="103"/>
      <c r="T62" s="103"/>
      <c r="U62" s="103"/>
      <c r="V62" s="105"/>
    </row>
  </sheetData>
  <mergeCells count="2">
    <mergeCell ref="N5:O5"/>
    <mergeCell ref="B4:V4"/>
  </mergeCells>
  <phoneticPr fontId="3" type="noConversion"/>
  <hyperlinks>
    <hyperlink ref="V1" location="Inhalt!A1" display="Inhalt"/>
  </hyperlinks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Footer>&amp;L&amp;8Ministerium für Bildung und Kultur, Referat B4&amp;R&amp;8Februar 2016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3" enableFormatConditionsCalculation="0">
    <tabColor indexed="43"/>
  </sheetPr>
  <dimension ref="A1:V62"/>
  <sheetViews>
    <sheetView zoomScale="85" zoomScaleNormal="85" workbookViewId="0">
      <selection activeCell="X18" sqref="X18"/>
    </sheetView>
  </sheetViews>
  <sheetFormatPr baseColWidth="10" defaultColWidth="9.140625" defaultRowHeight="12.75" x14ac:dyDescent="0.2"/>
  <cols>
    <col min="1" max="1" width="10.140625" customWidth="1"/>
    <col min="2" max="22" width="6.7109375" customWidth="1"/>
  </cols>
  <sheetData>
    <row r="1" spans="1:22" ht="18" x14ac:dyDescent="0.25">
      <c r="A1" s="55" t="s">
        <v>31</v>
      </c>
      <c r="V1" s="229" t="s">
        <v>37</v>
      </c>
    </row>
    <row r="2" spans="1:22" ht="15" x14ac:dyDescent="0.2">
      <c r="A2" s="57" t="s">
        <v>107</v>
      </c>
      <c r="B2" s="1"/>
      <c r="J2" s="110" t="s">
        <v>66</v>
      </c>
      <c r="K2" s="110"/>
      <c r="L2" s="110"/>
      <c r="M2" s="110"/>
      <c r="N2" s="110">
        <v>6</v>
      </c>
    </row>
    <row r="3" spans="1:22" ht="15.75" x14ac:dyDescent="0.25">
      <c r="A3" s="56"/>
      <c r="B3" s="3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22" x14ac:dyDescent="0.2">
      <c r="A4" s="52"/>
      <c r="B4" s="511" t="s">
        <v>32</v>
      </c>
      <c r="C4" s="512"/>
      <c r="D4" s="512"/>
      <c r="E4" s="512"/>
      <c r="F4" s="512"/>
      <c r="G4" s="512"/>
      <c r="H4" s="512"/>
      <c r="I4" s="512"/>
      <c r="J4" s="512"/>
      <c r="K4" s="512"/>
      <c r="L4" s="512"/>
      <c r="M4" s="512"/>
      <c r="N4" s="512"/>
      <c r="O4" s="512"/>
      <c r="P4" s="512"/>
      <c r="Q4" s="512"/>
      <c r="R4" s="512"/>
      <c r="S4" s="512"/>
      <c r="T4" s="512"/>
      <c r="U4" s="512"/>
      <c r="V4" s="510"/>
    </row>
    <row r="5" spans="1:22" x14ac:dyDescent="0.2">
      <c r="A5" s="53" t="s">
        <v>0</v>
      </c>
      <c r="B5" s="45">
        <v>5</v>
      </c>
      <c r="C5" s="46"/>
      <c r="D5" s="47">
        <v>6</v>
      </c>
      <c r="E5" s="47"/>
      <c r="F5" s="47">
        <v>7</v>
      </c>
      <c r="G5" s="46"/>
      <c r="H5" s="47">
        <v>8</v>
      </c>
      <c r="I5" s="46"/>
      <c r="J5" s="47">
        <v>9</v>
      </c>
      <c r="K5" s="46"/>
      <c r="L5" s="47">
        <v>10</v>
      </c>
      <c r="M5" s="47"/>
      <c r="N5" s="511" t="s">
        <v>39</v>
      </c>
      <c r="O5" s="510"/>
      <c r="P5" s="48" t="s">
        <v>40</v>
      </c>
      <c r="Q5" s="142" t="s">
        <v>41</v>
      </c>
      <c r="R5" s="230" t="s">
        <v>64</v>
      </c>
      <c r="S5" s="231"/>
      <c r="T5" s="142" t="s">
        <v>42</v>
      </c>
      <c r="U5" s="143" t="s">
        <v>43</v>
      </c>
      <c r="V5" s="77"/>
    </row>
    <row r="6" spans="1:22" x14ac:dyDescent="0.2">
      <c r="A6" s="54"/>
      <c r="B6" s="49" t="s">
        <v>1</v>
      </c>
      <c r="C6" s="48" t="s">
        <v>33</v>
      </c>
      <c r="D6" s="50" t="s">
        <v>1</v>
      </c>
      <c r="E6" s="48" t="s">
        <v>33</v>
      </c>
      <c r="F6" s="50" t="s">
        <v>1</v>
      </c>
      <c r="G6" s="48" t="s">
        <v>33</v>
      </c>
      <c r="H6" s="50" t="s">
        <v>1</v>
      </c>
      <c r="I6" s="48" t="s">
        <v>33</v>
      </c>
      <c r="J6" s="50" t="s">
        <v>1</v>
      </c>
      <c r="K6" s="48" t="s">
        <v>33</v>
      </c>
      <c r="L6" s="50" t="s">
        <v>1</v>
      </c>
      <c r="M6" s="48" t="s">
        <v>33</v>
      </c>
      <c r="N6" s="50" t="s">
        <v>1</v>
      </c>
      <c r="O6" s="48" t="s">
        <v>33</v>
      </c>
      <c r="P6" s="50" t="s">
        <v>1</v>
      </c>
      <c r="Q6" s="50" t="s">
        <v>1</v>
      </c>
      <c r="R6" s="50" t="s">
        <v>1</v>
      </c>
      <c r="S6" s="48" t="s">
        <v>33</v>
      </c>
      <c r="T6" s="50" t="s">
        <v>1</v>
      </c>
      <c r="U6" s="50" t="s">
        <v>1</v>
      </c>
      <c r="V6" s="48" t="s">
        <v>33</v>
      </c>
    </row>
    <row r="7" spans="1:22" x14ac:dyDescent="0.2">
      <c r="A7" s="50">
        <v>100</v>
      </c>
      <c r="B7" s="59">
        <v>101</v>
      </c>
      <c r="C7" s="59">
        <v>102</v>
      </c>
      <c r="D7" s="59">
        <v>103</v>
      </c>
      <c r="E7" s="59">
        <v>104</v>
      </c>
      <c r="F7" s="59">
        <v>109</v>
      </c>
      <c r="G7" s="59">
        <v>110</v>
      </c>
      <c r="H7" s="59">
        <v>115</v>
      </c>
      <c r="I7" s="59">
        <v>116</v>
      </c>
      <c r="J7" s="59">
        <v>121</v>
      </c>
      <c r="K7" s="59">
        <v>122</v>
      </c>
      <c r="L7" s="59">
        <v>123</v>
      </c>
      <c r="M7" s="59">
        <v>124</v>
      </c>
      <c r="N7" s="59">
        <v>115</v>
      </c>
      <c r="O7" s="59">
        <v>116</v>
      </c>
      <c r="P7" s="59">
        <v>117</v>
      </c>
      <c r="Q7" s="59">
        <v>118</v>
      </c>
      <c r="R7" s="59">
        <v>125</v>
      </c>
      <c r="S7" s="59">
        <v>126</v>
      </c>
      <c r="T7" s="59">
        <v>119</v>
      </c>
      <c r="U7" s="59">
        <v>120</v>
      </c>
      <c r="V7" s="59">
        <v>121</v>
      </c>
    </row>
    <row r="8" spans="1:22" x14ac:dyDescent="0.2">
      <c r="A8" s="232" t="s">
        <v>2</v>
      </c>
      <c r="B8" s="5"/>
      <c r="C8" s="6"/>
      <c r="D8" s="29"/>
      <c r="E8" s="6"/>
      <c r="F8" s="7"/>
      <c r="G8" s="8"/>
      <c r="H8" s="7"/>
      <c r="I8" s="8"/>
      <c r="J8" s="7"/>
      <c r="K8" s="8"/>
      <c r="L8" s="7"/>
      <c r="M8" s="8"/>
      <c r="N8" s="5"/>
      <c r="O8" s="6"/>
      <c r="P8" s="222"/>
      <c r="Q8" s="226"/>
      <c r="R8" s="7"/>
      <c r="S8" s="8"/>
      <c r="T8" s="4"/>
      <c r="U8" s="5"/>
      <c r="V8" s="6"/>
    </row>
    <row r="9" spans="1:22" x14ac:dyDescent="0.2">
      <c r="A9" s="233" t="s">
        <v>3</v>
      </c>
      <c r="B9" s="7"/>
      <c r="C9" s="8"/>
      <c r="D9" s="7"/>
      <c r="E9" s="8"/>
      <c r="F9" s="17"/>
      <c r="G9" s="18"/>
      <c r="H9" s="17"/>
      <c r="I9" s="18"/>
      <c r="J9" s="17"/>
      <c r="K9" s="18"/>
      <c r="L9" s="17"/>
      <c r="M9" s="18"/>
      <c r="N9" s="7"/>
      <c r="O9" s="8"/>
      <c r="P9" s="223"/>
      <c r="Q9" s="127"/>
      <c r="R9" s="17"/>
      <c r="S9" s="18"/>
      <c r="T9" s="4"/>
      <c r="U9" s="7"/>
      <c r="V9" s="8"/>
    </row>
    <row r="10" spans="1:22" x14ac:dyDescent="0.2">
      <c r="A10" s="233" t="s">
        <v>4</v>
      </c>
      <c r="B10" s="7">
        <v>149</v>
      </c>
      <c r="C10" s="8">
        <v>5</v>
      </c>
      <c r="D10" s="17"/>
      <c r="E10" s="18"/>
      <c r="F10" s="17"/>
      <c r="G10" s="18"/>
      <c r="H10" s="17"/>
      <c r="I10" s="18"/>
      <c r="J10" s="17"/>
      <c r="K10" s="18"/>
      <c r="L10" s="17"/>
      <c r="M10" s="18"/>
      <c r="N10" s="7"/>
      <c r="O10" s="8"/>
      <c r="P10" s="223"/>
      <c r="Q10" s="127"/>
      <c r="R10" s="247">
        <f t="shared" ref="R10:R38" si="0">B10+D10+F10+H10+J10+L10</f>
        <v>149</v>
      </c>
      <c r="S10" s="248">
        <f t="shared" ref="S10:S38" si="1">C10+E10+G10+I10+K10+M10</f>
        <v>5</v>
      </c>
      <c r="T10" s="249">
        <f t="shared" ref="T10:T38" si="2">+N10+P10+Q10</f>
        <v>0</v>
      </c>
      <c r="U10" s="247">
        <f t="shared" ref="U10:U38" si="3">R10+T10</f>
        <v>149</v>
      </c>
      <c r="V10" s="248">
        <f t="shared" ref="V10:V38" si="4">S10+O10</f>
        <v>5</v>
      </c>
    </row>
    <row r="11" spans="1:22" x14ac:dyDescent="0.2">
      <c r="A11" s="233" t="s">
        <v>34</v>
      </c>
      <c r="B11" s="7">
        <v>130</v>
      </c>
      <c r="C11" s="8">
        <v>4</v>
      </c>
      <c r="D11" s="17">
        <v>158</v>
      </c>
      <c r="E11" s="18">
        <v>5</v>
      </c>
      <c r="F11" s="33"/>
      <c r="G11" s="34"/>
      <c r="H11" s="33"/>
      <c r="I11" s="34"/>
      <c r="J11" s="33"/>
      <c r="K11" s="34"/>
      <c r="L11" s="33"/>
      <c r="M11" s="34"/>
      <c r="N11" s="7"/>
      <c r="O11" s="8"/>
      <c r="P11" s="223"/>
      <c r="Q11" s="127"/>
      <c r="R11" s="247">
        <f t="shared" si="0"/>
        <v>288</v>
      </c>
      <c r="S11" s="248">
        <f t="shared" si="1"/>
        <v>9</v>
      </c>
      <c r="T11" s="249">
        <f t="shared" si="2"/>
        <v>0</v>
      </c>
      <c r="U11" s="247">
        <f t="shared" si="3"/>
        <v>288</v>
      </c>
      <c r="V11" s="248">
        <f t="shared" si="4"/>
        <v>9</v>
      </c>
    </row>
    <row r="12" spans="1:22" x14ac:dyDescent="0.2">
      <c r="A12" s="233" t="s">
        <v>5</v>
      </c>
      <c r="B12" s="17">
        <v>102</v>
      </c>
      <c r="C12" s="18">
        <v>4</v>
      </c>
      <c r="D12" s="33">
        <v>133</v>
      </c>
      <c r="E12" s="34">
        <v>5</v>
      </c>
      <c r="F12" s="20">
        <v>166</v>
      </c>
      <c r="G12" s="16">
        <v>6</v>
      </c>
      <c r="H12" s="20"/>
      <c r="I12" s="16"/>
      <c r="J12" s="20"/>
      <c r="K12" s="16"/>
      <c r="L12" s="20"/>
      <c r="M12" s="16"/>
      <c r="N12" s="17"/>
      <c r="O12" s="18"/>
      <c r="P12" s="223"/>
      <c r="Q12" s="127"/>
      <c r="R12" s="247">
        <f t="shared" si="0"/>
        <v>401</v>
      </c>
      <c r="S12" s="248">
        <f t="shared" si="1"/>
        <v>15</v>
      </c>
      <c r="T12" s="249">
        <f t="shared" si="2"/>
        <v>0</v>
      </c>
      <c r="U12" s="247">
        <f t="shared" si="3"/>
        <v>401</v>
      </c>
      <c r="V12" s="248">
        <f t="shared" si="4"/>
        <v>15</v>
      </c>
    </row>
    <row r="13" spans="1:22" x14ac:dyDescent="0.2">
      <c r="A13" s="233" t="s">
        <v>6</v>
      </c>
      <c r="B13" s="17">
        <v>109</v>
      </c>
      <c r="C13" s="18">
        <v>4</v>
      </c>
      <c r="D13" s="20">
        <v>108</v>
      </c>
      <c r="E13" s="16">
        <v>4</v>
      </c>
      <c r="F13" s="20">
        <v>152</v>
      </c>
      <c r="G13" s="16">
        <v>6</v>
      </c>
      <c r="H13" s="20">
        <v>151</v>
      </c>
      <c r="I13" s="16">
        <v>6</v>
      </c>
      <c r="J13" s="20"/>
      <c r="K13" s="16"/>
      <c r="L13" s="20"/>
      <c r="M13" s="16"/>
      <c r="N13" s="17"/>
      <c r="O13" s="18"/>
      <c r="P13" s="126"/>
      <c r="Q13" s="135"/>
      <c r="R13" s="247">
        <f t="shared" si="0"/>
        <v>520</v>
      </c>
      <c r="S13" s="248">
        <f t="shared" si="1"/>
        <v>20</v>
      </c>
      <c r="T13" s="249">
        <f t="shared" si="2"/>
        <v>0</v>
      </c>
      <c r="U13" s="247">
        <f t="shared" si="3"/>
        <v>520</v>
      </c>
      <c r="V13" s="248">
        <f t="shared" si="4"/>
        <v>20</v>
      </c>
    </row>
    <row r="14" spans="1:22" x14ac:dyDescent="0.2">
      <c r="A14" s="223" t="s">
        <v>36</v>
      </c>
      <c r="B14" s="33">
        <v>108</v>
      </c>
      <c r="C14" s="34">
        <v>4</v>
      </c>
      <c r="D14" s="20">
        <v>117</v>
      </c>
      <c r="E14" s="16">
        <v>4</v>
      </c>
      <c r="F14" s="20">
        <v>123</v>
      </c>
      <c r="G14" s="16">
        <v>5</v>
      </c>
      <c r="H14" s="20">
        <v>151</v>
      </c>
      <c r="I14" s="16">
        <v>6</v>
      </c>
      <c r="J14" s="20">
        <v>150</v>
      </c>
      <c r="K14" s="16">
        <v>6</v>
      </c>
      <c r="L14" s="20">
        <v>0</v>
      </c>
      <c r="M14" s="16">
        <v>0</v>
      </c>
      <c r="N14" s="17"/>
      <c r="O14" s="18"/>
      <c r="P14" s="126"/>
      <c r="Q14" s="135"/>
      <c r="R14" s="247">
        <f t="shared" si="0"/>
        <v>649</v>
      </c>
      <c r="S14" s="248">
        <f t="shared" si="1"/>
        <v>25</v>
      </c>
      <c r="T14" s="249">
        <f t="shared" si="2"/>
        <v>0</v>
      </c>
      <c r="U14" s="247">
        <f t="shared" si="3"/>
        <v>649</v>
      </c>
      <c r="V14" s="248">
        <f t="shared" si="4"/>
        <v>25</v>
      </c>
    </row>
    <row r="15" spans="1:22" x14ac:dyDescent="0.2">
      <c r="A15" s="234" t="s">
        <v>7</v>
      </c>
      <c r="B15" s="20">
        <v>114</v>
      </c>
      <c r="C15" s="16">
        <v>4</v>
      </c>
      <c r="D15" s="20">
        <v>101</v>
      </c>
      <c r="E15" s="16">
        <v>4</v>
      </c>
      <c r="F15" s="20">
        <v>122</v>
      </c>
      <c r="G15" s="16">
        <v>5</v>
      </c>
      <c r="H15" s="20">
        <v>131</v>
      </c>
      <c r="I15" s="16">
        <v>5</v>
      </c>
      <c r="J15" s="20">
        <v>148</v>
      </c>
      <c r="K15" s="16">
        <v>5</v>
      </c>
      <c r="L15" s="20">
        <v>84</v>
      </c>
      <c r="M15" s="16">
        <v>3</v>
      </c>
      <c r="N15" s="147"/>
      <c r="O15" s="148"/>
      <c r="P15" s="126"/>
      <c r="Q15" s="135"/>
      <c r="R15" s="247">
        <f t="shared" si="0"/>
        <v>700</v>
      </c>
      <c r="S15" s="248">
        <f t="shared" si="1"/>
        <v>26</v>
      </c>
      <c r="T15" s="249">
        <f t="shared" si="2"/>
        <v>0</v>
      </c>
      <c r="U15" s="247">
        <f t="shared" si="3"/>
        <v>700</v>
      </c>
      <c r="V15" s="248">
        <f t="shared" si="4"/>
        <v>26</v>
      </c>
    </row>
    <row r="16" spans="1:22" x14ac:dyDescent="0.2">
      <c r="A16" s="234" t="s">
        <v>8</v>
      </c>
      <c r="B16" s="20">
        <v>120</v>
      </c>
      <c r="C16" s="16">
        <v>4</v>
      </c>
      <c r="D16" s="20">
        <v>106</v>
      </c>
      <c r="E16" s="16">
        <v>4</v>
      </c>
      <c r="F16" s="7">
        <v>114</v>
      </c>
      <c r="G16" s="8">
        <v>5</v>
      </c>
      <c r="H16" s="7">
        <v>131</v>
      </c>
      <c r="I16" s="8">
        <v>6</v>
      </c>
      <c r="J16" s="7">
        <v>132</v>
      </c>
      <c r="K16" s="8">
        <v>5</v>
      </c>
      <c r="L16" s="7">
        <v>78</v>
      </c>
      <c r="M16" s="8">
        <v>3</v>
      </c>
      <c r="N16" s="20"/>
      <c r="O16" s="16"/>
      <c r="P16" s="21"/>
      <c r="Q16" s="113"/>
      <c r="R16" s="247">
        <f t="shared" si="0"/>
        <v>681</v>
      </c>
      <c r="S16" s="248">
        <f t="shared" si="1"/>
        <v>27</v>
      </c>
      <c r="T16" s="249">
        <f t="shared" si="2"/>
        <v>0</v>
      </c>
      <c r="U16" s="247">
        <f t="shared" si="3"/>
        <v>681</v>
      </c>
      <c r="V16" s="248">
        <f t="shared" si="4"/>
        <v>27</v>
      </c>
    </row>
    <row r="17" spans="1:22" x14ac:dyDescent="0.2">
      <c r="A17" s="234" t="s">
        <v>9</v>
      </c>
      <c r="B17" s="20">
        <v>74</v>
      </c>
      <c r="C17" s="16">
        <v>3</v>
      </c>
      <c r="D17" s="7">
        <v>114</v>
      </c>
      <c r="E17" s="8">
        <v>4</v>
      </c>
      <c r="F17" s="7">
        <v>106</v>
      </c>
      <c r="G17" s="8">
        <v>5</v>
      </c>
      <c r="H17" s="7">
        <v>127</v>
      </c>
      <c r="I17" s="8">
        <v>6</v>
      </c>
      <c r="J17" s="7">
        <v>138</v>
      </c>
      <c r="K17" s="8">
        <v>6</v>
      </c>
      <c r="L17" s="7">
        <v>77</v>
      </c>
      <c r="M17" s="8">
        <v>3</v>
      </c>
      <c r="N17" s="20"/>
      <c r="O17" s="16"/>
      <c r="P17" s="21"/>
      <c r="Q17" s="113"/>
      <c r="R17" s="247">
        <f t="shared" si="0"/>
        <v>636</v>
      </c>
      <c r="S17" s="248">
        <f t="shared" si="1"/>
        <v>27</v>
      </c>
      <c r="T17" s="249">
        <f t="shared" si="2"/>
        <v>0</v>
      </c>
      <c r="U17" s="247">
        <f t="shared" si="3"/>
        <v>636</v>
      </c>
      <c r="V17" s="248">
        <f t="shared" si="4"/>
        <v>27</v>
      </c>
    </row>
    <row r="18" spans="1:22" x14ac:dyDescent="0.2">
      <c r="A18" s="234" t="s">
        <v>10</v>
      </c>
      <c r="B18" s="20">
        <v>82</v>
      </c>
      <c r="C18" s="16">
        <v>3</v>
      </c>
      <c r="D18" s="7">
        <v>73</v>
      </c>
      <c r="E18" s="8">
        <v>3</v>
      </c>
      <c r="F18" s="17">
        <v>127</v>
      </c>
      <c r="G18" s="18">
        <v>6</v>
      </c>
      <c r="H18" s="17">
        <v>103</v>
      </c>
      <c r="I18" s="18">
        <v>4</v>
      </c>
      <c r="J18" s="17">
        <v>130</v>
      </c>
      <c r="K18" s="18">
        <v>6</v>
      </c>
      <c r="L18" s="17">
        <v>91</v>
      </c>
      <c r="M18" s="18">
        <v>3</v>
      </c>
      <c r="N18" s="20"/>
      <c r="O18" s="16"/>
      <c r="P18" s="21"/>
      <c r="Q18" s="113"/>
      <c r="R18" s="247">
        <f t="shared" si="0"/>
        <v>606</v>
      </c>
      <c r="S18" s="248">
        <f t="shared" si="1"/>
        <v>25</v>
      </c>
      <c r="T18" s="249">
        <f t="shared" si="2"/>
        <v>0</v>
      </c>
      <c r="U18" s="247">
        <f t="shared" si="3"/>
        <v>606</v>
      </c>
      <c r="V18" s="248">
        <f t="shared" si="4"/>
        <v>25</v>
      </c>
    </row>
    <row r="19" spans="1:22" x14ac:dyDescent="0.2">
      <c r="A19" s="234" t="s">
        <v>11</v>
      </c>
      <c r="B19" s="7">
        <v>87</v>
      </c>
      <c r="C19" s="8">
        <v>4</v>
      </c>
      <c r="D19" s="17">
        <v>85</v>
      </c>
      <c r="E19" s="18">
        <v>3</v>
      </c>
      <c r="F19" s="17">
        <v>82</v>
      </c>
      <c r="G19" s="18">
        <v>4</v>
      </c>
      <c r="H19" s="17">
        <v>142</v>
      </c>
      <c r="I19" s="18">
        <v>6</v>
      </c>
      <c r="J19" s="17">
        <v>100</v>
      </c>
      <c r="K19" s="18">
        <v>4</v>
      </c>
      <c r="L19" s="17">
        <v>73</v>
      </c>
      <c r="M19" s="18">
        <v>3</v>
      </c>
      <c r="N19" s="20"/>
      <c r="O19" s="16"/>
      <c r="P19" s="21"/>
      <c r="Q19" s="113"/>
      <c r="R19" s="247">
        <f t="shared" si="0"/>
        <v>569</v>
      </c>
      <c r="S19" s="248">
        <f t="shared" si="1"/>
        <v>24</v>
      </c>
      <c r="T19" s="249">
        <f t="shared" si="2"/>
        <v>0</v>
      </c>
      <c r="U19" s="247">
        <f t="shared" si="3"/>
        <v>569</v>
      </c>
      <c r="V19" s="248">
        <f t="shared" si="4"/>
        <v>24</v>
      </c>
    </row>
    <row r="20" spans="1:22" x14ac:dyDescent="0.2">
      <c r="A20" s="234" t="s">
        <v>12</v>
      </c>
      <c r="B20" s="7">
        <v>83</v>
      </c>
      <c r="C20" s="8">
        <v>3</v>
      </c>
      <c r="D20" s="17">
        <v>88</v>
      </c>
      <c r="E20" s="18">
        <v>4</v>
      </c>
      <c r="F20" s="33">
        <v>83</v>
      </c>
      <c r="G20" s="34">
        <v>4</v>
      </c>
      <c r="H20" s="33">
        <v>82</v>
      </c>
      <c r="I20" s="34">
        <v>4</v>
      </c>
      <c r="J20" s="33">
        <v>134</v>
      </c>
      <c r="K20" s="34">
        <v>6</v>
      </c>
      <c r="L20" s="33">
        <v>56</v>
      </c>
      <c r="M20" s="34">
        <v>2</v>
      </c>
      <c r="N20" s="20"/>
      <c r="O20" s="16"/>
      <c r="P20" s="21"/>
      <c r="Q20" s="113"/>
      <c r="R20" s="247">
        <f t="shared" si="0"/>
        <v>526</v>
      </c>
      <c r="S20" s="248">
        <f t="shared" si="1"/>
        <v>23</v>
      </c>
      <c r="T20" s="249">
        <f t="shared" si="2"/>
        <v>0</v>
      </c>
      <c r="U20" s="247">
        <f t="shared" si="3"/>
        <v>526</v>
      </c>
      <c r="V20" s="248">
        <f t="shared" si="4"/>
        <v>23</v>
      </c>
    </row>
    <row r="21" spans="1:22" x14ac:dyDescent="0.2">
      <c r="A21" s="234" t="s">
        <v>13</v>
      </c>
      <c r="B21" s="17">
        <v>79</v>
      </c>
      <c r="C21" s="18">
        <v>3</v>
      </c>
      <c r="D21" s="33">
        <v>76</v>
      </c>
      <c r="E21" s="34">
        <v>3</v>
      </c>
      <c r="F21" s="20">
        <v>82</v>
      </c>
      <c r="G21" s="16">
        <v>4</v>
      </c>
      <c r="H21" s="20">
        <v>89</v>
      </c>
      <c r="I21" s="16">
        <v>5</v>
      </c>
      <c r="J21" s="20">
        <v>89</v>
      </c>
      <c r="K21" s="16">
        <v>4</v>
      </c>
      <c r="L21" s="20">
        <v>79</v>
      </c>
      <c r="M21" s="16">
        <v>3</v>
      </c>
      <c r="N21" s="20"/>
      <c r="O21" s="16"/>
      <c r="P21" s="21"/>
      <c r="Q21" s="113"/>
      <c r="R21" s="247">
        <f t="shared" si="0"/>
        <v>494</v>
      </c>
      <c r="S21" s="248">
        <f t="shared" si="1"/>
        <v>22</v>
      </c>
      <c r="T21" s="249">
        <f t="shared" si="2"/>
        <v>0</v>
      </c>
      <c r="U21" s="247">
        <f t="shared" si="3"/>
        <v>494</v>
      </c>
      <c r="V21" s="248">
        <f t="shared" si="4"/>
        <v>22</v>
      </c>
    </row>
    <row r="22" spans="1:22" x14ac:dyDescent="0.2">
      <c r="A22" s="223" t="s">
        <v>14</v>
      </c>
      <c r="B22" s="147">
        <v>75</v>
      </c>
      <c r="C22" s="148">
        <v>3</v>
      </c>
      <c r="D22" s="20">
        <v>79</v>
      </c>
      <c r="E22" s="34">
        <v>3</v>
      </c>
      <c r="F22" s="20">
        <v>79</v>
      </c>
      <c r="G22" s="34">
        <v>4</v>
      </c>
      <c r="H22" s="127">
        <v>85</v>
      </c>
      <c r="I22" s="34">
        <v>4</v>
      </c>
      <c r="J22" s="20">
        <v>91</v>
      </c>
      <c r="K22" s="34">
        <v>5</v>
      </c>
      <c r="L22" s="20">
        <v>52</v>
      </c>
      <c r="M22" s="34">
        <v>2</v>
      </c>
      <c r="N22" s="20"/>
      <c r="O22" s="34"/>
      <c r="P22" s="21"/>
      <c r="Q22" s="113"/>
      <c r="R22" s="247">
        <f t="shared" si="0"/>
        <v>461</v>
      </c>
      <c r="S22" s="248">
        <f t="shared" si="1"/>
        <v>21</v>
      </c>
      <c r="T22" s="249">
        <f t="shared" si="2"/>
        <v>0</v>
      </c>
      <c r="U22" s="247">
        <f t="shared" si="3"/>
        <v>461</v>
      </c>
      <c r="V22" s="248">
        <f t="shared" si="4"/>
        <v>21</v>
      </c>
    </row>
    <row r="23" spans="1:22" x14ac:dyDescent="0.2">
      <c r="A23" s="223" t="s">
        <v>15</v>
      </c>
      <c r="B23" s="20">
        <v>65</v>
      </c>
      <c r="C23" s="34">
        <v>3</v>
      </c>
      <c r="D23" s="20">
        <v>67</v>
      </c>
      <c r="E23" s="34">
        <v>3</v>
      </c>
      <c r="F23" s="20">
        <v>83</v>
      </c>
      <c r="G23" s="34">
        <v>4</v>
      </c>
      <c r="H23" s="20">
        <v>76</v>
      </c>
      <c r="I23" s="34">
        <v>4</v>
      </c>
      <c r="J23" s="20">
        <v>88</v>
      </c>
      <c r="K23" s="34">
        <v>4</v>
      </c>
      <c r="L23" s="20">
        <v>58</v>
      </c>
      <c r="M23" s="34">
        <v>3</v>
      </c>
      <c r="N23" s="20"/>
      <c r="O23" s="34"/>
      <c r="P23" s="21"/>
      <c r="Q23" s="113"/>
      <c r="R23" s="247">
        <f t="shared" si="0"/>
        <v>437</v>
      </c>
      <c r="S23" s="248">
        <f t="shared" si="1"/>
        <v>21</v>
      </c>
      <c r="T23" s="249">
        <f t="shared" si="2"/>
        <v>0</v>
      </c>
      <c r="U23" s="247">
        <f t="shared" si="3"/>
        <v>437</v>
      </c>
      <c r="V23" s="248">
        <f t="shared" si="4"/>
        <v>21</v>
      </c>
    </row>
    <row r="24" spans="1:22" x14ac:dyDescent="0.2">
      <c r="A24" s="223" t="s">
        <v>16</v>
      </c>
      <c r="B24" s="268">
        <v>75</v>
      </c>
      <c r="C24" s="270">
        <v>3</v>
      </c>
      <c r="D24" s="20">
        <v>63</v>
      </c>
      <c r="E24" s="34">
        <v>3</v>
      </c>
      <c r="F24" s="20">
        <v>65</v>
      </c>
      <c r="G24" s="34">
        <v>4</v>
      </c>
      <c r="H24" s="20">
        <v>84</v>
      </c>
      <c r="I24" s="34">
        <v>4</v>
      </c>
      <c r="J24" s="20">
        <v>78</v>
      </c>
      <c r="K24" s="34">
        <v>4</v>
      </c>
      <c r="L24" s="20">
        <v>55</v>
      </c>
      <c r="M24" s="34">
        <v>2</v>
      </c>
      <c r="N24" s="20"/>
      <c r="O24" s="34"/>
      <c r="P24" s="21"/>
      <c r="Q24" s="113"/>
      <c r="R24" s="247">
        <f t="shared" si="0"/>
        <v>420</v>
      </c>
      <c r="S24" s="248">
        <f t="shared" si="1"/>
        <v>20</v>
      </c>
      <c r="T24" s="249">
        <f t="shared" si="2"/>
        <v>0</v>
      </c>
      <c r="U24" s="247">
        <f t="shared" si="3"/>
        <v>420</v>
      </c>
      <c r="V24" s="248">
        <f t="shared" si="4"/>
        <v>20</v>
      </c>
    </row>
    <row r="25" spans="1:22" x14ac:dyDescent="0.2">
      <c r="A25" s="223" t="s">
        <v>17</v>
      </c>
      <c r="B25" s="20">
        <v>61</v>
      </c>
      <c r="C25" s="34">
        <v>3</v>
      </c>
      <c r="D25" s="268">
        <v>75</v>
      </c>
      <c r="E25" s="270">
        <v>3</v>
      </c>
      <c r="F25" s="20">
        <v>61</v>
      </c>
      <c r="G25" s="34">
        <v>3</v>
      </c>
      <c r="H25" s="20">
        <v>66</v>
      </c>
      <c r="I25" s="34">
        <v>4</v>
      </c>
      <c r="J25" s="20">
        <v>85</v>
      </c>
      <c r="K25" s="34">
        <v>4</v>
      </c>
      <c r="L25" s="20">
        <v>46</v>
      </c>
      <c r="M25" s="34">
        <v>2</v>
      </c>
      <c r="N25" s="20"/>
      <c r="O25" s="34"/>
      <c r="P25" s="266"/>
      <c r="Q25" s="264"/>
      <c r="R25" s="247">
        <f t="shared" si="0"/>
        <v>394</v>
      </c>
      <c r="S25" s="248">
        <f t="shared" si="1"/>
        <v>19</v>
      </c>
      <c r="T25" s="249">
        <f t="shared" si="2"/>
        <v>0</v>
      </c>
      <c r="U25" s="247">
        <f t="shared" si="3"/>
        <v>394</v>
      </c>
      <c r="V25" s="248">
        <f t="shared" si="4"/>
        <v>19</v>
      </c>
    </row>
    <row r="26" spans="1:22" x14ac:dyDescent="0.2">
      <c r="A26" s="223" t="s">
        <v>18</v>
      </c>
      <c r="B26" s="20">
        <v>64</v>
      </c>
      <c r="C26" s="34">
        <v>3</v>
      </c>
      <c r="D26" s="20">
        <v>60</v>
      </c>
      <c r="E26" s="34">
        <v>3</v>
      </c>
      <c r="F26" s="268">
        <v>72</v>
      </c>
      <c r="G26" s="270">
        <v>3</v>
      </c>
      <c r="H26" s="20">
        <v>64</v>
      </c>
      <c r="I26" s="34">
        <v>3</v>
      </c>
      <c r="J26" s="20">
        <v>67</v>
      </c>
      <c r="K26" s="34">
        <v>4</v>
      </c>
      <c r="L26" s="20">
        <v>52</v>
      </c>
      <c r="M26" s="34">
        <v>2</v>
      </c>
      <c r="N26" s="20">
        <v>0</v>
      </c>
      <c r="O26" s="34">
        <v>0</v>
      </c>
      <c r="P26" s="21">
        <v>0</v>
      </c>
      <c r="Q26" s="113">
        <v>0</v>
      </c>
      <c r="R26" s="247">
        <f t="shared" si="0"/>
        <v>379</v>
      </c>
      <c r="S26" s="248">
        <f t="shared" si="1"/>
        <v>18</v>
      </c>
      <c r="T26" s="249">
        <f t="shared" si="2"/>
        <v>0</v>
      </c>
      <c r="U26" s="247">
        <f t="shared" si="3"/>
        <v>379</v>
      </c>
      <c r="V26" s="248">
        <f t="shared" si="4"/>
        <v>18</v>
      </c>
    </row>
    <row r="27" spans="1:22" x14ac:dyDescent="0.2">
      <c r="A27" s="223" t="s">
        <v>19</v>
      </c>
      <c r="B27" s="20">
        <v>55</v>
      </c>
      <c r="C27" s="34">
        <v>2</v>
      </c>
      <c r="D27" s="20">
        <v>62</v>
      </c>
      <c r="E27" s="34">
        <v>3</v>
      </c>
      <c r="F27" s="20">
        <v>63</v>
      </c>
      <c r="G27" s="34">
        <v>3</v>
      </c>
      <c r="H27" s="268">
        <v>73</v>
      </c>
      <c r="I27" s="270">
        <v>3</v>
      </c>
      <c r="J27" s="20">
        <v>67</v>
      </c>
      <c r="K27" s="34">
        <v>3</v>
      </c>
      <c r="L27" s="20">
        <v>44</v>
      </c>
      <c r="M27" s="34">
        <v>2</v>
      </c>
      <c r="N27" s="20">
        <v>0</v>
      </c>
      <c r="O27" s="34">
        <v>0</v>
      </c>
      <c r="P27" s="21">
        <v>0</v>
      </c>
      <c r="Q27" s="113">
        <v>0</v>
      </c>
      <c r="R27" s="247">
        <f t="shared" si="0"/>
        <v>364</v>
      </c>
      <c r="S27" s="248">
        <f t="shared" si="1"/>
        <v>16</v>
      </c>
      <c r="T27" s="249">
        <f t="shared" si="2"/>
        <v>0</v>
      </c>
      <c r="U27" s="247">
        <f t="shared" si="3"/>
        <v>364</v>
      </c>
      <c r="V27" s="248">
        <f t="shared" si="4"/>
        <v>16</v>
      </c>
    </row>
    <row r="28" spans="1:22" x14ac:dyDescent="0.2">
      <c r="A28" s="223" t="s">
        <v>20</v>
      </c>
      <c r="B28" s="20">
        <v>65</v>
      </c>
      <c r="C28" s="34">
        <v>3</v>
      </c>
      <c r="D28" s="20">
        <v>58</v>
      </c>
      <c r="E28" s="34">
        <v>2</v>
      </c>
      <c r="F28" s="20">
        <v>62</v>
      </c>
      <c r="G28" s="34">
        <v>3</v>
      </c>
      <c r="H28" s="20">
        <v>67</v>
      </c>
      <c r="I28" s="34">
        <v>3</v>
      </c>
      <c r="J28" s="268">
        <v>70</v>
      </c>
      <c r="K28" s="270">
        <v>3</v>
      </c>
      <c r="L28" s="20">
        <v>42</v>
      </c>
      <c r="M28" s="34">
        <v>2</v>
      </c>
      <c r="N28" s="20">
        <v>0</v>
      </c>
      <c r="O28" s="34">
        <v>0</v>
      </c>
      <c r="P28" s="21">
        <v>0</v>
      </c>
      <c r="Q28" s="113">
        <v>0</v>
      </c>
      <c r="R28" s="247">
        <f t="shared" si="0"/>
        <v>364</v>
      </c>
      <c r="S28" s="248">
        <f t="shared" si="1"/>
        <v>16</v>
      </c>
      <c r="T28" s="249">
        <f t="shared" si="2"/>
        <v>0</v>
      </c>
      <c r="U28" s="247">
        <f t="shared" si="3"/>
        <v>364</v>
      </c>
      <c r="V28" s="248">
        <f t="shared" si="4"/>
        <v>16</v>
      </c>
    </row>
    <row r="29" spans="1:22" x14ac:dyDescent="0.2">
      <c r="A29" s="223" t="s">
        <v>21</v>
      </c>
      <c r="B29" s="20">
        <v>59</v>
      </c>
      <c r="C29" s="34">
        <v>3</v>
      </c>
      <c r="D29" s="20">
        <v>74</v>
      </c>
      <c r="E29" s="34">
        <v>3</v>
      </c>
      <c r="F29" s="20">
        <v>64</v>
      </c>
      <c r="G29" s="34">
        <v>3</v>
      </c>
      <c r="H29" s="20">
        <v>71</v>
      </c>
      <c r="I29" s="34">
        <v>3</v>
      </c>
      <c r="J29" s="20">
        <v>67</v>
      </c>
      <c r="K29" s="34">
        <v>3</v>
      </c>
      <c r="L29" s="268">
        <v>38</v>
      </c>
      <c r="M29" s="270">
        <v>2</v>
      </c>
      <c r="N29" s="20">
        <v>0</v>
      </c>
      <c r="O29" s="34">
        <v>0</v>
      </c>
      <c r="P29" s="21">
        <v>0</v>
      </c>
      <c r="Q29" s="113">
        <v>0</v>
      </c>
      <c r="R29" s="33">
        <f t="shared" si="0"/>
        <v>373</v>
      </c>
      <c r="S29" s="34">
        <f t="shared" si="1"/>
        <v>17</v>
      </c>
      <c r="T29" s="127">
        <f t="shared" si="2"/>
        <v>0</v>
      </c>
      <c r="U29" s="33">
        <f t="shared" si="3"/>
        <v>373</v>
      </c>
      <c r="V29" s="34">
        <f t="shared" si="4"/>
        <v>17</v>
      </c>
    </row>
    <row r="30" spans="1:22" x14ac:dyDescent="0.2">
      <c r="A30" s="10" t="s">
        <v>22</v>
      </c>
      <c r="B30" s="117">
        <v>65</v>
      </c>
      <c r="C30" s="12">
        <v>3</v>
      </c>
      <c r="D30" s="117">
        <v>62</v>
      </c>
      <c r="E30" s="12">
        <v>3</v>
      </c>
      <c r="F30" s="117">
        <v>78</v>
      </c>
      <c r="G30" s="12">
        <v>3</v>
      </c>
      <c r="H30" s="117">
        <v>69</v>
      </c>
      <c r="I30" s="12">
        <v>3</v>
      </c>
      <c r="J30" s="117">
        <v>71</v>
      </c>
      <c r="K30" s="12">
        <v>3</v>
      </c>
      <c r="L30" s="117">
        <v>41</v>
      </c>
      <c r="M30" s="12">
        <v>2</v>
      </c>
      <c r="N30" s="117">
        <v>4</v>
      </c>
      <c r="O30" s="12">
        <v>0</v>
      </c>
      <c r="P30" s="118">
        <v>0</v>
      </c>
      <c r="Q30" s="116">
        <v>0</v>
      </c>
      <c r="R30" s="23">
        <f t="shared" si="0"/>
        <v>386</v>
      </c>
      <c r="S30" s="12">
        <f t="shared" si="1"/>
        <v>17</v>
      </c>
      <c r="T30" s="3">
        <f t="shared" si="2"/>
        <v>4</v>
      </c>
      <c r="U30" s="23">
        <f t="shared" si="3"/>
        <v>390</v>
      </c>
      <c r="V30" s="12">
        <f t="shared" si="4"/>
        <v>17</v>
      </c>
    </row>
    <row r="31" spans="1:22" x14ac:dyDescent="0.2">
      <c r="A31" s="10" t="s">
        <v>23</v>
      </c>
      <c r="B31" s="117">
        <v>68</v>
      </c>
      <c r="C31" s="12">
        <v>3</v>
      </c>
      <c r="D31" s="117">
        <v>69</v>
      </c>
      <c r="E31" s="12">
        <v>3</v>
      </c>
      <c r="F31" s="117">
        <v>65</v>
      </c>
      <c r="G31" s="12">
        <v>3</v>
      </c>
      <c r="H31" s="117">
        <v>84</v>
      </c>
      <c r="I31" s="12">
        <v>3</v>
      </c>
      <c r="J31" s="117">
        <v>69</v>
      </c>
      <c r="K31" s="12">
        <v>3</v>
      </c>
      <c r="L31" s="117">
        <v>43</v>
      </c>
      <c r="M31" s="12">
        <v>2</v>
      </c>
      <c r="N31" s="117">
        <v>4</v>
      </c>
      <c r="O31" s="12">
        <v>0</v>
      </c>
      <c r="P31" s="118">
        <v>4</v>
      </c>
      <c r="Q31" s="116">
        <v>0</v>
      </c>
      <c r="R31" s="23">
        <f t="shared" si="0"/>
        <v>398</v>
      </c>
      <c r="S31" s="12">
        <f t="shared" si="1"/>
        <v>17</v>
      </c>
      <c r="T31" s="3">
        <f t="shared" si="2"/>
        <v>8</v>
      </c>
      <c r="U31" s="23">
        <f t="shared" si="3"/>
        <v>406</v>
      </c>
      <c r="V31" s="12">
        <f t="shared" si="4"/>
        <v>17</v>
      </c>
    </row>
    <row r="32" spans="1:22" x14ac:dyDescent="0.2">
      <c r="A32" s="10" t="s">
        <v>24</v>
      </c>
      <c r="B32" s="117">
        <v>71</v>
      </c>
      <c r="C32" s="12">
        <v>3</v>
      </c>
      <c r="D32" s="117">
        <v>72</v>
      </c>
      <c r="E32" s="12">
        <v>3</v>
      </c>
      <c r="F32" s="117">
        <v>72</v>
      </c>
      <c r="G32" s="12">
        <v>3</v>
      </c>
      <c r="H32" s="117">
        <v>70</v>
      </c>
      <c r="I32" s="12">
        <v>3</v>
      </c>
      <c r="J32" s="117">
        <v>84</v>
      </c>
      <c r="K32" s="12">
        <v>3</v>
      </c>
      <c r="L32" s="117">
        <v>42</v>
      </c>
      <c r="M32" s="12">
        <v>2</v>
      </c>
      <c r="N32" s="117">
        <v>4</v>
      </c>
      <c r="O32" s="12">
        <v>0</v>
      </c>
      <c r="P32" s="118">
        <v>4</v>
      </c>
      <c r="Q32" s="116">
        <v>3</v>
      </c>
      <c r="R32" s="23">
        <f t="shared" si="0"/>
        <v>411</v>
      </c>
      <c r="S32" s="12">
        <f t="shared" si="1"/>
        <v>17</v>
      </c>
      <c r="T32" s="3">
        <f t="shared" si="2"/>
        <v>11</v>
      </c>
      <c r="U32" s="23">
        <f t="shared" si="3"/>
        <v>422</v>
      </c>
      <c r="V32" s="12">
        <f t="shared" si="4"/>
        <v>17</v>
      </c>
    </row>
    <row r="33" spans="1:22" x14ac:dyDescent="0.2">
      <c r="A33" s="10" t="s">
        <v>25</v>
      </c>
      <c r="B33" s="117">
        <v>68</v>
      </c>
      <c r="C33" s="12">
        <v>3</v>
      </c>
      <c r="D33" s="117">
        <v>75</v>
      </c>
      <c r="E33" s="12">
        <v>3</v>
      </c>
      <c r="F33" s="117">
        <v>76</v>
      </c>
      <c r="G33" s="12">
        <v>3</v>
      </c>
      <c r="H33" s="117">
        <v>77</v>
      </c>
      <c r="I33" s="12">
        <v>3</v>
      </c>
      <c r="J33" s="117">
        <v>70</v>
      </c>
      <c r="K33" s="12">
        <v>3</v>
      </c>
      <c r="L33" s="117">
        <v>51</v>
      </c>
      <c r="M33" s="12">
        <v>2</v>
      </c>
      <c r="N33" s="117">
        <v>4</v>
      </c>
      <c r="O33" s="12">
        <v>0</v>
      </c>
      <c r="P33" s="118">
        <v>4</v>
      </c>
      <c r="Q33" s="116">
        <v>3</v>
      </c>
      <c r="R33" s="23">
        <f t="shared" si="0"/>
        <v>417</v>
      </c>
      <c r="S33" s="12">
        <f t="shared" si="1"/>
        <v>17</v>
      </c>
      <c r="T33" s="3">
        <f t="shared" si="2"/>
        <v>11</v>
      </c>
      <c r="U33" s="23">
        <f t="shared" si="3"/>
        <v>428</v>
      </c>
      <c r="V33" s="12">
        <f t="shared" si="4"/>
        <v>17</v>
      </c>
    </row>
    <row r="34" spans="1:22" x14ac:dyDescent="0.2">
      <c r="A34" s="10" t="s">
        <v>26</v>
      </c>
      <c r="B34" s="117">
        <v>67</v>
      </c>
      <c r="C34" s="12">
        <v>3</v>
      </c>
      <c r="D34" s="117">
        <v>72</v>
      </c>
      <c r="E34" s="12">
        <v>3</v>
      </c>
      <c r="F34" s="117">
        <v>79</v>
      </c>
      <c r="G34" s="12">
        <v>3</v>
      </c>
      <c r="H34" s="117">
        <v>81</v>
      </c>
      <c r="I34" s="12">
        <v>3</v>
      </c>
      <c r="J34" s="117">
        <v>77</v>
      </c>
      <c r="K34" s="12">
        <v>3</v>
      </c>
      <c r="L34" s="117">
        <v>43</v>
      </c>
      <c r="M34" s="12">
        <v>2</v>
      </c>
      <c r="N34" s="117">
        <v>5</v>
      </c>
      <c r="O34" s="12">
        <v>0</v>
      </c>
      <c r="P34" s="118">
        <v>4</v>
      </c>
      <c r="Q34" s="116">
        <v>3</v>
      </c>
      <c r="R34" s="23">
        <f t="shared" si="0"/>
        <v>419</v>
      </c>
      <c r="S34" s="12">
        <f t="shared" si="1"/>
        <v>17</v>
      </c>
      <c r="T34" s="3">
        <f t="shared" si="2"/>
        <v>12</v>
      </c>
      <c r="U34" s="23">
        <f t="shared" si="3"/>
        <v>431</v>
      </c>
      <c r="V34" s="12">
        <f t="shared" si="4"/>
        <v>17</v>
      </c>
    </row>
    <row r="35" spans="1:22" x14ac:dyDescent="0.2">
      <c r="A35" s="10" t="s">
        <v>27</v>
      </c>
      <c r="B35" s="117">
        <v>68</v>
      </c>
      <c r="C35" s="12">
        <v>3</v>
      </c>
      <c r="D35" s="117">
        <v>71</v>
      </c>
      <c r="E35" s="12">
        <v>3</v>
      </c>
      <c r="F35" s="117">
        <v>76</v>
      </c>
      <c r="G35" s="12">
        <v>3</v>
      </c>
      <c r="H35" s="117">
        <v>85</v>
      </c>
      <c r="I35" s="12">
        <v>3</v>
      </c>
      <c r="J35" s="117">
        <v>81</v>
      </c>
      <c r="K35" s="12">
        <v>3</v>
      </c>
      <c r="L35" s="117">
        <v>47</v>
      </c>
      <c r="M35" s="12">
        <v>2</v>
      </c>
      <c r="N35" s="117">
        <v>4</v>
      </c>
      <c r="O35" s="12">
        <v>0</v>
      </c>
      <c r="P35" s="118">
        <v>5</v>
      </c>
      <c r="Q35" s="116">
        <v>3</v>
      </c>
      <c r="R35" s="23">
        <f t="shared" si="0"/>
        <v>428</v>
      </c>
      <c r="S35" s="12">
        <f t="shared" si="1"/>
        <v>17</v>
      </c>
      <c r="T35" s="3">
        <f t="shared" si="2"/>
        <v>12</v>
      </c>
      <c r="U35" s="23">
        <f t="shared" si="3"/>
        <v>440</v>
      </c>
      <c r="V35" s="12">
        <f t="shared" si="4"/>
        <v>17</v>
      </c>
    </row>
    <row r="36" spans="1:22" x14ac:dyDescent="0.2">
      <c r="A36" s="10" t="s">
        <v>28</v>
      </c>
      <c r="B36" s="117">
        <v>62</v>
      </c>
      <c r="C36" s="12">
        <v>3</v>
      </c>
      <c r="D36" s="117">
        <v>72</v>
      </c>
      <c r="E36" s="12">
        <v>3</v>
      </c>
      <c r="F36" s="117">
        <v>75</v>
      </c>
      <c r="G36" s="12">
        <v>3</v>
      </c>
      <c r="H36" s="117">
        <v>81</v>
      </c>
      <c r="I36" s="12">
        <v>3</v>
      </c>
      <c r="J36" s="117">
        <v>85</v>
      </c>
      <c r="K36" s="12">
        <v>3</v>
      </c>
      <c r="L36" s="117">
        <v>49</v>
      </c>
      <c r="M36" s="12">
        <v>2</v>
      </c>
      <c r="N36" s="117">
        <v>5</v>
      </c>
      <c r="O36" s="12">
        <v>0</v>
      </c>
      <c r="P36" s="118">
        <v>4</v>
      </c>
      <c r="Q36" s="116">
        <v>4</v>
      </c>
      <c r="R36" s="23">
        <f t="shared" si="0"/>
        <v>424</v>
      </c>
      <c r="S36" s="12">
        <f t="shared" si="1"/>
        <v>17</v>
      </c>
      <c r="T36" s="3">
        <f t="shared" si="2"/>
        <v>13</v>
      </c>
      <c r="U36" s="23">
        <f t="shared" si="3"/>
        <v>437</v>
      </c>
      <c r="V36" s="12">
        <f t="shared" si="4"/>
        <v>17</v>
      </c>
    </row>
    <row r="37" spans="1:22" x14ac:dyDescent="0.2">
      <c r="A37" s="10" t="s">
        <v>29</v>
      </c>
      <c r="B37" s="117">
        <v>61</v>
      </c>
      <c r="C37" s="12">
        <v>3</v>
      </c>
      <c r="D37" s="117">
        <v>65</v>
      </c>
      <c r="E37" s="12">
        <v>3</v>
      </c>
      <c r="F37" s="117">
        <v>76</v>
      </c>
      <c r="G37" s="12">
        <v>3</v>
      </c>
      <c r="H37" s="117">
        <v>80</v>
      </c>
      <c r="I37" s="12">
        <v>3</v>
      </c>
      <c r="J37" s="117">
        <v>81</v>
      </c>
      <c r="K37" s="12">
        <v>3</v>
      </c>
      <c r="L37" s="117">
        <v>52</v>
      </c>
      <c r="M37" s="12">
        <v>2</v>
      </c>
      <c r="N37" s="117">
        <v>5</v>
      </c>
      <c r="O37" s="12">
        <v>0</v>
      </c>
      <c r="P37" s="118">
        <v>5</v>
      </c>
      <c r="Q37" s="116">
        <v>3</v>
      </c>
      <c r="R37" s="23">
        <f t="shared" si="0"/>
        <v>415</v>
      </c>
      <c r="S37" s="12">
        <f t="shared" si="1"/>
        <v>17</v>
      </c>
      <c r="T37" s="3">
        <f t="shared" si="2"/>
        <v>13</v>
      </c>
      <c r="U37" s="23">
        <f t="shared" si="3"/>
        <v>428</v>
      </c>
      <c r="V37" s="12">
        <f t="shared" si="4"/>
        <v>17</v>
      </c>
    </row>
    <row r="38" spans="1:22" x14ac:dyDescent="0.2">
      <c r="A38" s="10" t="s">
        <v>30</v>
      </c>
      <c r="B38" s="117">
        <v>71</v>
      </c>
      <c r="C38" s="12">
        <v>3</v>
      </c>
      <c r="D38" s="117">
        <v>64</v>
      </c>
      <c r="E38" s="12">
        <v>3</v>
      </c>
      <c r="F38" s="117">
        <v>68</v>
      </c>
      <c r="G38" s="12">
        <v>3</v>
      </c>
      <c r="H38" s="117">
        <v>81</v>
      </c>
      <c r="I38" s="12">
        <v>3</v>
      </c>
      <c r="J38" s="117">
        <v>80</v>
      </c>
      <c r="K38" s="12">
        <v>3</v>
      </c>
      <c r="L38" s="117">
        <v>49</v>
      </c>
      <c r="M38" s="12">
        <v>2</v>
      </c>
      <c r="N38" s="117">
        <v>5</v>
      </c>
      <c r="O38" s="12">
        <v>0</v>
      </c>
      <c r="P38" s="118">
        <v>5</v>
      </c>
      <c r="Q38" s="116">
        <v>4</v>
      </c>
      <c r="R38" s="23">
        <f t="shared" si="0"/>
        <v>413</v>
      </c>
      <c r="S38" s="12">
        <f t="shared" si="1"/>
        <v>17</v>
      </c>
      <c r="T38" s="3">
        <f t="shared" si="2"/>
        <v>14</v>
      </c>
      <c r="U38" s="23">
        <f t="shared" si="3"/>
        <v>427</v>
      </c>
      <c r="V38" s="12">
        <f t="shared" si="4"/>
        <v>17</v>
      </c>
    </row>
    <row r="39" spans="1:22" x14ac:dyDescent="0.2">
      <c r="A39" s="10" t="s">
        <v>45</v>
      </c>
      <c r="B39" s="117">
        <v>72</v>
      </c>
      <c r="C39" s="12">
        <v>3</v>
      </c>
      <c r="D39" s="117">
        <v>75</v>
      </c>
      <c r="E39" s="12">
        <v>3</v>
      </c>
      <c r="F39" s="117">
        <v>67</v>
      </c>
      <c r="G39" s="12">
        <v>3</v>
      </c>
      <c r="H39" s="117">
        <v>73</v>
      </c>
      <c r="I39" s="12">
        <v>3</v>
      </c>
      <c r="J39" s="117">
        <v>81</v>
      </c>
      <c r="K39" s="12">
        <v>3</v>
      </c>
      <c r="L39" s="117">
        <v>49</v>
      </c>
      <c r="M39" s="12">
        <v>2</v>
      </c>
      <c r="N39" s="117">
        <v>5</v>
      </c>
      <c r="O39" s="12">
        <v>0</v>
      </c>
      <c r="P39" s="118">
        <v>5</v>
      </c>
      <c r="Q39" s="116">
        <v>4</v>
      </c>
      <c r="R39" s="23">
        <f t="shared" ref="R39:R48" si="5">B39+D39+F39+H39+J39+L39</f>
        <v>417</v>
      </c>
      <c r="S39" s="12">
        <f t="shared" ref="S39:S48" si="6">C39+E39+G39+I39+K39+M39</f>
        <v>17</v>
      </c>
      <c r="T39" s="3">
        <f t="shared" ref="T39:T48" si="7">+N39+P39+Q39</f>
        <v>14</v>
      </c>
      <c r="U39" s="23">
        <f t="shared" ref="U39:U48" si="8">R39+T39</f>
        <v>431</v>
      </c>
      <c r="V39" s="12">
        <f t="shared" ref="V39:V48" si="9">S39+O39</f>
        <v>17</v>
      </c>
    </row>
    <row r="40" spans="1:22" x14ac:dyDescent="0.2">
      <c r="A40" s="10" t="s">
        <v>46</v>
      </c>
      <c r="B40" s="117">
        <v>73</v>
      </c>
      <c r="C40" s="12">
        <v>3</v>
      </c>
      <c r="D40" s="117">
        <v>76</v>
      </c>
      <c r="E40" s="12">
        <v>3</v>
      </c>
      <c r="F40" s="117">
        <v>79</v>
      </c>
      <c r="G40" s="12">
        <v>3</v>
      </c>
      <c r="H40" s="117">
        <v>72</v>
      </c>
      <c r="I40" s="12">
        <v>3</v>
      </c>
      <c r="J40" s="117">
        <v>73</v>
      </c>
      <c r="K40" s="12">
        <v>3</v>
      </c>
      <c r="L40" s="117">
        <v>49</v>
      </c>
      <c r="M40" s="12">
        <v>2</v>
      </c>
      <c r="N40" s="117">
        <v>5</v>
      </c>
      <c r="O40" s="12">
        <v>0</v>
      </c>
      <c r="P40" s="118">
        <v>5</v>
      </c>
      <c r="Q40" s="116">
        <v>4</v>
      </c>
      <c r="R40" s="23">
        <f t="shared" si="5"/>
        <v>422</v>
      </c>
      <c r="S40" s="12">
        <f t="shared" si="6"/>
        <v>17</v>
      </c>
      <c r="T40" s="3">
        <f t="shared" si="7"/>
        <v>14</v>
      </c>
      <c r="U40" s="23">
        <f t="shared" si="8"/>
        <v>436</v>
      </c>
      <c r="V40" s="12">
        <f t="shared" si="9"/>
        <v>17</v>
      </c>
    </row>
    <row r="41" spans="1:22" x14ac:dyDescent="0.2">
      <c r="A41" s="10" t="s">
        <v>171</v>
      </c>
      <c r="B41" s="117">
        <v>73</v>
      </c>
      <c r="C41" s="12">
        <v>3</v>
      </c>
      <c r="D41" s="117">
        <v>77</v>
      </c>
      <c r="E41" s="12">
        <v>3</v>
      </c>
      <c r="F41" s="117">
        <v>80</v>
      </c>
      <c r="G41" s="12">
        <v>3</v>
      </c>
      <c r="H41" s="117">
        <v>85</v>
      </c>
      <c r="I41" s="12">
        <v>3</v>
      </c>
      <c r="J41" s="117">
        <v>72</v>
      </c>
      <c r="K41" s="12">
        <v>3</v>
      </c>
      <c r="L41" s="117">
        <v>44</v>
      </c>
      <c r="M41" s="12">
        <v>2</v>
      </c>
      <c r="N41" s="117">
        <v>5</v>
      </c>
      <c r="O41" s="12">
        <v>0</v>
      </c>
      <c r="P41" s="118">
        <v>5</v>
      </c>
      <c r="Q41" s="116">
        <v>4</v>
      </c>
      <c r="R41" s="23">
        <f t="shared" si="5"/>
        <v>431</v>
      </c>
      <c r="S41" s="12">
        <f t="shared" si="6"/>
        <v>17</v>
      </c>
      <c r="T41" s="3">
        <f t="shared" si="7"/>
        <v>14</v>
      </c>
      <c r="U41" s="23">
        <f t="shared" si="8"/>
        <v>445</v>
      </c>
      <c r="V41" s="12">
        <f t="shared" si="9"/>
        <v>17</v>
      </c>
    </row>
    <row r="42" spans="1:22" x14ac:dyDescent="0.2">
      <c r="A42" s="10" t="s">
        <v>172</v>
      </c>
      <c r="B42" s="117">
        <v>73</v>
      </c>
      <c r="C42" s="12">
        <v>3</v>
      </c>
      <c r="D42" s="117">
        <v>77</v>
      </c>
      <c r="E42" s="12">
        <v>3</v>
      </c>
      <c r="F42" s="117">
        <v>81</v>
      </c>
      <c r="G42" s="12">
        <v>3</v>
      </c>
      <c r="H42" s="117">
        <v>86</v>
      </c>
      <c r="I42" s="12">
        <v>3</v>
      </c>
      <c r="J42" s="117">
        <v>85</v>
      </c>
      <c r="K42" s="12">
        <v>3</v>
      </c>
      <c r="L42" s="117">
        <v>44</v>
      </c>
      <c r="M42" s="12">
        <v>2</v>
      </c>
      <c r="N42" s="117">
        <v>4</v>
      </c>
      <c r="O42" s="12">
        <v>0</v>
      </c>
      <c r="P42" s="118">
        <v>5</v>
      </c>
      <c r="Q42" s="116">
        <v>4</v>
      </c>
      <c r="R42" s="23">
        <f t="shared" si="5"/>
        <v>446</v>
      </c>
      <c r="S42" s="12">
        <f t="shared" si="6"/>
        <v>17</v>
      </c>
      <c r="T42" s="3">
        <f t="shared" si="7"/>
        <v>13</v>
      </c>
      <c r="U42" s="23">
        <f t="shared" si="8"/>
        <v>459</v>
      </c>
      <c r="V42" s="12">
        <f t="shared" si="9"/>
        <v>17</v>
      </c>
    </row>
    <row r="43" spans="1:22" x14ac:dyDescent="0.2">
      <c r="A43" s="10" t="s">
        <v>173</v>
      </c>
      <c r="B43" s="117">
        <v>73</v>
      </c>
      <c r="C43" s="12">
        <v>3</v>
      </c>
      <c r="D43" s="117">
        <v>77</v>
      </c>
      <c r="E43" s="12">
        <v>3</v>
      </c>
      <c r="F43" s="117">
        <v>81</v>
      </c>
      <c r="G43" s="12">
        <v>3</v>
      </c>
      <c r="H43" s="117">
        <v>87</v>
      </c>
      <c r="I43" s="12">
        <v>3</v>
      </c>
      <c r="J43" s="117">
        <v>86</v>
      </c>
      <c r="K43" s="12">
        <v>3</v>
      </c>
      <c r="L43" s="117">
        <v>52</v>
      </c>
      <c r="M43" s="12">
        <v>2</v>
      </c>
      <c r="N43" s="117">
        <v>4</v>
      </c>
      <c r="O43" s="12">
        <v>0</v>
      </c>
      <c r="P43" s="118">
        <v>4</v>
      </c>
      <c r="Q43" s="116">
        <v>4</v>
      </c>
      <c r="R43" s="23">
        <f t="shared" si="5"/>
        <v>456</v>
      </c>
      <c r="S43" s="12">
        <f t="shared" si="6"/>
        <v>17</v>
      </c>
      <c r="T43" s="3">
        <f t="shared" si="7"/>
        <v>12</v>
      </c>
      <c r="U43" s="23">
        <f t="shared" si="8"/>
        <v>468</v>
      </c>
      <c r="V43" s="12">
        <f t="shared" si="9"/>
        <v>17</v>
      </c>
    </row>
    <row r="44" spans="1:22" x14ac:dyDescent="0.2">
      <c r="A44" s="10" t="s">
        <v>174</v>
      </c>
      <c r="B44" s="117">
        <v>72</v>
      </c>
      <c r="C44" s="12">
        <v>3</v>
      </c>
      <c r="D44" s="117">
        <v>77</v>
      </c>
      <c r="E44" s="12">
        <v>3</v>
      </c>
      <c r="F44" s="117">
        <v>81</v>
      </c>
      <c r="G44" s="12">
        <v>3</v>
      </c>
      <c r="H44" s="117">
        <v>87</v>
      </c>
      <c r="I44" s="12">
        <v>3</v>
      </c>
      <c r="J44" s="117">
        <v>87</v>
      </c>
      <c r="K44" s="12">
        <v>3</v>
      </c>
      <c r="L44" s="117">
        <v>52</v>
      </c>
      <c r="M44" s="12">
        <v>2</v>
      </c>
      <c r="N44" s="117">
        <v>5</v>
      </c>
      <c r="O44" s="12">
        <v>0</v>
      </c>
      <c r="P44" s="118">
        <v>4</v>
      </c>
      <c r="Q44" s="116">
        <v>3</v>
      </c>
      <c r="R44" s="23">
        <f t="shared" si="5"/>
        <v>456</v>
      </c>
      <c r="S44" s="12">
        <f t="shared" si="6"/>
        <v>17</v>
      </c>
      <c r="T44" s="3">
        <f t="shared" si="7"/>
        <v>12</v>
      </c>
      <c r="U44" s="23">
        <f t="shared" si="8"/>
        <v>468</v>
      </c>
      <c r="V44" s="12">
        <f t="shared" si="9"/>
        <v>17</v>
      </c>
    </row>
    <row r="45" spans="1:22" x14ac:dyDescent="0.2">
      <c r="A45" s="10" t="s">
        <v>175</v>
      </c>
      <c r="B45" s="117">
        <v>72</v>
      </c>
      <c r="C45" s="12">
        <v>3</v>
      </c>
      <c r="D45" s="117">
        <v>76</v>
      </c>
      <c r="E45" s="12">
        <v>3</v>
      </c>
      <c r="F45" s="117">
        <v>81</v>
      </c>
      <c r="G45" s="12">
        <v>3</v>
      </c>
      <c r="H45" s="117">
        <v>87</v>
      </c>
      <c r="I45" s="12">
        <v>3</v>
      </c>
      <c r="J45" s="117">
        <v>87</v>
      </c>
      <c r="K45" s="12">
        <v>3</v>
      </c>
      <c r="L45" s="117">
        <v>53</v>
      </c>
      <c r="M45" s="12">
        <v>2</v>
      </c>
      <c r="N45" s="117">
        <v>5</v>
      </c>
      <c r="O45" s="12">
        <v>0</v>
      </c>
      <c r="P45" s="118">
        <v>5</v>
      </c>
      <c r="Q45" s="116">
        <v>3</v>
      </c>
      <c r="R45" s="23">
        <f t="shared" si="5"/>
        <v>456</v>
      </c>
      <c r="S45" s="12">
        <f t="shared" si="6"/>
        <v>17</v>
      </c>
      <c r="T45" s="3">
        <f t="shared" si="7"/>
        <v>13</v>
      </c>
      <c r="U45" s="23">
        <f t="shared" si="8"/>
        <v>469</v>
      </c>
      <c r="V45" s="12">
        <f t="shared" si="9"/>
        <v>17</v>
      </c>
    </row>
    <row r="46" spans="1:22" x14ac:dyDescent="0.2">
      <c r="A46" s="10" t="s">
        <v>176</v>
      </c>
      <c r="B46" s="117">
        <v>71</v>
      </c>
      <c r="C46" s="12">
        <v>3</v>
      </c>
      <c r="D46" s="117">
        <v>76</v>
      </c>
      <c r="E46" s="12">
        <v>3</v>
      </c>
      <c r="F46" s="117">
        <v>80</v>
      </c>
      <c r="G46" s="12">
        <v>3</v>
      </c>
      <c r="H46" s="117">
        <v>87</v>
      </c>
      <c r="I46" s="12">
        <v>3</v>
      </c>
      <c r="J46" s="117">
        <v>87</v>
      </c>
      <c r="K46" s="12">
        <v>3</v>
      </c>
      <c r="L46" s="117">
        <v>53</v>
      </c>
      <c r="M46" s="12">
        <v>2</v>
      </c>
      <c r="N46" s="117">
        <v>5</v>
      </c>
      <c r="O46" s="12">
        <v>0</v>
      </c>
      <c r="P46" s="118">
        <v>5</v>
      </c>
      <c r="Q46" s="116">
        <v>4</v>
      </c>
      <c r="R46" s="23">
        <f t="shared" si="5"/>
        <v>454</v>
      </c>
      <c r="S46" s="12">
        <f t="shared" si="6"/>
        <v>17</v>
      </c>
      <c r="T46" s="3">
        <f t="shared" si="7"/>
        <v>14</v>
      </c>
      <c r="U46" s="23">
        <f t="shared" si="8"/>
        <v>468</v>
      </c>
      <c r="V46" s="12">
        <f t="shared" si="9"/>
        <v>17</v>
      </c>
    </row>
    <row r="47" spans="1:22" x14ac:dyDescent="0.2">
      <c r="A47" s="10" t="s">
        <v>177</v>
      </c>
      <c r="B47" s="117">
        <v>70</v>
      </c>
      <c r="C47" s="12">
        <v>3</v>
      </c>
      <c r="D47" s="117">
        <v>75</v>
      </c>
      <c r="E47" s="12">
        <v>3</v>
      </c>
      <c r="F47" s="117">
        <v>80</v>
      </c>
      <c r="G47" s="12">
        <v>3</v>
      </c>
      <c r="H47" s="117">
        <v>86</v>
      </c>
      <c r="I47" s="12">
        <v>3</v>
      </c>
      <c r="J47" s="117">
        <v>87</v>
      </c>
      <c r="K47" s="12">
        <v>3</v>
      </c>
      <c r="L47" s="117">
        <v>53</v>
      </c>
      <c r="M47" s="12">
        <v>2</v>
      </c>
      <c r="N47" s="117">
        <v>5</v>
      </c>
      <c r="O47" s="12">
        <v>0</v>
      </c>
      <c r="P47" s="118">
        <v>5</v>
      </c>
      <c r="Q47" s="116">
        <v>4</v>
      </c>
      <c r="R47" s="23">
        <f t="shared" si="5"/>
        <v>451</v>
      </c>
      <c r="S47" s="12">
        <f t="shared" si="6"/>
        <v>17</v>
      </c>
      <c r="T47" s="3">
        <f t="shared" si="7"/>
        <v>14</v>
      </c>
      <c r="U47" s="23">
        <f t="shared" si="8"/>
        <v>465</v>
      </c>
      <c r="V47" s="12">
        <f t="shared" si="9"/>
        <v>17</v>
      </c>
    </row>
    <row r="48" spans="1:22" x14ac:dyDescent="0.2">
      <c r="A48" s="11" t="s">
        <v>178</v>
      </c>
      <c r="B48" s="119">
        <v>69</v>
      </c>
      <c r="C48" s="28">
        <v>3</v>
      </c>
      <c r="D48" s="119">
        <v>74</v>
      </c>
      <c r="E48" s="28">
        <v>3</v>
      </c>
      <c r="F48" s="119">
        <v>79</v>
      </c>
      <c r="G48" s="28">
        <v>3</v>
      </c>
      <c r="H48" s="119">
        <v>86</v>
      </c>
      <c r="I48" s="28">
        <v>3</v>
      </c>
      <c r="J48" s="119">
        <v>86</v>
      </c>
      <c r="K48" s="28">
        <v>3</v>
      </c>
      <c r="L48" s="119">
        <v>53</v>
      </c>
      <c r="M48" s="28">
        <v>2</v>
      </c>
      <c r="N48" s="119">
        <v>5</v>
      </c>
      <c r="O48" s="28">
        <v>0</v>
      </c>
      <c r="P48" s="121">
        <v>5</v>
      </c>
      <c r="Q48" s="120">
        <v>4</v>
      </c>
      <c r="R48" s="24">
        <f t="shared" si="5"/>
        <v>447</v>
      </c>
      <c r="S48" s="28">
        <f t="shared" si="6"/>
        <v>17</v>
      </c>
      <c r="T48" s="40">
        <f t="shared" si="7"/>
        <v>14</v>
      </c>
      <c r="U48" s="24">
        <f t="shared" si="8"/>
        <v>461</v>
      </c>
      <c r="V48" s="28">
        <f t="shared" si="9"/>
        <v>17</v>
      </c>
    </row>
    <row r="49" spans="1:22" x14ac:dyDescent="0.2">
      <c r="A49" s="78" t="s">
        <v>47</v>
      </c>
      <c r="B49" s="79" t="s">
        <v>214</v>
      </c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 t="s">
        <v>48</v>
      </c>
      <c r="T49" s="80"/>
      <c r="U49" s="80"/>
      <c r="V49" s="80"/>
    </row>
    <row r="50" spans="1:22" x14ac:dyDescent="0.2">
      <c r="A50" s="81"/>
      <c r="B50" s="79" t="s">
        <v>215</v>
      </c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0"/>
      <c r="T50" s="80"/>
      <c r="U50" s="80"/>
      <c r="V50" s="80"/>
    </row>
    <row r="51" spans="1:22" x14ac:dyDescent="0.2">
      <c r="A51" s="27"/>
      <c r="B51" s="82"/>
      <c r="C51" s="27"/>
      <c r="D51" s="27"/>
      <c r="E51" s="27"/>
      <c r="F51" s="27"/>
      <c r="G51" s="27"/>
      <c r="H51" s="27"/>
      <c r="I51" s="27"/>
      <c r="J51" s="27"/>
      <c r="K51" s="27"/>
      <c r="L51" s="1"/>
      <c r="M51" s="1"/>
      <c r="N51" s="1"/>
      <c r="O51" s="1"/>
      <c r="P51" s="1"/>
      <c r="Q51" s="1"/>
      <c r="R51" s="1"/>
      <c r="S51" s="1"/>
      <c r="T51" s="1"/>
      <c r="U51" s="1"/>
      <c r="V51" s="44"/>
    </row>
    <row r="52" spans="1:22" x14ac:dyDescent="0.2">
      <c r="A52" s="83" t="s">
        <v>49</v>
      </c>
      <c r="B52" s="84"/>
      <c r="C52" s="85"/>
      <c r="D52" s="85"/>
      <c r="E52" s="85"/>
      <c r="F52" s="86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7"/>
    </row>
    <row r="53" spans="1:22" x14ac:dyDescent="0.2">
      <c r="A53" s="88" t="s">
        <v>50</v>
      </c>
      <c r="B53" s="89"/>
      <c r="C53" s="90"/>
      <c r="D53" s="90"/>
      <c r="E53" s="90"/>
      <c r="F53" s="19"/>
      <c r="G53" s="90"/>
      <c r="H53" s="90"/>
      <c r="I53" s="90"/>
      <c r="J53" s="90"/>
      <c r="K53" s="90"/>
      <c r="L53" s="3"/>
      <c r="M53" s="3"/>
      <c r="N53" s="3"/>
      <c r="O53" s="3"/>
      <c r="P53" s="3"/>
      <c r="Q53" s="3"/>
      <c r="R53" s="3"/>
      <c r="S53" s="3"/>
      <c r="T53" s="3"/>
      <c r="U53" s="3"/>
      <c r="V53" s="12"/>
    </row>
    <row r="54" spans="1:22" x14ac:dyDescent="0.2">
      <c r="A54" s="91" t="s">
        <v>58</v>
      </c>
      <c r="B54" s="89"/>
      <c r="C54" s="90"/>
      <c r="D54" s="90"/>
      <c r="E54" s="90"/>
      <c r="F54" s="19"/>
      <c r="G54" s="90"/>
      <c r="H54" s="90"/>
      <c r="I54" s="90"/>
      <c r="J54" s="90"/>
      <c r="K54" s="90"/>
      <c r="L54" s="3"/>
      <c r="M54" s="3"/>
      <c r="N54" s="3"/>
      <c r="O54" s="3"/>
      <c r="P54" s="3"/>
      <c r="Q54" s="3"/>
      <c r="R54" s="3"/>
      <c r="S54" s="3"/>
      <c r="T54" s="3"/>
      <c r="U54" s="3"/>
      <c r="V54" s="12"/>
    </row>
    <row r="55" spans="1:22" x14ac:dyDescent="0.2">
      <c r="A55" s="91" t="s">
        <v>59</v>
      </c>
      <c r="B55" s="89"/>
      <c r="C55" s="90"/>
      <c r="D55" s="90"/>
      <c r="E55" s="90"/>
      <c r="F55" s="19"/>
      <c r="G55" s="90"/>
      <c r="H55" s="90"/>
      <c r="I55" s="90"/>
      <c r="J55" s="90"/>
      <c r="K55" s="90"/>
      <c r="L55" s="3"/>
      <c r="M55" s="3"/>
      <c r="N55" s="3"/>
      <c r="O55" s="3"/>
      <c r="P55" s="3"/>
      <c r="Q55" s="3"/>
      <c r="R55" s="3"/>
      <c r="S55" s="3"/>
      <c r="T55" s="3"/>
      <c r="U55" s="3"/>
      <c r="V55" s="12"/>
    </row>
    <row r="56" spans="1:22" x14ac:dyDescent="0.2">
      <c r="A56" s="91" t="s">
        <v>38</v>
      </c>
      <c r="B56" s="89"/>
      <c r="C56" s="90"/>
      <c r="D56" s="90"/>
      <c r="E56" s="90"/>
      <c r="F56" s="19"/>
      <c r="G56" s="90"/>
      <c r="H56" s="90"/>
      <c r="I56" s="90"/>
      <c r="J56" s="90"/>
      <c r="K56" s="90"/>
      <c r="L56" s="3"/>
      <c r="M56" s="3"/>
      <c r="N56" s="3"/>
      <c r="O56" s="3"/>
      <c r="P56" s="3"/>
      <c r="Q56" s="3"/>
      <c r="R56" s="3"/>
      <c r="S56" s="3"/>
      <c r="T56" s="3"/>
      <c r="U56" s="3"/>
      <c r="V56" s="12"/>
    </row>
    <row r="57" spans="1:22" x14ac:dyDescent="0.2">
      <c r="A57" s="92" t="s">
        <v>51</v>
      </c>
      <c r="B57" s="93"/>
      <c r="C57" s="94"/>
      <c r="D57" s="94"/>
      <c r="E57" s="94"/>
      <c r="F57" s="95"/>
      <c r="G57" s="106"/>
      <c r="H57" s="94"/>
      <c r="I57" s="94"/>
      <c r="J57" s="94"/>
      <c r="K57" s="94"/>
      <c r="L57" s="237" t="s">
        <v>132</v>
      </c>
      <c r="M57" s="96"/>
      <c r="N57" s="96"/>
      <c r="O57" s="99"/>
      <c r="P57" s="220"/>
      <c r="Q57" s="220"/>
      <c r="R57" s="94"/>
      <c r="S57" s="94"/>
      <c r="T57" s="94"/>
      <c r="U57" s="94"/>
      <c r="V57" s="97"/>
    </row>
    <row r="58" spans="1:22" x14ac:dyDescent="0.2">
      <c r="A58" s="98"/>
      <c r="B58" s="93"/>
      <c r="C58" s="94"/>
      <c r="D58" s="94"/>
      <c r="E58" s="94"/>
      <c r="F58" s="95"/>
      <c r="G58" s="106"/>
      <c r="H58" s="94"/>
      <c r="I58" s="94"/>
      <c r="J58" s="94"/>
      <c r="K58" s="94"/>
      <c r="L58" s="96"/>
      <c r="M58" s="94"/>
      <c r="N58" s="94"/>
      <c r="O58" s="99"/>
      <c r="P58" s="94"/>
      <c r="Q58" s="94"/>
      <c r="R58" s="94"/>
      <c r="S58" s="94"/>
      <c r="T58" s="94"/>
      <c r="U58" s="94"/>
      <c r="V58" s="97"/>
    </row>
    <row r="59" spans="1:22" x14ac:dyDescent="0.2">
      <c r="A59" s="92" t="s">
        <v>131</v>
      </c>
      <c r="B59" s="93"/>
      <c r="C59" s="94"/>
      <c r="D59" s="94"/>
      <c r="E59" s="94"/>
      <c r="F59" s="95"/>
      <c r="G59" s="106"/>
      <c r="H59" s="94"/>
      <c r="I59" s="94"/>
      <c r="J59" s="94"/>
      <c r="K59" s="94"/>
      <c r="L59" s="99"/>
      <c r="M59" s="94"/>
      <c r="N59" s="94"/>
      <c r="O59" s="94"/>
      <c r="P59" s="94"/>
      <c r="Q59" s="94"/>
      <c r="R59" s="94"/>
      <c r="S59" s="94"/>
      <c r="T59" s="94"/>
      <c r="U59" s="94"/>
      <c r="V59" s="97"/>
    </row>
    <row r="60" spans="1:22" x14ac:dyDescent="0.2">
      <c r="A60" s="100" t="s">
        <v>60</v>
      </c>
      <c r="B60" s="93"/>
      <c r="C60" s="94"/>
      <c r="D60" s="94"/>
      <c r="E60" s="94"/>
      <c r="F60" s="94"/>
      <c r="G60" s="106"/>
      <c r="H60" s="94"/>
      <c r="I60" s="94"/>
      <c r="J60" s="94"/>
      <c r="K60" s="94"/>
      <c r="L60" s="96" t="s">
        <v>61</v>
      </c>
      <c r="M60" s="94"/>
      <c r="N60" s="94"/>
      <c r="O60" s="94"/>
      <c r="P60" s="94"/>
      <c r="Q60" s="94"/>
      <c r="R60" s="94"/>
      <c r="S60" s="94"/>
      <c r="T60" s="94"/>
      <c r="U60" s="94"/>
      <c r="V60" s="97"/>
    </row>
    <row r="61" spans="1:22" x14ac:dyDescent="0.2">
      <c r="A61" s="92"/>
      <c r="B61" s="93"/>
      <c r="C61" s="94"/>
      <c r="D61" s="94"/>
      <c r="E61" s="94"/>
      <c r="F61" s="94"/>
      <c r="G61" s="106"/>
      <c r="H61" s="94"/>
      <c r="I61" s="94"/>
      <c r="J61" s="94"/>
      <c r="K61" s="94"/>
      <c r="L61" s="99" t="s">
        <v>62</v>
      </c>
      <c r="M61" s="94"/>
      <c r="N61" s="94"/>
      <c r="O61" s="94"/>
      <c r="P61" s="94"/>
      <c r="Q61" s="94"/>
      <c r="R61" s="94"/>
      <c r="S61" s="94"/>
      <c r="T61" s="94"/>
      <c r="U61" s="94"/>
      <c r="V61" s="97"/>
    </row>
    <row r="62" spans="1:22" x14ac:dyDescent="0.2">
      <c r="A62" s="101"/>
      <c r="B62" s="102"/>
      <c r="C62" s="103"/>
      <c r="D62" s="103"/>
      <c r="E62" s="103"/>
      <c r="F62" s="103"/>
      <c r="G62" s="107"/>
      <c r="H62" s="103"/>
      <c r="I62" s="103"/>
      <c r="J62" s="103"/>
      <c r="K62" s="103"/>
      <c r="L62" s="104" t="s">
        <v>63</v>
      </c>
      <c r="M62" s="103"/>
      <c r="N62" s="103"/>
      <c r="O62" s="103"/>
      <c r="P62" s="103"/>
      <c r="Q62" s="103"/>
      <c r="R62" s="103"/>
      <c r="S62" s="103"/>
      <c r="T62" s="103"/>
      <c r="U62" s="103"/>
      <c r="V62" s="105"/>
    </row>
  </sheetData>
  <mergeCells count="2">
    <mergeCell ref="N5:O5"/>
    <mergeCell ref="B4:V4"/>
  </mergeCells>
  <phoneticPr fontId="3" type="noConversion"/>
  <hyperlinks>
    <hyperlink ref="V1" location="Inhalt!A1" display="Inhalt"/>
  </hyperlinks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Footer>&amp;L&amp;8Ministerium für Bildung und Kultur, Referat B4&amp;R&amp;8Februar 2016</oddFoot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4" enableFormatConditionsCalculation="0">
    <tabColor indexed="43"/>
  </sheetPr>
  <dimension ref="A1:V62"/>
  <sheetViews>
    <sheetView zoomScale="85" zoomScaleNormal="85" workbookViewId="0">
      <selection activeCell="X18" sqref="X18"/>
    </sheetView>
  </sheetViews>
  <sheetFormatPr baseColWidth="10" defaultColWidth="9.140625" defaultRowHeight="12.75" x14ac:dyDescent="0.2"/>
  <cols>
    <col min="1" max="1" width="10.140625" customWidth="1"/>
    <col min="2" max="22" width="6.7109375" customWidth="1"/>
  </cols>
  <sheetData>
    <row r="1" spans="1:22" ht="18" x14ac:dyDescent="0.25">
      <c r="A1" s="55" t="s">
        <v>31</v>
      </c>
      <c r="V1" s="229" t="s">
        <v>37</v>
      </c>
    </row>
    <row r="2" spans="1:22" ht="15" x14ac:dyDescent="0.2">
      <c r="A2" s="57" t="s">
        <v>168</v>
      </c>
      <c r="B2" s="1"/>
      <c r="J2" s="110" t="s">
        <v>66</v>
      </c>
      <c r="K2" s="110"/>
      <c r="L2" s="110"/>
      <c r="M2" s="110"/>
      <c r="N2" s="110">
        <v>6</v>
      </c>
    </row>
    <row r="3" spans="1:22" ht="15.75" x14ac:dyDescent="0.25">
      <c r="A3" s="56"/>
      <c r="B3" s="3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22" x14ac:dyDescent="0.2">
      <c r="A4" s="52"/>
      <c r="B4" s="511" t="s">
        <v>32</v>
      </c>
      <c r="C4" s="512"/>
      <c r="D4" s="512"/>
      <c r="E4" s="512"/>
      <c r="F4" s="512"/>
      <c r="G4" s="512"/>
      <c r="H4" s="512"/>
      <c r="I4" s="512"/>
      <c r="J4" s="512"/>
      <c r="K4" s="512"/>
      <c r="L4" s="512"/>
      <c r="M4" s="512"/>
      <c r="N4" s="512"/>
      <c r="O4" s="512"/>
      <c r="P4" s="512"/>
      <c r="Q4" s="512"/>
      <c r="R4" s="512"/>
      <c r="S4" s="512"/>
      <c r="T4" s="512"/>
      <c r="U4" s="512"/>
      <c r="V4" s="510"/>
    </row>
    <row r="5" spans="1:22" x14ac:dyDescent="0.2">
      <c r="A5" s="53" t="s">
        <v>0</v>
      </c>
      <c r="B5" s="45">
        <v>5</v>
      </c>
      <c r="C5" s="46"/>
      <c r="D5" s="47">
        <v>6</v>
      </c>
      <c r="E5" s="47"/>
      <c r="F5" s="47">
        <v>7</v>
      </c>
      <c r="G5" s="46"/>
      <c r="H5" s="47">
        <v>8</v>
      </c>
      <c r="I5" s="46"/>
      <c r="J5" s="47">
        <v>9</v>
      </c>
      <c r="K5" s="46"/>
      <c r="L5" s="47">
        <v>10</v>
      </c>
      <c r="M5" s="47"/>
      <c r="N5" s="511" t="s">
        <v>39</v>
      </c>
      <c r="O5" s="510"/>
      <c r="P5" s="48" t="s">
        <v>40</v>
      </c>
      <c r="Q5" s="142" t="s">
        <v>41</v>
      </c>
      <c r="R5" s="230" t="s">
        <v>64</v>
      </c>
      <c r="S5" s="231"/>
      <c r="T5" s="142" t="s">
        <v>42</v>
      </c>
      <c r="U5" s="143" t="s">
        <v>43</v>
      </c>
      <c r="V5" s="77"/>
    </row>
    <row r="6" spans="1:22" x14ac:dyDescent="0.2">
      <c r="A6" s="54"/>
      <c r="B6" s="49" t="s">
        <v>1</v>
      </c>
      <c r="C6" s="48" t="s">
        <v>33</v>
      </c>
      <c r="D6" s="50" t="s">
        <v>1</v>
      </c>
      <c r="E6" s="48" t="s">
        <v>33</v>
      </c>
      <c r="F6" s="50" t="s">
        <v>1</v>
      </c>
      <c r="G6" s="48" t="s">
        <v>33</v>
      </c>
      <c r="H6" s="50" t="s">
        <v>1</v>
      </c>
      <c r="I6" s="48" t="s">
        <v>33</v>
      </c>
      <c r="J6" s="50" t="s">
        <v>1</v>
      </c>
      <c r="K6" s="48" t="s">
        <v>33</v>
      </c>
      <c r="L6" s="50" t="s">
        <v>1</v>
      </c>
      <c r="M6" s="48" t="s">
        <v>33</v>
      </c>
      <c r="N6" s="50" t="s">
        <v>1</v>
      </c>
      <c r="O6" s="48" t="s">
        <v>33</v>
      </c>
      <c r="P6" s="50" t="s">
        <v>1</v>
      </c>
      <c r="Q6" s="50" t="s">
        <v>1</v>
      </c>
      <c r="R6" s="50" t="s">
        <v>1</v>
      </c>
      <c r="S6" s="48" t="s">
        <v>33</v>
      </c>
      <c r="T6" s="50" t="s">
        <v>1</v>
      </c>
      <c r="U6" s="50" t="s">
        <v>1</v>
      </c>
      <c r="V6" s="48" t="s">
        <v>33</v>
      </c>
    </row>
    <row r="7" spans="1:22" x14ac:dyDescent="0.2">
      <c r="A7" s="50">
        <v>100</v>
      </c>
      <c r="B7" s="59">
        <v>101</v>
      </c>
      <c r="C7" s="59">
        <v>102</v>
      </c>
      <c r="D7" s="59">
        <v>103</v>
      </c>
      <c r="E7" s="59">
        <v>104</v>
      </c>
      <c r="F7" s="59">
        <v>109</v>
      </c>
      <c r="G7" s="59">
        <v>110</v>
      </c>
      <c r="H7" s="59">
        <v>115</v>
      </c>
      <c r="I7" s="59">
        <v>116</v>
      </c>
      <c r="J7" s="59">
        <v>121</v>
      </c>
      <c r="K7" s="59">
        <v>122</v>
      </c>
      <c r="L7" s="59">
        <v>123</v>
      </c>
      <c r="M7" s="59">
        <v>124</v>
      </c>
      <c r="N7" s="59">
        <v>115</v>
      </c>
      <c r="O7" s="59">
        <v>116</v>
      </c>
      <c r="P7" s="59">
        <v>117</v>
      </c>
      <c r="Q7" s="59">
        <v>118</v>
      </c>
      <c r="R7" s="59">
        <v>125</v>
      </c>
      <c r="S7" s="59">
        <v>126</v>
      </c>
      <c r="T7" s="59">
        <v>119</v>
      </c>
      <c r="U7" s="59">
        <v>120</v>
      </c>
      <c r="V7" s="59">
        <v>121</v>
      </c>
    </row>
    <row r="8" spans="1:22" x14ac:dyDescent="0.2">
      <c r="A8" s="232" t="s">
        <v>2</v>
      </c>
      <c r="B8" s="5"/>
      <c r="C8" s="6"/>
      <c r="D8" s="29"/>
      <c r="E8" s="6"/>
      <c r="F8" s="7"/>
      <c r="G8" s="8"/>
      <c r="H8" s="7"/>
      <c r="I8" s="8"/>
      <c r="J8" s="7"/>
      <c r="K8" s="8"/>
      <c r="L8" s="7"/>
      <c r="M8" s="8"/>
      <c r="N8" s="5"/>
      <c r="O8" s="6"/>
      <c r="P8" s="222"/>
      <c r="Q8" s="226"/>
      <c r="R8" s="7"/>
      <c r="S8" s="8"/>
      <c r="T8" s="4"/>
      <c r="U8" s="5"/>
      <c r="V8" s="6"/>
    </row>
    <row r="9" spans="1:22" x14ac:dyDescent="0.2">
      <c r="A9" s="233" t="s">
        <v>3</v>
      </c>
      <c r="B9" s="7"/>
      <c r="C9" s="8"/>
      <c r="D9" s="7"/>
      <c r="E9" s="8"/>
      <c r="F9" s="17"/>
      <c r="G9" s="18"/>
      <c r="H9" s="17"/>
      <c r="I9" s="18"/>
      <c r="J9" s="17"/>
      <c r="K9" s="18"/>
      <c r="L9" s="17"/>
      <c r="M9" s="18"/>
      <c r="N9" s="7"/>
      <c r="O9" s="8"/>
      <c r="P9" s="223"/>
      <c r="Q9" s="127"/>
      <c r="R9" s="17"/>
      <c r="S9" s="18"/>
      <c r="T9" s="4"/>
      <c r="U9" s="7"/>
      <c r="V9" s="8"/>
    </row>
    <row r="10" spans="1:22" x14ac:dyDescent="0.2">
      <c r="A10" s="233" t="s">
        <v>4</v>
      </c>
      <c r="B10" s="7">
        <v>102</v>
      </c>
      <c r="C10" s="8">
        <v>4</v>
      </c>
      <c r="D10" s="17"/>
      <c r="E10" s="18"/>
      <c r="F10" s="17"/>
      <c r="G10" s="18"/>
      <c r="H10" s="17"/>
      <c r="I10" s="18"/>
      <c r="J10" s="17"/>
      <c r="K10" s="18"/>
      <c r="L10" s="17"/>
      <c r="M10" s="18"/>
      <c r="N10" s="7"/>
      <c r="O10" s="8"/>
      <c r="P10" s="223"/>
      <c r="Q10" s="127"/>
      <c r="R10" s="247">
        <f t="shared" ref="R10:R38" si="0">B10+D10+F10+H10+J10+L10</f>
        <v>102</v>
      </c>
      <c r="S10" s="248">
        <f t="shared" ref="S10:S38" si="1">C10+E10+G10+I10+K10+M10</f>
        <v>4</v>
      </c>
      <c r="T10" s="249">
        <f t="shared" ref="T10:T38" si="2">+N10+P10+Q10</f>
        <v>0</v>
      </c>
      <c r="U10" s="247">
        <f t="shared" ref="U10:U38" si="3">R10+T10</f>
        <v>102</v>
      </c>
      <c r="V10" s="248">
        <f t="shared" ref="V10:V38" si="4">S10+O10</f>
        <v>4</v>
      </c>
    </row>
    <row r="11" spans="1:22" x14ac:dyDescent="0.2">
      <c r="A11" s="233" t="s">
        <v>34</v>
      </c>
      <c r="B11" s="7">
        <v>84</v>
      </c>
      <c r="C11" s="8">
        <v>3</v>
      </c>
      <c r="D11" s="17">
        <v>119</v>
      </c>
      <c r="E11" s="18">
        <v>4</v>
      </c>
      <c r="F11" s="33"/>
      <c r="G11" s="34"/>
      <c r="H11" s="33"/>
      <c r="I11" s="34"/>
      <c r="J11" s="33"/>
      <c r="K11" s="34"/>
      <c r="L11" s="33"/>
      <c r="M11" s="34"/>
      <c r="N11" s="7"/>
      <c r="O11" s="8"/>
      <c r="P11" s="223"/>
      <c r="Q11" s="127"/>
      <c r="R11" s="247">
        <f t="shared" si="0"/>
        <v>203</v>
      </c>
      <c r="S11" s="248">
        <f t="shared" si="1"/>
        <v>7</v>
      </c>
      <c r="T11" s="249">
        <f t="shared" si="2"/>
        <v>0</v>
      </c>
      <c r="U11" s="247">
        <f t="shared" si="3"/>
        <v>203</v>
      </c>
      <c r="V11" s="248">
        <f t="shared" si="4"/>
        <v>7</v>
      </c>
    </row>
    <row r="12" spans="1:22" x14ac:dyDescent="0.2">
      <c r="A12" s="233" t="s">
        <v>5</v>
      </c>
      <c r="B12" s="17">
        <v>122</v>
      </c>
      <c r="C12" s="18">
        <v>4</v>
      </c>
      <c r="D12" s="33">
        <v>89</v>
      </c>
      <c r="E12" s="34">
        <v>3</v>
      </c>
      <c r="F12" s="20">
        <v>144</v>
      </c>
      <c r="G12" s="16">
        <v>6</v>
      </c>
      <c r="H12" s="20"/>
      <c r="I12" s="16"/>
      <c r="J12" s="20"/>
      <c r="K12" s="16"/>
      <c r="L12" s="20"/>
      <c r="M12" s="16"/>
      <c r="N12" s="17"/>
      <c r="O12" s="18"/>
      <c r="P12" s="223"/>
      <c r="Q12" s="127"/>
      <c r="R12" s="247">
        <f t="shared" si="0"/>
        <v>355</v>
      </c>
      <c r="S12" s="248">
        <f t="shared" si="1"/>
        <v>13</v>
      </c>
      <c r="T12" s="249">
        <f t="shared" si="2"/>
        <v>0</v>
      </c>
      <c r="U12" s="247">
        <f t="shared" si="3"/>
        <v>355</v>
      </c>
      <c r="V12" s="248">
        <f t="shared" si="4"/>
        <v>13</v>
      </c>
    </row>
    <row r="13" spans="1:22" x14ac:dyDescent="0.2">
      <c r="A13" s="233" t="s">
        <v>6</v>
      </c>
      <c r="B13" s="17">
        <v>123</v>
      </c>
      <c r="C13" s="18">
        <v>4</v>
      </c>
      <c r="D13" s="20">
        <v>121</v>
      </c>
      <c r="E13" s="16">
        <v>5</v>
      </c>
      <c r="F13" s="20">
        <v>113</v>
      </c>
      <c r="G13" s="16">
        <v>5</v>
      </c>
      <c r="H13" s="20">
        <v>143</v>
      </c>
      <c r="I13" s="16">
        <v>6</v>
      </c>
      <c r="J13" s="20"/>
      <c r="K13" s="16"/>
      <c r="L13" s="20"/>
      <c r="M13" s="16"/>
      <c r="N13" s="17"/>
      <c r="O13" s="18"/>
      <c r="P13" s="126"/>
      <c r="Q13" s="135"/>
      <c r="R13" s="247">
        <f t="shared" si="0"/>
        <v>500</v>
      </c>
      <c r="S13" s="248">
        <f t="shared" si="1"/>
        <v>20</v>
      </c>
      <c r="T13" s="249">
        <f t="shared" si="2"/>
        <v>0</v>
      </c>
      <c r="U13" s="247">
        <f t="shared" si="3"/>
        <v>500</v>
      </c>
      <c r="V13" s="248">
        <f t="shared" si="4"/>
        <v>20</v>
      </c>
    </row>
    <row r="14" spans="1:22" x14ac:dyDescent="0.2">
      <c r="A14" s="223" t="s">
        <v>36</v>
      </c>
      <c r="B14" s="33">
        <v>150</v>
      </c>
      <c r="C14" s="34">
        <v>5</v>
      </c>
      <c r="D14" s="20">
        <v>121</v>
      </c>
      <c r="E14" s="16">
        <v>5</v>
      </c>
      <c r="F14" s="20">
        <v>138</v>
      </c>
      <c r="G14" s="16">
        <v>5</v>
      </c>
      <c r="H14" s="20">
        <v>133</v>
      </c>
      <c r="I14" s="16">
        <v>5</v>
      </c>
      <c r="J14" s="20">
        <v>152</v>
      </c>
      <c r="K14" s="16">
        <v>6</v>
      </c>
      <c r="L14" s="20"/>
      <c r="M14" s="16"/>
      <c r="N14" s="17"/>
      <c r="O14" s="18"/>
      <c r="P14" s="126"/>
      <c r="Q14" s="135"/>
      <c r="R14" s="247">
        <f t="shared" si="0"/>
        <v>694</v>
      </c>
      <c r="S14" s="248">
        <f t="shared" si="1"/>
        <v>26</v>
      </c>
      <c r="T14" s="249">
        <f t="shared" si="2"/>
        <v>0</v>
      </c>
      <c r="U14" s="247">
        <f t="shared" si="3"/>
        <v>694</v>
      </c>
      <c r="V14" s="248">
        <f t="shared" si="4"/>
        <v>26</v>
      </c>
    </row>
    <row r="15" spans="1:22" x14ac:dyDescent="0.2">
      <c r="A15" s="234" t="s">
        <v>7</v>
      </c>
      <c r="B15" s="20">
        <v>147</v>
      </c>
      <c r="C15" s="16">
        <v>5</v>
      </c>
      <c r="D15" s="20">
        <v>140</v>
      </c>
      <c r="E15" s="16">
        <v>5</v>
      </c>
      <c r="F15" s="20">
        <v>126</v>
      </c>
      <c r="G15" s="16">
        <v>6</v>
      </c>
      <c r="H15" s="20">
        <v>154</v>
      </c>
      <c r="I15" s="16">
        <v>6</v>
      </c>
      <c r="J15" s="20">
        <v>122</v>
      </c>
      <c r="K15" s="16">
        <v>5</v>
      </c>
      <c r="L15" s="20">
        <v>79</v>
      </c>
      <c r="M15" s="16">
        <v>3</v>
      </c>
      <c r="N15" s="147"/>
      <c r="O15" s="148"/>
      <c r="P15" s="126"/>
      <c r="Q15" s="135"/>
      <c r="R15" s="247">
        <f t="shared" si="0"/>
        <v>768</v>
      </c>
      <c r="S15" s="248">
        <f t="shared" si="1"/>
        <v>30</v>
      </c>
      <c r="T15" s="249">
        <f t="shared" si="2"/>
        <v>0</v>
      </c>
      <c r="U15" s="247">
        <f t="shared" si="3"/>
        <v>768</v>
      </c>
      <c r="V15" s="248">
        <f t="shared" si="4"/>
        <v>30</v>
      </c>
    </row>
    <row r="16" spans="1:22" x14ac:dyDescent="0.2">
      <c r="A16" s="234" t="s">
        <v>8</v>
      </c>
      <c r="B16" s="20">
        <v>151</v>
      </c>
      <c r="C16" s="16">
        <v>5</v>
      </c>
      <c r="D16" s="20">
        <v>140</v>
      </c>
      <c r="E16" s="16">
        <v>5</v>
      </c>
      <c r="F16" s="7">
        <v>153</v>
      </c>
      <c r="G16" s="8">
        <v>6</v>
      </c>
      <c r="H16" s="7">
        <v>147</v>
      </c>
      <c r="I16" s="8">
        <v>6</v>
      </c>
      <c r="J16" s="7">
        <v>131</v>
      </c>
      <c r="K16" s="8">
        <v>5</v>
      </c>
      <c r="L16" s="7">
        <v>64</v>
      </c>
      <c r="M16" s="8">
        <v>2</v>
      </c>
      <c r="N16" s="20"/>
      <c r="O16" s="16"/>
      <c r="P16" s="21"/>
      <c r="Q16" s="113"/>
      <c r="R16" s="247">
        <f t="shared" si="0"/>
        <v>786</v>
      </c>
      <c r="S16" s="248">
        <f t="shared" si="1"/>
        <v>29</v>
      </c>
      <c r="T16" s="249">
        <f t="shared" si="2"/>
        <v>0</v>
      </c>
      <c r="U16" s="247">
        <f t="shared" si="3"/>
        <v>786</v>
      </c>
      <c r="V16" s="248">
        <f t="shared" si="4"/>
        <v>29</v>
      </c>
    </row>
    <row r="17" spans="1:22" x14ac:dyDescent="0.2">
      <c r="A17" s="234" t="s">
        <v>9</v>
      </c>
      <c r="B17" s="20">
        <v>112</v>
      </c>
      <c r="C17" s="16">
        <v>4</v>
      </c>
      <c r="D17" s="7">
        <v>144</v>
      </c>
      <c r="E17" s="8">
        <v>5</v>
      </c>
      <c r="F17" s="7">
        <v>157</v>
      </c>
      <c r="G17" s="8">
        <v>6</v>
      </c>
      <c r="H17" s="7">
        <v>158</v>
      </c>
      <c r="I17" s="8">
        <v>7</v>
      </c>
      <c r="J17" s="7">
        <v>125</v>
      </c>
      <c r="K17" s="8">
        <v>5</v>
      </c>
      <c r="L17" s="7">
        <v>47</v>
      </c>
      <c r="M17" s="8">
        <v>2</v>
      </c>
      <c r="N17" s="20"/>
      <c r="O17" s="16"/>
      <c r="P17" s="21"/>
      <c r="Q17" s="113"/>
      <c r="R17" s="247">
        <f t="shared" si="0"/>
        <v>743</v>
      </c>
      <c r="S17" s="248">
        <f t="shared" si="1"/>
        <v>29</v>
      </c>
      <c r="T17" s="249">
        <f t="shared" si="2"/>
        <v>0</v>
      </c>
      <c r="U17" s="247">
        <f t="shared" si="3"/>
        <v>743</v>
      </c>
      <c r="V17" s="248">
        <f t="shared" si="4"/>
        <v>29</v>
      </c>
    </row>
    <row r="18" spans="1:22" x14ac:dyDescent="0.2">
      <c r="A18" s="234" t="s">
        <v>10</v>
      </c>
      <c r="B18" s="20">
        <v>106</v>
      </c>
      <c r="C18" s="16">
        <v>4</v>
      </c>
      <c r="D18" s="7">
        <v>107</v>
      </c>
      <c r="E18" s="8">
        <v>4</v>
      </c>
      <c r="F18" s="17">
        <v>145</v>
      </c>
      <c r="G18" s="18">
        <v>6</v>
      </c>
      <c r="H18" s="17">
        <v>171</v>
      </c>
      <c r="I18" s="18">
        <v>8</v>
      </c>
      <c r="J18" s="17">
        <v>139</v>
      </c>
      <c r="K18" s="18">
        <v>6</v>
      </c>
      <c r="L18" s="17">
        <v>59</v>
      </c>
      <c r="M18" s="18">
        <v>2</v>
      </c>
      <c r="N18" s="20"/>
      <c r="O18" s="16"/>
      <c r="P18" s="21"/>
      <c r="Q18" s="113"/>
      <c r="R18" s="247">
        <f t="shared" si="0"/>
        <v>727</v>
      </c>
      <c r="S18" s="248">
        <f t="shared" si="1"/>
        <v>30</v>
      </c>
      <c r="T18" s="249">
        <f t="shared" si="2"/>
        <v>0</v>
      </c>
      <c r="U18" s="247">
        <f t="shared" si="3"/>
        <v>727</v>
      </c>
      <c r="V18" s="248">
        <f t="shared" si="4"/>
        <v>30</v>
      </c>
    </row>
    <row r="19" spans="1:22" x14ac:dyDescent="0.2">
      <c r="A19" s="234" t="s">
        <v>11</v>
      </c>
      <c r="B19" s="7">
        <v>100</v>
      </c>
      <c r="C19" s="8">
        <v>4</v>
      </c>
      <c r="D19" s="17">
        <v>106</v>
      </c>
      <c r="E19" s="18">
        <v>4</v>
      </c>
      <c r="F19" s="17">
        <v>113</v>
      </c>
      <c r="G19" s="18">
        <v>5</v>
      </c>
      <c r="H19" s="17">
        <v>158</v>
      </c>
      <c r="I19" s="18">
        <v>7</v>
      </c>
      <c r="J19" s="17">
        <v>161</v>
      </c>
      <c r="K19" s="18">
        <v>7</v>
      </c>
      <c r="L19" s="17">
        <v>67</v>
      </c>
      <c r="M19" s="18">
        <v>3</v>
      </c>
      <c r="N19" s="20"/>
      <c r="O19" s="16"/>
      <c r="P19" s="21"/>
      <c r="Q19" s="113"/>
      <c r="R19" s="247">
        <f t="shared" si="0"/>
        <v>705</v>
      </c>
      <c r="S19" s="248">
        <f t="shared" si="1"/>
        <v>30</v>
      </c>
      <c r="T19" s="249">
        <f t="shared" si="2"/>
        <v>0</v>
      </c>
      <c r="U19" s="247">
        <f t="shared" si="3"/>
        <v>705</v>
      </c>
      <c r="V19" s="248">
        <f t="shared" si="4"/>
        <v>30</v>
      </c>
    </row>
    <row r="20" spans="1:22" x14ac:dyDescent="0.2">
      <c r="A20" s="234" t="s">
        <v>12</v>
      </c>
      <c r="B20" s="7">
        <v>72</v>
      </c>
      <c r="C20" s="8">
        <v>3</v>
      </c>
      <c r="D20" s="17">
        <v>95</v>
      </c>
      <c r="E20" s="18">
        <v>4</v>
      </c>
      <c r="F20" s="33">
        <v>117</v>
      </c>
      <c r="G20" s="34">
        <v>5</v>
      </c>
      <c r="H20" s="33">
        <v>111</v>
      </c>
      <c r="I20" s="34">
        <v>5</v>
      </c>
      <c r="J20" s="33">
        <v>160</v>
      </c>
      <c r="K20" s="34">
        <v>6</v>
      </c>
      <c r="L20" s="33">
        <v>68</v>
      </c>
      <c r="M20" s="34">
        <v>3</v>
      </c>
      <c r="N20" s="20"/>
      <c r="O20" s="16"/>
      <c r="P20" s="21"/>
      <c r="Q20" s="113"/>
      <c r="R20" s="247">
        <f t="shared" si="0"/>
        <v>623</v>
      </c>
      <c r="S20" s="248">
        <f t="shared" si="1"/>
        <v>26</v>
      </c>
      <c r="T20" s="249">
        <f t="shared" si="2"/>
        <v>0</v>
      </c>
      <c r="U20" s="247">
        <f t="shared" si="3"/>
        <v>623</v>
      </c>
      <c r="V20" s="248">
        <f t="shared" si="4"/>
        <v>26</v>
      </c>
    </row>
    <row r="21" spans="1:22" x14ac:dyDescent="0.2">
      <c r="A21" s="234" t="s">
        <v>13</v>
      </c>
      <c r="B21" s="17">
        <v>84</v>
      </c>
      <c r="C21" s="18">
        <v>3</v>
      </c>
      <c r="D21" s="33">
        <v>69</v>
      </c>
      <c r="E21" s="34">
        <v>3</v>
      </c>
      <c r="F21" s="20">
        <v>106</v>
      </c>
      <c r="G21" s="16">
        <v>5</v>
      </c>
      <c r="H21" s="20">
        <v>119</v>
      </c>
      <c r="I21" s="16">
        <v>4</v>
      </c>
      <c r="J21" s="20">
        <v>113</v>
      </c>
      <c r="K21" s="16">
        <v>5</v>
      </c>
      <c r="L21" s="20">
        <v>78</v>
      </c>
      <c r="M21" s="16">
        <v>3</v>
      </c>
      <c r="N21" s="20"/>
      <c r="O21" s="16"/>
      <c r="P21" s="21"/>
      <c r="Q21" s="113"/>
      <c r="R21" s="247">
        <f t="shared" si="0"/>
        <v>569</v>
      </c>
      <c r="S21" s="248">
        <f t="shared" si="1"/>
        <v>23</v>
      </c>
      <c r="T21" s="249">
        <f t="shared" si="2"/>
        <v>0</v>
      </c>
      <c r="U21" s="247">
        <f t="shared" si="3"/>
        <v>569</v>
      </c>
      <c r="V21" s="248">
        <f t="shared" si="4"/>
        <v>23</v>
      </c>
    </row>
    <row r="22" spans="1:22" x14ac:dyDescent="0.2">
      <c r="A22" s="223" t="s">
        <v>14</v>
      </c>
      <c r="B22" s="147">
        <v>66</v>
      </c>
      <c r="C22" s="148">
        <v>3</v>
      </c>
      <c r="D22" s="20">
        <v>81</v>
      </c>
      <c r="E22" s="34">
        <v>3</v>
      </c>
      <c r="F22" s="20">
        <v>84</v>
      </c>
      <c r="G22" s="34">
        <v>4</v>
      </c>
      <c r="H22" s="127">
        <v>116</v>
      </c>
      <c r="I22" s="34">
        <v>5</v>
      </c>
      <c r="J22" s="20">
        <v>111</v>
      </c>
      <c r="K22" s="34">
        <v>4</v>
      </c>
      <c r="L22" s="20">
        <v>48</v>
      </c>
      <c r="M22" s="34">
        <v>2</v>
      </c>
      <c r="N22" s="20"/>
      <c r="O22" s="34"/>
      <c r="P22" s="21"/>
      <c r="Q22" s="113"/>
      <c r="R22" s="247">
        <f t="shared" si="0"/>
        <v>506</v>
      </c>
      <c r="S22" s="248">
        <f t="shared" si="1"/>
        <v>21</v>
      </c>
      <c r="T22" s="249">
        <f t="shared" si="2"/>
        <v>0</v>
      </c>
      <c r="U22" s="247">
        <f t="shared" si="3"/>
        <v>506</v>
      </c>
      <c r="V22" s="248">
        <f t="shared" si="4"/>
        <v>21</v>
      </c>
    </row>
    <row r="23" spans="1:22" x14ac:dyDescent="0.2">
      <c r="A23" s="223" t="s">
        <v>15</v>
      </c>
      <c r="B23" s="20">
        <v>52</v>
      </c>
      <c r="C23" s="34">
        <v>2</v>
      </c>
      <c r="D23" s="20">
        <v>65</v>
      </c>
      <c r="E23" s="34">
        <v>3</v>
      </c>
      <c r="F23" s="20">
        <v>90</v>
      </c>
      <c r="G23" s="34">
        <v>4</v>
      </c>
      <c r="H23" s="20">
        <v>86</v>
      </c>
      <c r="I23" s="34">
        <v>4</v>
      </c>
      <c r="J23" s="20">
        <v>110</v>
      </c>
      <c r="K23" s="34">
        <v>4</v>
      </c>
      <c r="L23" s="20">
        <v>47</v>
      </c>
      <c r="M23" s="34">
        <v>2</v>
      </c>
      <c r="N23" s="20"/>
      <c r="O23" s="34"/>
      <c r="P23" s="21"/>
      <c r="Q23" s="113"/>
      <c r="R23" s="247">
        <f t="shared" si="0"/>
        <v>450</v>
      </c>
      <c r="S23" s="248">
        <f t="shared" si="1"/>
        <v>19</v>
      </c>
      <c r="T23" s="249">
        <f t="shared" si="2"/>
        <v>0</v>
      </c>
      <c r="U23" s="247">
        <f t="shared" si="3"/>
        <v>450</v>
      </c>
      <c r="V23" s="248">
        <f t="shared" si="4"/>
        <v>19</v>
      </c>
    </row>
    <row r="24" spans="1:22" x14ac:dyDescent="0.2">
      <c r="A24" s="223" t="s">
        <v>16</v>
      </c>
      <c r="B24" s="268">
        <v>34</v>
      </c>
      <c r="C24" s="270">
        <v>2</v>
      </c>
      <c r="D24" s="20">
        <v>54</v>
      </c>
      <c r="E24" s="34">
        <v>2</v>
      </c>
      <c r="F24" s="20">
        <v>66</v>
      </c>
      <c r="G24" s="34">
        <v>3</v>
      </c>
      <c r="H24" s="20">
        <v>95</v>
      </c>
      <c r="I24" s="34">
        <v>4</v>
      </c>
      <c r="J24" s="20">
        <v>81</v>
      </c>
      <c r="K24" s="34">
        <v>4</v>
      </c>
      <c r="L24" s="20">
        <v>52</v>
      </c>
      <c r="M24" s="34">
        <v>2</v>
      </c>
      <c r="N24" s="20"/>
      <c r="O24" s="34"/>
      <c r="P24" s="21"/>
      <c r="Q24" s="113"/>
      <c r="R24" s="247">
        <f t="shared" si="0"/>
        <v>382</v>
      </c>
      <c r="S24" s="248">
        <f t="shared" si="1"/>
        <v>17</v>
      </c>
      <c r="T24" s="249">
        <f t="shared" si="2"/>
        <v>0</v>
      </c>
      <c r="U24" s="247">
        <f t="shared" si="3"/>
        <v>382</v>
      </c>
      <c r="V24" s="248">
        <f t="shared" si="4"/>
        <v>17</v>
      </c>
    </row>
    <row r="25" spans="1:22" x14ac:dyDescent="0.2">
      <c r="A25" s="223" t="s">
        <v>17</v>
      </c>
      <c r="B25" s="20">
        <v>44</v>
      </c>
      <c r="C25" s="34">
        <v>2</v>
      </c>
      <c r="D25" s="268">
        <v>35</v>
      </c>
      <c r="E25" s="270">
        <v>2</v>
      </c>
      <c r="F25" s="20">
        <v>61</v>
      </c>
      <c r="G25" s="34">
        <v>2</v>
      </c>
      <c r="H25" s="20">
        <v>70</v>
      </c>
      <c r="I25" s="34">
        <v>3</v>
      </c>
      <c r="J25" s="20">
        <v>91</v>
      </c>
      <c r="K25" s="34">
        <v>4</v>
      </c>
      <c r="L25" s="20">
        <v>30</v>
      </c>
      <c r="M25" s="34">
        <v>2</v>
      </c>
      <c r="N25" s="20"/>
      <c r="O25" s="34"/>
      <c r="P25" s="266"/>
      <c r="Q25" s="264"/>
      <c r="R25" s="247">
        <f t="shared" si="0"/>
        <v>331</v>
      </c>
      <c r="S25" s="248">
        <f t="shared" si="1"/>
        <v>15</v>
      </c>
      <c r="T25" s="249">
        <f t="shared" si="2"/>
        <v>0</v>
      </c>
      <c r="U25" s="247">
        <f t="shared" si="3"/>
        <v>331</v>
      </c>
      <c r="V25" s="248">
        <f t="shared" si="4"/>
        <v>15</v>
      </c>
    </row>
    <row r="26" spans="1:22" x14ac:dyDescent="0.2">
      <c r="A26" s="223" t="s">
        <v>18</v>
      </c>
      <c r="B26" s="20">
        <v>37</v>
      </c>
      <c r="C26" s="34">
        <v>2</v>
      </c>
      <c r="D26" s="20">
        <v>53</v>
      </c>
      <c r="E26" s="34">
        <v>2</v>
      </c>
      <c r="F26" s="268">
        <v>48</v>
      </c>
      <c r="G26" s="270">
        <v>2</v>
      </c>
      <c r="H26" s="20">
        <v>72</v>
      </c>
      <c r="I26" s="34">
        <v>3</v>
      </c>
      <c r="J26" s="20">
        <v>66</v>
      </c>
      <c r="K26" s="34">
        <v>3</v>
      </c>
      <c r="L26" s="20">
        <v>38</v>
      </c>
      <c r="M26" s="34">
        <v>2</v>
      </c>
      <c r="N26" s="20">
        <v>0</v>
      </c>
      <c r="O26" s="34">
        <v>0</v>
      </c>
      <c r="P26" s="21">
        <v>0</v>
      </c>
      <c r="Q26" s="113">
        <v>0</v>
      </c>
      <c r="R26" s="247">
        <f t="shared" si="0"/>
        <v>314</v>
      </c>
      <c r="S26" s="248">
        <f t="shared" si="1"/>
        <v>14</v>
      </c>
      <c r="T26" s="249">
        <f t="shared" si="2"/>
        <v>0</v>
      </c>
      <c r="U26" s="247">
        <f t="shared" si="3"/>
        <v>314</v>
      </c>
      <c r="V26" s="248">
        <f t="shared" si="4"/>
        <v>14</v>
      </c>
    </row>
    <row r="27" spans="1:22" x14ac:dyDescent="0.2">
      <c r="A27" s="223" t="s">
        <v>19</v>
      </c>
      <c r="B27" s="20">
        <v>83</v>
      </c>
      <c r="C27" s="34">
        <v>3</v>
      </c>
      <c r="D27" s="20">
        <v>45</v>
      </c>
      <c r="E27" s="34">
        <v>2</v>
      </c>
      <c r="F27" s="20">
        <v>63</v>
      </c>
      <c r="G27" s="34">
        <v>2</v>
      </c>
      <c r="H27" s="268">
        <v>59</v>
      </c>
      <c r="I27" s="270">
        <v>2</v>
      </c>
      <c r="J27" s="20">
        <v>72</v>
      </c>
      <c r="K27" s="34">
        <v>3</v>
      </c>
      <c r="L27" s="20">
        <v>23</v>
      </c>
      <c r="M27" s="34">
        <v>1</v>
      </c>
      <c r="N27" s="20">
        <v>0</v>
      </c>
      <c r="O27" s="34">
        <v>0</v>
      </c>
      <c r="P27" s="21">
        <v>0</v>
      </c>
      <c r="Q27" s="113">
        <v>0</v>
      </c>
      <c r="R27" s="247">
        <f t="shared" si="0"/>
        <v>345</v>
      </c>
      <c r="S27" s="248">
        <f t="shared" si="1"/>
        <v>13</v>
      </c>
      <c r="T27" s="249">
        <f t="shared" si="2"/>
        <v>0</v>
      </c>
      <c r="U27" s="247">
        <f t="shared" si="3"/>
        <v>345</v>
      </c>
      <c r="V27" s="248">
        <f t="shared" si="4"/>
        <v>13</v>
      </c>
    </row>
    <row r="28" spans="1:22" x14ac:dyDescent="0.2">
      <c r="A28" s="223" t="s">
        <v>20</v>
      </c>
      <c r="B28" s="20">
        <v>66</v>
      </c>
      <c r="C28" s="34">
        <v>3</v>
      </c>
      <c r="D28" s="20">
        <v>86</v>
      </c>
      <c r="E28" s="34">
        <v>4</v>
      </c>
      <c r="F28" s="20">
        <v>59</v>
      </c>
      <c r="G28" s="34">
        <v>3</v>
      </c>
      <c r="H28" s="20">
        <v>72</v>
      </c>
      <c r="I28" s="34">
        <v>3</v>
      </c>
      <c r="J28" s="268">
        <v>60</v>
      </c>
      <c r="K28" s="270">
        <v>3</v>
      </c>
      <c r="L28" s="20">
        <v>34</v>
      </c>
      <c r="M28" s="34">
        <v>1</v>
      </c>
      <c r="N28" s="20">
        <v>0</v>
      </c>
      <c r="O28" s="34">
        <v>0</v>
      </c>
      <c r="P28" s="21">
        <v>0</v>
      </c>
      <c r="Q28" s="113">
        <v>0</v>
      </c>
      <c r="R28" s="247">
        <f t="shared" si="0"/>
        <v>377</v>
      </c>
      <c r="S28" s="248">
        <f t="shared" si="1"/>
        <v>17</v>
      </c>
      <c r="T28" s="249">
        <f t="shared" si="2"/>
        <v>0</v>
      </c>
      <c r="U28" s="247">
        <f t="shared" si="3"/>
        <v>377</v>
      </c>
      <c r="V28" s="248">
        <f t="shared" si="4"/>
        <v>17</v>
      </c>
    </row>
    <row r="29" spans="1:22" x14ac:dyDescent="0.2">
      <c r="A29" s="223" t="s">
        <v>21</v>
      </c>
      <c r="B29" s="20">
        <v>46</v>
      </c>
      <c r="C29" s="34">
        <v>2</v>
      </c>
      <c r="D29" s="20">
        <v>74</v>
      </c>
      <c r="E29" s="34">
        <v>3</v>
      </c>
      <c r="F29" s="20">
        <v>88</v>
      </c>
      <c r="G29" s="34">
        <v>4</v>
      </c>
      <c r="H29" s="20">
        <v>72</v>
      </c>
      <c r="I29" s="34">
        <v>3</v>
      </c>
      <c r="J29" s="20">
        <v>78</v>
      </c>
      <c r="K29" s="34">
        <v>3</v>
      </c>
      <c r="L29" s="268">
        <v>24</v>
      </c>
      <c r="M29" s="270">
        <v>1</v>
      </c>
      <c r="N29" s="20">
        <v>0</v>
      </c>
      <c r="O29" s="34">
        <v>0</v>
      </c>
      <c r="P29" s="21">
        <v>0</v>
      </c>
      <c r="Q29" s="113">
        <v>0</v>
      </c>
      <c r="R29" s="33">
        <f t="shared" si="0"/>
        <v>382</v>
      </c>
      <c r="S29" s="34">
        <f t="shared" si="1"/>
        <v>16</v>
      </c>
      <c r="T29" s="127">
        <f t="shared" si="2"/>
        <v>0</v>
      </c>
      <c r="U29" s="33">
        <f t="shared" si="3"/>
        <v>382</v>
      </c>
      <c r="V29" s="34">
        <f t="shared" si="4"/>
        <v>16</v>
      </c>
    </row>
    <row r="30" spans="1:22" x14ac:dyDescent="0.2">
      <c r="A30" s="10" t="s">
        <v>22</v>
      </c>
      <c r="B30" s="117">
        <v>58</v>
      </c>
      <c r="C30" s="12">
        <v>2</v>
      </c>
      <c r="D30" s="117">
        <v>51</v>
      </c>
      <c r="E30" s="12">
        <v>2</v>
      </c>
      <c r="F30" s="117">
        <v>84</v>
      </c>
      <c r="G30" s="12">
        <v>3</v>
      </c>
      <c r="H30" s="117">
        <v>105</v>
      </c>
      <c r="I30" s="12">
        <v>4</v>
      </c>
      <c r="J30" s="117">
        <v>74</v>
      </c>
      <c r="K30" s="12">
        <v>3</v>
      </c>
      <c r="L30" s="117">
        <v>32</v>
      </c>
      <c r="M30" s="12">
        <v>2</v>
      </c>
      <c r="N30" s="117">
        <v>2</v>
      </c>
      <c r="O30" s="12">
        <v>0</v>
      </c>
      <c r="P30" s="118">
        <v>0</v>
      </c>
      <c r="Q30" s="116">
        <v>0</v>
      </c>
      <c r="R30" s="23">
        <f t="shared" si="0"/>
        <v>404</v>
      </c>
      <c r="S30" s="12">
        <f t="shared" si="1"/>
        <v>16</v>
      </c>
      <c r="T30" s="3">
        <f t="shared" si="2"/>
        <v>2</v>
      </c>
      <c r="U30" s="23">
        <f t="shared" si="3"/>
        <v>406</v>
      </c>
      <c r="V30" s="12">
        <f t="shared" si="4"/>
        <v>16</v>
      </c>
    </row>
    <row r="31" spans="1:22" x14ac:dyDescent="0.2">
      <c r="A31" s="10" t="s">
        <v>23</v>
      </c>
      <c r="B31" s="117">
        <v>61</v>
      </c>
      <c r="C31" s="12">
        <v>3</v>
      </c>
      <c r="D31" s="117">
        <v>64</v>
      </c>
      <c r="E31" s="12">
        <v>2</v>
      </c>
      <c r="F31" s="117">
        <v>58</v>
      </c>
      <c r="G31" s="12">
        <v>2</v>
      </c>
      <c r="H31" s="117">
        <v>100</v>
      </c>
      <c r="I31" s="12">
        <v>4</v>
      </c>
      <c r="J31" s="117">
        <v>109</v>
      </c>
      <c r="K31" s="12">
        <v>4</v>
      </c>
      <c r="L31" s="117">
        <v>30</v>
      </c>
      <c r="M31" s="12">
        <v>2</v>
      </c>
      <c r="N31" s="117">
        <v>3</v>
      </c>
      <c r="O31" s="12">
        <v>0</v>
      </c>
      <c r="P31" s="118">
        <v>2</v>
      </c>
      <c r="Q31" s="116">
        <v>0</v>
      </c>
      <c r="R31" s="23">
        <f t="shared" si="0"/>
        <v>422</v>
      </c>
      <c r="S31" s="12">
        <f t="shared" si="1"/>
        <v>17</v>
      </c>
      <c r="T31" s="3">
        <f t="shared" si="2"/>
        <v>5</v>
      </c>
      <c r="U31" s="23">
        <f t="shared" si="3"/>
        <v>427</v>
      </c>
      <c r="V31" s="12">
        <f t="shared" si="4"/>
        <v>17</v>
      </c>
    </row>
    <row r="32" spans="1:22" x14ac:dyDescent="0.2">
      <c r="A32" s="10" t="s">
        <v>24</v>
      </c>
      <c r="B32" s="117">
        <v>64</v>
      </c>
      <c r="C32" s="12">
        <v>3</v>
      </c>
      <c r="D32" s="117">
        <v>67</v>
      </c>
      <c r="E32" s="12">
        <v>3</v>
      </c>
      <c r="F32" s="117">
        <v>73</v>
      </c>
      <c r="G32" s="12">
        <v>3</v>
      </c>
      <c r="H32" s="117">
        <v>69</v>
      </c>
      <c r="I32" s="12">
        <v>3</v>
      </c>
      <c r="J32" s="117">
        <v>103</v>
      </c>
      <c r="K32" s="12">
        <v>4</v>
      </c>
      <c r="L32" s="117">
        <v>45</v>
      </c>
      <c r="M32" s="12">
        <v>2</v>
      </c>
      <c r="N32" s="117">
        <v>3</v>
      </c>
      <c r="O32" s="12">
        <v>0</v>
      </c>
      <c r="P32" s="118">
        <v>3</v>
      </c>
      <c r="Q32" s="116">
        <v>2</v>
      </c>
      <c r="R32" s="23">
        <f t="shared" si="0"/>
        <v>421</v>
      </c>
      <c r="S32" s="12">
        <f t="shared" si="1"/>
        <v>18</v>
      </c>
      <c r="T32" s="3">
        <f t="shared" si="2"/>
        <v>8</v>
      </c>
      <c r="U32" s="23">
        <f t="shared" si="3"/>
        <v>429</v>
      </c>
      <c r="V32" s="12">
        <f t="shared" si="4"/>
        <v>18</v>
      </c>
    </row>
    <row r="33" spans="1:22" x14ac:dyDescent="0.2">
      <c r="A33" s="10" t="s">
        <v>25</v>
      </c>
      <c r="B33" s="117">
        <v>62</v>
      </c>
      <c r="C33" s="12">
        <v>3</v>
      </c>
      <c r="D33" s="117">
        <v>71</v>
      </c>
      <c r="E33" s="12">
        <v>3</v>
      </c>
      <c r="F33" s="117">
        <v>76</v>
      </c>
      <c r="G33" s="12">
        <v>3</v>
      </c>
      <c r="H33" s="117">
        <v>87</v>
      </c>
      <c r="I33" s="12">
        <v>3</v>
      </c>
      <c r="J33" s="117">
        <v>71</v>
      </c>
      <c r="K33" s="12">
        <v>3</v>
      </c>
      <c r="L33" s="117">
        <v>42</v>
      </c>
      <c r="M33" s="12">
        <v>2</v>
      </c>
      <c r="N33" s="117">
        <v>4</v>
      </c>
      <c r="O33" s="12">
        <v>0</v>
      </c>
      <c r="P33" s="118">
        <v>3</v>
      </c>
      <c r="Q33" s="116">
        <v>3</v>
      </c>
      <c r="R33" s="23">
        <f t="shared" si="0"/>
        <v>409</v>
      </c>
      <c r="S33" s="12">
        <f t="shared" si="1"/>
        <v>17</v>
      </c>
      <c r="T33" s="3">
        <f t="shared" si="2"/>
        <v>10</v>
      </c>
      <c r="U33" s="23">
        <f t="shared" si="3"/>
        <v>419</v>
      </c>
      <c r="V33" s="12">
        <f t="shared" si="4"/>
        <v>17</v>
      </c>
    </row>
    <row r="34" spans="1:22" x14ac:dyDescent="0.2">
      <c r="A34" s="10" t="s">
        <v>26</v>
      </c>
      <c r="B34" s="117">
        <v>61</v>
      </c>
      <c r="C34" s="12">
        <v>3</v>
      </c>
      <c r="D34" s="117">
        <v>68</v>
      </c>
      <c r="E34" s="12">
        <v>3</v>
      </c>
      <c r="F34" s="117">
        <v>81</v>
      </c>
      <c r="G34" s="12">
        <v>3</v>
      </c>
      <c r="H34" s="117">
        <v>91</v>
      </c>
      <c r="I34" s="12">
        <v>3</v>
      </c>
      <c r="J34" s="117">
        <v>90</v>
      </c>
      <c r="K34" s="12">
        <v>3</v>
      </c>
      <c r="L34" s="117">
        <v>29</v>
      </c>
      <c r="M34" s="12">
        <v>1</v>
      </c>
      <c r="N34" s="117">
        <v>4</v>
      </c>
      <c r="O34" s="12">
        <v>0</v>
      </c>
      <c r="P34" s="118">
        <v>4</v>
      </c>
      <c r="Q34" s="116">
        <v>3</v>
      </c>
      <c r="R34" s="23">
        <f t="shared" si="0"/>
        <v>420</v>
      </c>
      <c r="S34" s="12">
        <f t="shared" si="1"/>
        <v>16</v>
      </c>
      <c r="T34" s="3">
        <f t="shared" si="2"/>
        <v>11</v>
      </c>
      <c r="U34" s="23">
        <f t="shared" si="3"/>
        <v>431</v>
      </c>
      <c r="V34" s="12">
        <f t="shared" si="4"/>
        <v>16</v>
      </c>
    </row>
    <row r="35" spans="1:22" x14ac:dyDescent="0.2">
      <c r="A35" s="10" t="s">
        <v>27</v>
      </c>
      <c r="B35" s="117">
        <v>61</v>
      </c>
      <c r="C35" s="12">
        <v>3</v>
      </c>
      <c r="D35" s="117">
        <v>67</v>
      </c>
      <c r="E35" s="12">
        <v>3</v>
      </c>
      <c r="F35" s="117">
        <v>78</v>
      </c>
      <c r="G35" s="12">
        <v>3</v>
      </c>
      <c r="H35" s="117">
        <v>97</v>
      </c>
      <c r="I35" s="12">
        <v>4</v>
      </c>
      <c r="J35" s="117">
        <v>94</v>
      </c>
      <c r="K35" s="12">
        <v>3</v>
      </c>
      <c r="L35" s="117">
        <v>37</v>
      </c>
      <c r="M35" s="12">
        <v>2</v>
      </c>
      <c r="N35" s="117">
        <v>3</v>
      </c>
      <c r="O35" s="12">
        <v>0</v>
      </c>
      <c r="P35" s="118">
        <v>4</v>
      </c>
      <c r="Q35" s="116">
        <v>3</v>
      </c>
      <c r="R35" s="23">
        <f t="shared" si="0"/>
        <v>434</v>
      </c>
      <c r="S35" s="12">
        <f t="shared" si="1"/>
        <v>18</v>
      </c>
      <c r="T35" s="3">
        <f t="shared" si="2"/>
        <v>10</v>
      </c>
      <c r="U35" s="23">
        <f t="shared" si="3"/>
        <v>444</v>
      </c>
      <c r="V35" s="12">
        <f t="shared" si="4"/>
        <v>18</v>
      </c>
    </row>
    <row r="36" spans="1:22" x14ac:dyDescent="0.2">
      <c r="A36" s="10" t="s">
        <v>28</v>
      </c>
      <c r="B36" s="117">
        <v>56</v>
      </c>
      <c r="C36" s="12">
        <v>2</v>
      </c>
      <c r="D36" s="117">
        <v>67</v>
      </c>
      <c r="E36" s="12">
        <v>3</v>
      </c>
      <c r="F36" s="117">
        <v>76</v>
      </c>
      <c r="G36" s="12">
        <v>3</v>
      </c>
      <c r="H36" s="117">
        <v>93</v>
      </c>
      <c r="I36" s="12">
        <v>3</v>
      </c>
      <c r="J36" s="117">
        <v>100</v>
      </c>
      <c r="K36" s="12">
        <v>4</v>
      </c>
      <c r="L36" s="117">
        <v>38</v>
      </c>
      <c r="M36" s="12">
        <v>2</v>
      </c>
      <c r="N36" s="117">
        <v>4</v>
      </c>
      <c r="O36" s="12">
        <v>0</v>
      </c>
      <c r="P36" s="118">
        <v>3</v>
      </c>
      <c r="Q36" s="116">
        <v>3</v>
      </c>
      <c r="R36" s="23">
        <f t="shared" si="0"/>
        <v>430</v>
      </c>
      <c r="S36" s="12">
        <f t="shared" si="1"/>
        <v>17</v>
      </c>
      <c r="T36" s="3">
        <f t="shared" si="2"/>
        <v>10</v>
      </c>
      <c r="U36" s="23">
        <f t="shared" si="3"/>
        <v>440</v>
      </c>
      <c r="V36" s="12">
        <f t="shared" si="4"/>
        <v>17</v>
      </c>
    </row>
    <row r="37" spans="1:22" x14ac:dyDescent="0.2">
      <c r="A37" s="10" t="s">
        <v>29</v>
      </c>
      <c r="B37" s="117">
        <v>55</v>
      </c>
      <c r="C37" s="12">
        <v>2</v>
      </c>
      <c r="D37" s="117">
        <v>62</v>
      </c>
      <c r="E37" s="12">
        <v>2</v>
      </c>
      <c r="F37" s="117">
        <v>76</v>
      </c>
      <c r="G37" s="12">
        <v>3</v>
      </c>
      <c r="H37" s="117">
        <v>91</v>
      </c>
      <c r="I37" s="12">
        <v>3</v>
      </c>
      <c r="J37" s="117">
        <v>96</v>
      </c>
      <c r="K37" s="12">
        <v>3</v>
      </c>
      <c r="L37" s="117">
        <v>41</v>
      </c>
      <c r="M37" s="12">
        <v>2</v>
      </c>
      <c r="N37" s="117">
        <v>4</v>
      </c>
      <c r="O37" s="12">
        <v>0</v>
      </c>
      <c r="P37" s="118">
        <v>4</v>
      </c>
      <c r="Q37" s="116">
        <v>3</v>
      </c>
      <c r="R37" s="23">
        <f t="shared" si="0"/>
        <v>421</v>
      </c>
      <c r="S37" s="12">
        <f t="shared" si="1"/>
        <v>15</v>
      </c>
      <c r="T37" s="3">
        <f t="shared" si="2"/>
        <v>11</v>
      </c>
      <c r="U37" s="23">
        <f t="shared" si="3"/>
        <v>432</v>
      </c>
      <c r="V37" s="12">
        <f t="shared" si="4"/>
        <v>15</v>
      </c>
    </row>
    <row r="38" spans="1:22" x14ac:dyDescent="0.2">
      <c r="A38" s="10" t="s">
        <v>30</v>
      </c>
      <c r="B38" s="117">
        <v>64</v>
      </c>
      <c r="C38" s="12">
        <v>3</v>
      </c>
      <c r="D38" s="117">
        <v>61</v>
      </c>
      <c r="E38" s="12">
        <v>2</v>
      </c>
      <c r="F38" s="117">
        <v>71</v>
      </c>
      <c r="G38" s="12">
        <v>3</v>
      </c>
      <c r="H38" s="117">
        <v>91</v>
      </c>
      <c r="I38" s="12">
        <v>3</v>
      </c>
      <c r="J38" s="117">
        <v>94</v>
      </c>
      <c r="K38" s="12">
        <v>3</v>
      </c>
      <c r="L38" s="117">
        <v>39</v>
      </c>
      <c r="M38" s="12">
        <v>2</v>
      </c>
      <c r="N38" s="117">
        <v>4</v>
      </c>
      <c r="O38" s="12">
        <v>0</v>
      </c>
      <c r="P38" s="118">
        <v>4</v>
      </c>
      <c r="Q38" s="116">
        <v>3</v>
      </c>
      <c r="R38" s="23">
        <f t="shared" si="0"/>
        <v>420</v>
      </c>
      <c r="S38" s="12">
        <f t="shared" si="1"/>
        <v>16</v>
      </c>
      <c r="T38" s="3">
        <f t="shared" si="2"/>
        <v>11</v>
      </c>
      <c r="U38" s="23">
        <f t="shared" si="3"/>
        <v>431</v>
      </c>
      <c r="V38" s="12">
        <f t="shared" si="4"/>
        <v>16</v>
      </c>
    </row>
    <row r="39" spans="1:22" x14ac:dyDescent="0.2">
      <c r="A39" s="10" t="s">
        <v>45</v>
      </c>
      <c r="B39" s="117">
        <v>65</v>
      </c>
      <c r="C39" s="12">
        <v>3</v>
      </c>
      <c r="D39" s="117">
        <v>71</v>
      </c>
      <c r="E39" s="12">
        <v>3</v>
      </c>
      <c r="F39" s="117">
        <v>70</v>
      </c>
      <c r="G39" s="12">
        <v>3</v>
      </c>
      <c r="H39" s="117">
        <v>85</v>
      </c>
      <c r="I39" s="12">
        <v>3</v>
      </c>
      <c r="J39" s="117">
        <v>94</v>
      </c>
      <c r="K39" s="12">
        <v>3</v>
      </c>
      <c r="L39" s="117">
        <v>38</v>
      </c>
      <c r="M39" s="12">
        <v>2</v>
      </c>
      <c r="N39" s="117">
        <v>4</v>
      </c>
      <c r="O39" s="12">
        <v>0</v>
      </c>
      <c r="P39" s="118">
        <v>4</v>
      </c>
      <c r="Q39" s="116">
        <v>3</v>
      </c>
      <c r="R39" s="23">
        <f t="shared" ref="R39:R48" si="5">B39+D39+F39+H39+J39+L39</f>
        <v>423</v>
      </c>
      <c r="S39" s="12">
        <f t="shared" ref="S39:S48" si="6">C39+E39+G39+I39+K39+M39</f>
        <v>17</v>
      </c>
      <c r="T39" s="3">
        <f t="shared" ref="T39:T48" si="7">+N39+P39+Q39</f>
        <v>11</v>
      </c>
      <c r="U39" s="23">
        <f t="shared" ref="U39:U48" si="8">R39+T39</f>
        <v>434</v>
      </c>
      <c r="V39" s="12">
        <f t="shared" ref="V39:V48" si="9">S39+O39</f>
        <v>17</v>
      </c>
    </row>
    <row r="40" spans="1:22" x14ac:dyDescent="0.2">
      <c r="A40" s="10" t="s">
        <v>46</v>
      </c>
      <c r="B40" s="117">
        <v>66</v>
      </c>
      <c r="C40" s="12">
        <v>3</v>
      </c>
      <c r="D40" s="117">
        <v>72</v>
      </c>
      <c r="E40" s="12">
        <v>3</v>
      </c>
      <c r="F40" s="117">
        <v>81</v>
      </c>
      <c r="G40" s="12">
        <v>3</v>
      </c>
      <c r="H40" s="117">
        <v>84</v>
      </c>
      <c r="I40" s="12">
        <v>3</v>
      </c>
      <c r="J40" s="117">
        <v>88</v>
      </c>
      <c r="K40" s="12">
        <v>3</v>
      </c>
      <c r="L40" s="117">
        <v>38</v>
      </c>
      <c r="M40" s="12">
        <v>2</v>
      </c>
      <c r="N40" s="117">
        <v>4</v>
      </c>
      <c r="O40" s="12">
        <v>0</v>
      </c>
      <c r="P40" s="118">
        <v>4</v>
      </c>
      <c r="Q40" s="116">
        <v>3</v>
      </c>
      <c r="R40" s="23">
        <f t="shared" si="5"/>
        <v>429</v>
      </c>
      <c r="S40" s="12">
        <f t="shared" si="6"/>
        <v>17</v>
      </c>
      <c r="T40" s="3">
        <f t="shared" si="7"/>
        <v>11</v>
      </c>
      <c r="U40" s="23">
        <f t="shared" si="8"/>
        <v>440</v>
      </c>
      <c r="V40" s="12">
        <f t="shared" si="9"/>
        <v>17</v>
      </c>
    </row>
    <row r="41" spans="1:22" x14ac:dyDescent="0.2">
      <c r="A41" s="10" t="s">
        <v>171</v>
      </c>
      <c r="B41" s="117">
        <v>66</v>
      </c>
      <c r="C41" s="12">
        <v>3</v>
      </c>
      <c r="D41" s="117">
        <v>73</v>
      </c>
      <c r="E41" s="12">
        <v>3</v>
      </c>
      <c r="F41" s="117">
        <v>82</v>
      </c>
      <c r="G41" s="12">
        <v>3</v>
      </c>
      <c r="H41" s="117">
        <v>97</v>
      </c>
      <c r="I41" s="12">
        <v>4</v>
      </c>
      <c r="J41" s="117">
        <v>87</v>
      </c>
      <c r="K41" s="12">
        <v>3</v>
      </c>
      <c r="L41" s="117">
        <v>36</v>
      </c>
      <c r="M41" s="12">
        <v>2</v>
      </c>
      <c r="N41" s="117">
        <v>4</v>
      </c>
      <c r="O41" s="12">
        <v>0</v>
      </c>
      <c r="P41" s="118">
        <v>4</v>
      </c>
      <c r="Q41" s="116">
        <v>3</v>
      </c>
      <c r="R41" s="23">
        <f t="shared" si="5"/>
        <v>441</v>
      </c>
      <c r="S41" s="12">
        <f t="shared" si="6"/>
        <v>18</v>
      </c>
      <c r="T41" s="3">
        <f t="shared" si="7"/>
        <v>11</v>
      </c>
      <c r="U41" s="23">
        <f t="shared" si="8"/>
        <v>452</v>
      </c>
      <c r="V41" s="12">
        <f t="shared" si="9"/>
        <v>18</v>
      </c>
    </row>
    <row r="42" spans="1:22" x14ac:dyDescent="0.2">
      <c r="A42" s="10" t="s">
        <v>172</v>
      </c>
      <c r="B42" s="117">
        <v>66</v>
      </c>
      <c r="C42" s="12">
        <v>3</v>
      </c>
      <c r="D42" s="117">
        <v>73</v>
      </c>
      <c r="E42" s="12">
        <v>3</v>
      </c>
      <c r="F42" s="117">
        <v>83</v>
      </c>
      <c r="G42" s="12">
        <v>3</v>
      </c>
      <c r="H42" s="117">
        <v>98</v>
      </c>
      <c r="I42" s="12">
        <v>4</v>
      </c>
      <c r="J42" s="117">
        <v>100</v>
      </c>
      <c r="K42" s="12">
        <v>4</v>
      </c>
      <c r="L42" s="117">
        <v>36</v>
      </c>
      <c r="M42" s="12">
        <v>2</v>
      </c>
      <c r="N42" s="117">
        <v>4</v>
      </c>
      <c r="O42" s="12">
        <v>0</v>
      </c>
      <c r="P42" s="118">
        <v>4</v>
      </c>
      <c r="Q42" s="116">
        <v>3</v>
      </c>
      <c r="R42" s="23">
        <f t="shared" si="5"/>
        <v>456</v>
      </c>
      <c r="S42" s="12">
        <f t="shared" si="6"/>
        <v>19</v>
      </c>
      <c r="T42" s="3">
        <f t="shared" si="7"/>
        <v>11</v>
      </c>
      <c r="U42" s="23">
        <f t="shared" si="8"/>
        <v>467</v>
      </c>
      <c r="V42" s="12">
        <f t="shared" si="9"/>
        <v>19</v>
      </c>
    </row>
    <row r="43" spans="1:22" x14ac:dyDescent="0.2">
      <c r="A43" s="10" t="s">
        <v>173</v>
      </c>
      <c r="B43" s="117">
        <v>66</v>
      </c>
      <c r="C43" s="12">
        <v>3</v>
      </c>
      <c r="D43" s="117">
        <v>73</v>
      </c>
      <c r="E43" s="12">
        <v>3</v>
      </c>
      <c r="F43" s="117">
        <v>83</v>
      </c>
      <c r="G43" s="12">
        <v>3</v>
      </c>
      <c r="H43" s="117">
        <v>99</v>
      </c>
      <c r="I43" s="12">
        <v>4</v>
      </c>
      <c r="J43" s="117">
        <v>101</v>
      </c>
      <c r="K43" s="12">
        <v>4</v>
      </c>
      <c r="L43" s="117">
        <v>41</v>
      </c>
      <c r="M43" s="12">
        <v>2</v>
      </c>
      <c r="N43" s="117">
        <v>4</v>
      </c>
      <c r="O43" s="12">
        <v>0</v>
      </c>
      <c r="P43" s="118">
        <v>4</v>
      </c>
      <c r="Q43" s="116">
        <v>3</v>
      </c>
      <c r="R43" s="23">
        <f t="shared" si="5"/>
        <v>463</v>
      </c>
      <c r="S43" s="12">
        <f t="shared" si="6"/>
        <v>19</v>
      </c>
      <c r="T43" s="3">
        <f t="shared" si="7"/>
        <v>11</v>
      </c>
      <c r="U43" s="23">
        <f t="shared" si="8"/>
        <v>474</v>
      </c>
      <c r="V43" s="12">
        <f t="shared" si="9"/>
        <v>19</v>
      </c>
    </row>
    <row r="44" spans="1:22" x14ac:dyDescent="0.2">
      <c r="A44" s="10" t="s">
        <v>174</v>
      </c>
      <c r="B44" s="117">
        <v>65</v>
      </c>
      <c r="C44" s="12">
        <v>3</v>
      </c>
      <c r="D44" s="117">
        <v>73</v>
      </c>
      <c r="E44" s="12">
        <v>3</v>
      </c>
      <c r="F44" s="117">
        <v>83</v>
      </c>
      <c r="G44" s="12">
        <v>3</v>
      </c>
      <c r="H44" s="117">
        <v>99</v>
      </c>
      <c r="I44" s="12">
        <v>4</v>
      </c>
      <c r="J44" s="117">
        <v>102</v>
      </c>
      <c r="K44" s="12">
        <v>4</v>
      </c>
      <c r="L44" s="117">
        <v>41</v>
      </c>
      <c r="M44" s="12">
        <v>2</v>
      </c>
      <c r="N44" s="117">
        <v>4</v>
      </c>
      <c r="O44" s="12">
        <v>0</v>
      </c>
      <c r="P44" s="118">
        <v>4</v>
      </c>
      <c r="Q44" s="116">
        <v>3</v>
      </c>
      <c r="R44" s="23">
        <f t="shared" si="5"/>
        <v>463</v>
      </c>
      <c r="S44" s="12">
        <f t="shared" si="6"/>
        <v>19</v>
      </c>
      <c r="T44" s="3">
        <f t="shared" si="7"/>
        <v>11</v>
      </c>
      <c r="U44" s="23">
        <f t="shared" si="8"/>
        <v>474</v>
      </c>
      <c r="V44" s="12">
        <f t="shared" si="9"/>
        <v>19</v>
      </c>
    </row>
    <row r="45" spans="1:22" x14ac:dyDescent="0.2">
      <c r="A45" s="10" t="s">
        <v>175</v>
      </c>
      <c r="B45" s="117">
        <v>65</v>
      </c>
      <c r="C45" s="12">
        <v>3</v>
      </c>
      <c r="D45" s="117">
        <v>72</v>
      </c>
      <c r="E45" s="12">
        <v>3</v>
      </c>
      <c r="F45" s="117">
        <v>83</v>
      </c>
      <c r="G45" s="12">
        <v>3</v>
      </c>
      <c r="H45" s="117">
        <v>99</v>
      </c>
      <c r="I45" s="12">
        <v>4</v>
      </c>
      <c r="J45" s="117">
        <v>102</v>
      </c>
      <c r="K45" s="12">
        <v>4</v>
      </c>
      <c r="L45" s="117">
        <v>42</v>
      </c>
      <c r="M45" s="12">
        <v>2</v>
      </c>
      <c r="N45" s="117">
        <v>4</v>
      </c>
      <c r="O45" s="12">
        <v>0</v>
      </c>
      <c r="P45" s="118">
        <v>4</v>
      </c>
      <c r="Q45" s="116">
        <v>3</v>
      </c>
      <c r="R45" s="23">
        <f t="shared" si="5"/>
        <v>463</v>
      </c>
      <c r="S45" s="12">
        <f t="shared" si="6"/>
        <v>19</v>
      </c>
      <c r="T45" s="3">
        <f t="shared" si="7"/>
        <v>11</v>
      </c>
      <c r="U45" s="23">
        <f t="shared" si="8"/>
        <v>474</v>
      </c>
      <c r="V45" s="12">
        <f t="shared" si="9"/>
        <v>19</v>
      </c>
    </row>
    <row r="46" spans="1:22" x14ac:dyDescent="0.2">
      <c r="A46" s="10" t="s">
        <v>176</v>
      </c>
      <c r="B46" s="117">
        <v>64</v>
      </c>
      <c r="C46" s="12">
        <v>3</v>
      </c>
      <c r="D46" s="117">
        <v>72</v>
      </c>
      <c r="E46" s="12">
        <v>3</v>
      </c>
      <c r="F46" s="117">
        <v>82</v>
      </c>
      <c r="G46" s="12">
        <v>3</v>
      </c>
      <c r="H46" s="117">
        <v>99</v>
      </c>
      <c r="I46" s="12">
        <v>4</v>
      </c>
      <c r="J46" s="117">
        <v>102</v>
      </c>
      <c r="K46" s="12">
        <v>4</v>
      </c>
      <c r="L46" s="117">
        <v>42</v>
      </c>
      <c r="M46" s="12">
        <v>2</v>
      </c>
      <c r="N46" s="117">
        <v>4</v>
      </c>
      <c r="O46" s="12">
        <v>0</v>
      </c>
      <c r="P46" s="118">
        <v>4</v>
      </c>
      <c r="Q46" s="116">
        <v>3</v>
      </c>
      <c r="R46" s="23">
        <f t="shared" si="5"/>
        <v>461</v>
      </c>
      <c r="S46" s="12">
        <f t="shared" si="6"/>
        <v>19</v>
      </c>
      <c r="T46" s="3">
        <f t="shared" si="7"/>
        <v>11</v>
      </c>
      <c r="U46" s="23">
        <f t="shared" si="8"/>
        <v>472</v>
      </c>
      <c r="V46" s="12">
        <f t="shared" si="9"/>
        <v>19</v>
      </c>
    </row>
    <row r="47" spans="1:22" x14ac:dyDescent="0.2">
      <c r="A47" s="10" t="s">
        <v>177</v>
      </c>
      <c r="B47" s="117">
        <v>63</v>
      </c>
      <c r="C47" s="12">
        <v>3</v>
      </c>
      <c r="D47" s="117">
        <v>71</v>
      </c>
      <c r="E47" s="12">
        <v>3</v>
      </c>
      <c r="F47" s="117">
        <v>82</v>
      </c>
      <c r="G47" s="12">
        <v>3</v>
      </c>
      <c r="H47" s="117">
        <v>98</v>
      </c>
      <c r="I47" s="12">
        <v>4</v>
      </c>
      <c r="J47" s="117">
        <v>102</v>
      </c>
      <c r="K47" s="12">
        <v>4</v>
      </c>
      <c r="L47" s="117">
        <v>42</v>
      </c>
      <c r="M47" s="12">
        <v>2</v>
      </c>
      <c r="N47" s="117">
        <v>4</v>
      </c>
      <c r="O47" s="12">
        <v>0</v>
      </c>
      <c r="P47" s="118">
        <v>4</v>
      </c>
      <c r="Q47" s="116">
        <v>3</v>
      </c>
      <c r="R47" s="23">
        <f t="shared" si="5"/>
        <v>458</v>
      </c>
      <c r="S47" s="12">
        <f t="shared" si="6"/>
        <v>19</v>
      </c>
      <c r="T47" s="3">
        <f t="shared" si="7"/>
        <v>11</v>
      </c>
      <c r="U47" s="23">
        <f t="shared" si="8"/>
        <v>469</v>
      </c>
      <c r="V47" s="12">
        <f t="shared" si="9"/>
        <v>19</v>
      </c>
    </row>
    <row r="48" spans="1:22" x14ac:dyDescent="0.2">
      <c r="A48" s="11" t="s">
        <v>178</v>
      </c>
      <c r="B48" s="119">
        <v>62</v>
      </c>
      <c r="C48" s="28">
        <v>3</v>
      </c>
      <c r="D48" s="119">
        <v>69</v>
      </c>
      <c r="E48" s="28">
        <v>3</v>
      </c>
      <c r="F48" s="119">
        <v>81</v>
      </c>
      <c r="G48" s="28">
        <v>3</v>
      </c>
      <c r="H48" s="119">
        <v>98</v>
      </c>
      <c r="I48" s="28">
        <v>4</v>
      </c>
      <c r="J48" s="119">
        <v>101</v>
      </c>
      <c r="K48" s="28">
        <v>4</v>
      </c>
      <c r="L48" s="119">
        <v>42</v>
      </c>
      <c r="M48" s="28">
        <v>2</v>
      </c>
      <c r="N48" s="119">
        <v>4</v>
      </c>
      <c r="O48" s="28">
        <v>0</v>
      </c>
      <c r="P48" s="121">
        <v>4</v>
      </c>
      <c r="Q48" s="120">
        <v>3</v>
      </c>
      <c r="R48" s="24">
        <f t="shared" si="5"/>
        <v>453</v>
      </c>
      <c r="S48" s="28">
        <f t="shared" si="6"/>
        <v>19</v>
      </c>
      <c r="T48" s="40">
        <f t="shared" si="7"/>
        <v>11</v>
      </c>
      <c r="U48" s="24">
        <f t="shared" si="8"/>
        <v>464</v>
      </c>
      <c r="V48" s="28">
        <f t="shared" si="9"/>
        <v>19</v>
      </c>
    </row>
    <row r="49" spans="1:22" x14ac:dyDescent="0.2">
      <c r="A49" s="78" t="s">
        <v>47</v>
      </c>
      <c r="B49" s="79" t="s">
        <v>214</v>
      </c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 t="s">
        <v>48</v>
      </c>
      <c r="T49" s="80"/>
      <c r="U49" s="80"/>
      <c r="V49" s="80"/>
    </row>
    <row r="50" spans="1:22" x14ac:dyDescent="0.2">
      <c r="A50" s="81"/>
      <c r="B50" s="79" t="s">
        <v>215</v>
      </c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0"/>
      <c r="T50" s="80"/>
      <c r="U50" s="80"/>
      <c r="V50" s="80"/>
    </row>
    <row r="51" spans="1:22" x14ac:dyDescent="0.2">
      <c r="A51" s="27"/>
      <c r="B51" s="82"/>
      <c r="C51" s="27"/>
      <c r="D51" s="27"/>
      <c r="E51" s="27"/>
      <c r="F51" s="27"/>
      <c r="G51" s="27"/>
      <c r="H51" s="27"/>
      <c r="I51" s="27"/>
      <c r="J51" s="27"/>
      <c r="K51" s="27"/>
      <c r="L51" s="1"/>
      <c r="M51" s="1"/>
      <c r="N51" s="1"/>
      <c r="O51" s="1"/>
      <c r="P51" s="1"/>
      <c r="Q51" s="1"/>
      <c r="R51" s="1"/>
      <c r="S51" s="1"/>
      <c r="T51" s="1"/>
      <c r="U51" s="1"/>
      <c r="V51" s="44"/>
    </row>
    <row r="52" spans="1:22" x14ac:dyDescent="0.2">
      <c r="A52" s="83" t="s">
        <v>49</v>
      </c>
      <c r="B52" s="84"/>
      <c r="C52" s="85"/>
      <c r="D52" s="85"/>
      <c r="E52" s="85"/>
      <c r="F52" s="86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7"/>
    </row>
    <row r="53" spans="1:22" x14ac:dyDescent="0.2">
      <c r="A53" s="88" t="s">
        <v>50</v>
      </c>
      <c r="B53" s="89"/>
      <c r="C53" s="90"/>
      <c r="D53" s="90"/>
      <c r="E53" s="90"/>
      <c r="F53" s="19"/>
      <c r="G53" s="90"/>
      <c r="H53" s="90"/>
      <c r="I53" s="90"/>
      <c r="J53" s="90"/>
      <c r="K53" s="90"/>
      <c r="L53" s="3"/>
      <c r="M53" s="3"/>
      <c r="N53" s="3"/>
      <c r="O53" s="3"/>
      <c r="P53" s="3"/>
      <c r="Q53" s="3"/>
      <c r="R53" s="3"/>
      <c r="S53" s="3"/>
      <c r="T53" s="3"/>
      <c r="U53" s="3"/>
      <c r="V53" s="12"/>
    </row>
    <row r="54" spans="1:22" x14ac:dyDescent="0.2">
      <c r="A54" s="91" t="s">
        <v>58</v>
      </c>
      <c r="B54" s="89"/>
      <c r="C54" s="90"/>
      <c r="D54" s="90"/>
      <c r="E54" s="90"/>
      <c r="F54" s="19"/>
      <c r="G54" s="90"/>
      <c r="H54" s="90"/>
      <c r="I54" s="90"/>
      <c r="J54" s="90"/>
      <c r="K54" s="90"/>
      <c r="L54" s="3"/>
      <c r="M54" s="3"/>
      <c r="N54" s="3"/>
      <c r="O54" s="3"/>
      <c r="P54" s="3"/>
      <c r="Q54" s="3"/>
      <c r="R54" s="3"/>
      <c r="S54" s="3"/>
      <c r="T54" s="3"/>
      <c r="U54" s="3"/>
      <c r="V54" s="12"/>
    </row>
    <row r="55" spans="1:22" x14ac:dyDescent="0.2">
      <c r="A55" s="91" t="s">
        <v>59</v>
      </c>
      <c r="B55" s="89"/>
      <c r="C55" s="90"/>
      <c r="D55" s="90"/>
      <c r="E55" s="90"/>
      <c r="F55" s="19"/>
      <c r="G55" s="90"/>
      <c r="H55" s="90"/>
      <c r="I55" s="90"/>
      <c r="J55" s="90"/>
      <c r="K55" s="90"/>
      <c r="L55" s="3"/>
      <c r="M55" s="3"/>
      <c r="N55" s="3"/>
      <c r="O55" s="3"/>
      <c r="P55" s="3"/>
      <c r="Q55" s="3"/>
      <c r="R55" s="3"/>
      <c r="S55" s="3"/>
      <c r="T55" s="3"/>
      <c r="U55" s="3"/>
      <c r="V55" s="12"/>
    </row>
    <row r="56" spans="1:22" x14ac:dyDescent="0.2">
      <c r="A56" s="91" t="s">
        <v>38</v>
      </c>
      <c r="B56" s="89"/>
      <c r="C56" s="90"/>
      <c r="D56" s="90"/>
      <c r="E56" s="90"/>
      <c r="F56" s="19"/>
      <c r="G56" s="90"/>
      <c r="H56" s="90"/>
      <c r="I56" s="90"/>
      <c r="J56" s="90"/>
      <c r="K56" s="90"/>
      <c r="L56" s="3"/>
      <c r="M56" s="3"/>
      <c r="N56" s="3"/>
      <c r="O56" s="3"/>
      <c r="P56" s="3"/>
      <c r="Q56" s="3"/>
      <c r="R56" s="3"/>
      <c r="S56" s="3"/>
      <c r="T56" s="3"/>
      <c r="U56" s="3"/>
      <c r="V56" s="12"/>
    </row>
    <row r="57" spans="1:22" x14ac:dyDescent="0.2">
      <c r="A57" s="92" t="s">
        <v>51</v>
      </c>
      <c r="B57" s="93"/>
      <c r="C57" s="94"/>
      <c r="D57" s="94"/>
      <c r="E57" s="94"/>
      <c r="F57" s="95"/>
      <c r="G57" s="106"/>
      <c r="H57" s="94"/>
      <c r="I57" s="94"/>
      <c r="J57" s="94"/>
      <c r="K57" s="94"/>
      <c r="L57" s="237" t="s">
        <v>132</v>
      </c>
      <c r="M57" s="96"/>
      <c r="N57" s="96"/>
      <c r="O57" s="99"/>
      <c r="P57" s="220"/>
      <c r="Q57" s="220"/>
      <c r="R57" s="94"/>
      <c r="S57" s="94"/>
      <c r="T57" s="94"/>
      <c r="U57" s="94"/>
      <c r="V57" s="97"/>
    </row>
    <row r="58" spans="1:22" x14ac:dyDescent="0.2">
      <c r="A58" s="98"/>
      <c r="B58" s="93"/>
      <c r="C58" s="94"/>
      <c r="D58" s="94"/>
      <c r="E58" s="94"/>
      <c r="F58" s="95"/>
      <c r="G58" s="106"/>
      <c r="H58" s="94"/>
      <c r="I58" s="94"/>
      <c r="J58" s="94"/>
      <c r="K58" s="94"/>
      <c r="L58" s="96"/>
      <c r="M58" s="94"/>
      <c r="N58" s="94"/>
      <c r="O58" s="99"/>
      <c r="P58" s="94"/>
      <c r="Q58" s="94"/>
      <c r="R58" s="94"/>
      <c r="S58" s="94"/>
      <c r="T58" s="94"/>
      <c r="U58" s="94"/>
      <c r="V58" s="97"/>
    </row>
    <row r="59" spans="1:22" x14ac:dyDescent="0.2">
      <c r="A59" s="92" t="s">
        <v>131</v>
      </c>
      <c r="B59" s="93"/>
      <c r="C59" s="94"/>
      <c r="D59" s="94"/>
      <c r="E59" s="94"/>
      <c r="F59" s="95"/>
      <c r="G59" s="106"/>
      <c r="H59" s="94"/>
      <c r="I59" s="94"/>
      <c r="J59" s="94"/>
      <c r="K59" s="94"/>
      <c r="L59" s="99"/>
      <c r="M59" s="94"/>
      <c r="N59" s="94"/>
      <c r="O59" s="94"/>
      <c r="P59" s="94"/>
      <c r="Q59" s="94"/>
      <c r="R59" s="94"/>
      <c r="S59" s="94"/>
      <c r="T59" s="94"/>
      <c r="U59" s="94"/>
      <c r="V59" s="97"/>
    </row>
    <row r="60" spans="1:22" x14ac:dyDescent="0.2">
      <c r="A60" s="100" t="s">
        <v>60</v>
      </c>
      <c r="B60" s="93"/>
      <c r="C60" s="94"/>
      <c r="D60" s="94"/>
      <c r="E60" s="94"/>
      <c r="F60" s="94"/>
      <c r="G60" s="106"/>
      <c r="H60" s="94"/>
      <c r="I60" s="94"/>
      <c r="J60" s="94"/>
      <c r="K60" s="94"/>
      <c r="L60" s="96" t="s">
        <v>61</v>
      </c>
      <c r="M60" s="94"/>
      <c r="N60" s="94"/>
      <c r="O60" s="94"/>
      <c r="P60" s="94"/>
      <c r="Q60" s="94"/>
      <c r="R60" s="94"/>
      <c r="S60" s="94"/>
      <c r="T60" s="94"/>
      <c r="U60" s="94"/>
      <c r="V60" s="97"/>
    </row>
    <row r="61" spans="1:22" x14ac:dyDescent="0.2">
      <c r="A61" s="92"/>
      <c r="B61" s="93"/>
      <c r="C61" s="94"/>
      <c r="D61" s="94"/>
      <c r="E61" s="94"/>
      <c r="F61" s="94"/>
      <c r="G61" s="106"/>
      <c r="H61" s="94"/>
      <c r="I61" s="94"/>
      <c r="J61" s="94"/>
      <c r="K61" s="94"/>
      <c r="L61" s="99" t="s">
        <v>62</v>
      </c>
      <c r="M61" s="94"/>
      <c r="N61" s="94"/>
      <c r="O61" s="94"/>
      <c r="P61" s="94"/>
      <c r="Q61" s="94"/>
      <c r="R61" s="94"/>
      <c r="S61" s="94"/>
      <c r="T61" s="94"/>
      <c r="U61" s="94"/>
      <c r="V61" s="97"/>
    </row>
    <row r="62" spans="1:22" x14ac:dyDescent="0.2">
      <c r="A62" s="101"/>
      <c r="B62" s="102"/>
      <c r="C62" s="103"/>
      <c r="D62" s="103"/>
      <c r="E62" s="103"/>
      <c r="F62" s="103"/>
      <c r="G62" s="107"/>
      <c r="H62" s="103"/>
      <c r="I62" s="103"/>
      <c r="J62" s="103"/>
      <c r="K62" s="103"/>
      <c r="L62" s="104" t="s">
        <v>63</v>
      </c>
      <c r="M62" s="103"/>
      <c r="N62" s="103"/>
      <c r="O62" s="103"/>
      <c r="P62" s="103"/>
      <c r="Q62" s="103"/>
      <c r="R62" s="103"/>
      <c r="S62" s="103"/>
      <c r="T62" s="103"/>
      <c r="U62" s="103"/>
      <c r="V62" s="105"/>
    </row>
  </sheetData>
  <mergeCells count="2">
    <mergeCell ref="N5:O5"/>
    <mergeCell ref="B4:V4"/>
  </mergeCells>
  <phoneticPr fontId="3" type="noConversion"/>
  <hyperlinks>
    <hyperlink ref="V1" location="Inhalt!A1" display="Inhalt"/>
  </hyperlinks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Footer>&amp;L&amp;8Ministerium für Bildung und Kultur, Referat B4&amp;R&amp;8Februar 2016</oddFoot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5" enableFormatConditionsCalculation="0">
    <tabColor indexed="43"/>
  </sheetPr>
  <dimension ref="A1:V62"/>
  <sheetViews>
    <sheetView zoomScale="85" zoomScaleNormal="85" workbookViewId="0">
      <selection activeCell="X18" sqref="X18"/>
    </sheetView>
  </sheetViews>
  <sheetFormatPr baseColWidth="10" defaultColWidth="9.140625" defaultRowHeight="12.75" x14ac:dyDescent="0.2"/>
  <cols>
    <col min="1" max="1" width="10.140625" customWidth="1"/>
    <col min="2" max="22" width="6.7109375" customWidth="1"/>
  </cols>
  <sheetData>
    <row r="1" spans="1:22" ht="18" x14ac:dyDescent="0.25">
      <c r="A1" s="55" t="s">
        <v>31</v>
      </c>
      <c r="V1" s="229" t="s">
        <v>37</v>
      </c>
    </row>
    <row r="2" spans="1:22" ht="15" x14ac:dyDescent="0.2">
      <c r="A2" s="57" t="s">
        <v>108</v>
      </c>
      <c r="B2" s="1"/>
      <c r="J2" s="110" t="s">
        <v>66</v>
      </c>
      <c r="K2" s="110"/>
      <c r="L2" s="110"/>
      <c r="M2" s="110"/>
      <c r="N2" s="110">
        <v>6</v>
      </c>
    </row>
    <row r="3" spans="1:22" ht="15.75" x14ac:dyDescent="0.25">
      <c r="A3" s="56"/>
      <c r="B3" s="3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22" x14ac:dyDescent="0.2">
      <c r="A4" s="52"/>
      <c r="B4" s="511" t="s">
        <v>32</v>
      </c>
      <c r="C4" s="512"/>
      <c r="D4" s="512"/>
      <c r="E4" s="512"/>
      <c r="F4" s="512"/>
      <c r="G4" s="512"/>
      <c r="H4" s="512"/>
      <c r="I4" s="512"/>
      <c r="J4" s="512"/>
      <c r="K4" s="512"/>
      <c r="L4" s="512"/>
      <c r="M4" s="512"/>
      <c r="N4" s="512"/>
      <c r="O4" s="512"/>
      <c r="P4" s="512"/>
      <c r="Q4" s="512"/>
      <c r="R4" s="512"/>
      <c r="S4" s="512"/>
      <c r="T4" s="512"/>
      <c r="U4" s="512"/>
      <c r="V4" s="510"/>
    </row>
    <row r="5" spans="1:22" x14ac:dyDescent="0.2">
      <c r="A5" s="53" t="s">
        <v>0</v>
      </c>
      <c r="B5" s="45">
        <v>5</v>
      </c>
      <c r="C5" s="46"/>
      <c r="D5" s="47">
        <v>6</v>
      </c>
      <c r="E5" s="47"/>
      <c r="F5" s="47">
        <v>7</v>
      </c>
      <c r="G5" s="46"/>
      <c r="H5" s="47">
        <v>8</v>
      </c>
      <c r="I5" s="46"/>
      <c r="J5" s="47">
        <v>9</v>
      </c>
      <c r="K5" s="46"/>
      <c r="L5" s="47">
        <v>10</v>
      </c>
      <c r="M5" s="47"/>
      <c r="N5" s="511" t="s">
        <v>39</v>
      </c>
      <c r="O5" s="510"/>
      <c r="P5" s="48" t="s">
        <v>40</v>
      </c>
      <c r="Q5" s="142" t="s">
        <v>41</v>
      </c>
      <c r="R5" s="230" t="s">
        <v>64</v>
      </c>
      <c r="S5" s="231"/>
      <c r="T5" s="142" t="s">
        <v>42</v>
      </c>
      <c r="U5" s="143" t="s">
        <v>43</v>
      </c>
      <c r="V5" s="77"/>
    </row>
    <row r="6" spans="1:22" x14ac:dyDescent="0.2">
      <c r="A6" s="54"/>
      <c r="B6" s="49" t="s">
        <v>1</v>
      </c>
      <c r="C6" s="48" t="s">
        <v>33</v>
      </c>
      <c r="D6" s="50" t="s">
        <v>1</v>
      </c>
      <c r="E6" s="48" t="s">
        <v>33</v>
      </c>
      <c r="F6" s="50" t="s">
        <v>1</v>
      </c>
      <c r="G6" s="48" t="s">
        <v>33</v>
      </c>
      <c r="H6" s="50" t="s">
        <v>1</v>
      </c>
      <c r="I6" s="48" t="s">
        <v>33</v>
      </c>
      <c r="J6" s="50" t="s">
        <v>1</v>
      </c>
      <c r="K6" s="48" t="s">
        <v>33</v>
      </c>
      <c r="L6" s="50" t="s">
        <v>1</v>
      </c>
      <c r="M6" s="48" t="s">
        <v>33</v>
      </c>
      <c r="N6" s="50" t="s">
        <v>1</v>
      </c>
      <c r="O6" s="48" t="s">
        <v>33</v>
      </c>
      <c r="P6" s="50" t="s">
        <v>1</v>
      </c>
      <c r="Q6" s="50" t="s">
        <v>1</v>
      </c>
      <c r="R6" s="50" t="s">
        <v>1</v>
      </c>
      <c r="S6" s="48" t="s">
        <v>33</v>
      </c>
      <c r="T6" s="50" t="s">
        <v>1</v>
      </c>
      <c r="U6" s="50" t="s">
        <v>1</v>
      </c>
      <c r="V6" s="48" t="s">
        <v>33</v>
      </c>
    </row>
    <row r="7" spans="1:22" x14ac:dyDescent="0.2">
      <c r="A7" s="50">
        <v>100</v>
      </c>
      <c r="B7" s="59">
        <v>101</v>
      </c>
      <c r="C7" s="59">
        <v>102</v>
      </c>
      <c r="D7" s="59">
        <v>103</v>
      </c>
      <c r="E7" s="59">
        <v>104</v>
      </c>
      <c r="F7" s="59">
        <v>109</v>
      </c>
      <c r="G7" s="59">
        <v>110</v>
      </c>
      <c r="H7" s="59">
        <v>115</v>
      </c>
      <c r="I7" s="59">
        <v>116</v>
      </c>
      <c r="J7" s="59">
        <v>121</v>
      </c>
      <c r="K7" s="59">
        <v>122</v>
      </c>
      <c r="L7" s="59">
        <v>123</v>
      </c>
      <c r="M7" s="59">
        <v>124</v>
      </c>
      <c r="N7" s="59">
        <v>115</v>
      </c>
      <c r="O7" s="59">
        <v>116</v>
      </c>
      <c r="P7" s="59">
        <v>117</v>
      </c>
      <c r="Q7" s="59">
        <v>118</v>
      </c>
      <c r="R7" s="59">
        <v>125</v>
      </c>
      <c r="S7" s="59">
        <v>126</v>
      </c>
      <c r="T7" s="59">
        <v>119</v>
      </c>
      <c r="U7" s="59">
        <v>120</v>
      </c>
      <c r="V7" s="59">
        <v>121</v>
      </c>
    </row>
    <row r="8" spans="1:22" x14ac:dyDescent="0.2">
      <c r="A8" s="232" t="s">
        <v>2</v>
      </c>
      <c r="B8" s="5"/>
      <c r="C8" s="6"/>
      <c r="D8" s="29"/>
      <c r="E8" s="6"/>
      <c r="F8" s="7"/>
      <c r="G8" s="8"/>
      <c r="H8" s="7"/>
      <c r="I8" s="8"/>
      <c r="J8" s="7"/>
      <c r="K8" s="8"/>
      <c r="L8" s="7"/>
      <c r="M8" s="8"/>
      <c r="N8" s="5"/>
      <c r="O8" s="6"/>
      <c r="P8" s="222"/>
      <c r="Q8" s="226"/>
      <c r="R8" s="7"/>
      <c r="S8" s="8"/>
      <c r="T8" s="4"/>
      <c r="U8" s="5"/>
      <c r="V8" s="6"/>
    </row>
    <row r="9" spans="1:22" x14ac:dyDescent="0.2">
      <c r="A9" s="233" t="s">
        <v>3</v>
      </c>
      <c r="B9" s="7"/>
      <c r="C9" s="8"/>
      <c r="D9" s="7"/>
      <c r="E9" s="8"/>
      <c r="F9" s="17"/>
      <c r="G9" s="18"/>
      <c r="H9" s="17"/>
      <c r="I9" s="18"/>
      <c r="J9" s="17"/>
      <c r="K9" s="18"/>
      <c r="L9" s="17"/>
      <c r="M9" s="18"/>
      <c r="N9" s="7"/>
      <c r="O9" s="8"/>
      <c r="P9" s="223"/>
      <c r="Q9" s="127"/>
      <c r="R9" s="17"/>
      <c r="S9" s="18"/>
      <c r="T9" s="4"/>
      <c r="U9" s="7"/>
      <c r="V9" s="8"/>
    </row>
    <row r="10" spans="1:22" x14ac:dyDescent="0.2">
      <c r="A10" s="233" t="s">
        <v>4</v>
      </c>
      <c r="B10" s="7"/>
      <c r="C10" s="8"/>
      <c r="D10" s="17"/>
      <c r="E10" s="18"/>
      <c r="F10" s="17"/>
      <c r="G10" s="18"/>
      <c r="H10" s="17"/>
      <c r="I10" s="18"/>
      <c r="J10" s="17"/>
      <c r="K10" s="18"/>
      <c r="L10" s="17"/>
      <c r="M10" s="18"/>
      <c r="N10" s="7"/>
      <c r="O10" s="8"/>
      <c r="P10" s="223"/>
      <c r="Q10" s="127"/>
      <c r="R10" s="17"/>
      <c r="S10" s="18"/>
      <c r="T10" s="4"/>
      <c r="U10" s="7"/>
      <c r="V10" s="8"/>
    </row>
    <row r="11" spans="1:22" x14ac:dyDescent="0.2">
      <c r="A11" s="233" t="s">
        <v>34</v>
      </c>
      <c r="B11" s="7">
        <v>88</v>
      </c>
      <c r="C11" s="8">
        <v>3</v>
      </c>
      <c r="D11" s="17"/>
      <c r="E11" s="18"/>
      <c r="F11" s="33"/>
      <c r="G11" s="34"/>
      <c r="H11" s="33"/>
      <c r="I11" s="34"/>
      <c r="J11" s="33"/>
      <c r="K11" s="34"/>
      <c r="L11" s="33"/>
      <c r="M11" s="34"/>
      <c r="N11" s="7"/>
      <c r="O11" s="8"/>
      <c r="P11" s="223"/>
      <c r="Q11" s="127"/>
      <c r="R11" s="33">
        <f t="shared" ref="R11:R38" si="0">B11+D11+F11+H11+J11+L11</f>
        <v>88</v>
      </c>
      <c r="S11" s="34">
        <f t="shared" ref="S11:S38" si="1">C11+E11+G11+I11+K11+M11</f>
        <v>3</v>
      </c>
      <c r="T11" s="4">
        <f t="shared" ref="T11:T38" si="2">+N11+P11+Q11</f>
        <v>0</v>
      </c>
      <c r="U11" s="7">
        <f t="shared" ref="U11:U38" si="3">R11+T11</f>
        <v>88</v>
      </c>
      <c r="V11" s="8">
        <f t="shared" ref="V11:V38" si="4">S11+O11</f>
        <v>3</v>
      </c>
    </row>
    <row r="12" spans="1:22" x14ac:dyDescent="0.2">
      <c r="A12" s="233" t="s">
        <v>5</v>
      </c>
      <c r="B12" s="17">
        <v>87</v>
      </c>
      <c r="C12" s="18">
        <v>3</v>
      </c>
      <c r="D12" s="33">
        <v>90</v>
      </c>
      <c r="E12" s="34">
        <v>3</v>
      </c>
      <c r="F12" s="20"/>
      <c r="G12" s="16"/>
      <c r="H12" s="20"/>
      <c r="I12" s="16"/>
      <c r="J12" s="20"/>
      <c r="K12" s="16"/>
      <c r="L12" s="20"/>
      <c r="M12" s="16"/>
      <c r="N12" s="17"/>
      <c r="O12" s="18"/>
      <c r="P12" s="223"/>
      <c r="Q12" s="127"/>
      <c r="R12" s="20">
        <f t="shared" si="0"/>
        <v>177</v>
      </c>
      <c r="S12" s="16">
        <f t="shared" si="1"/>
        <v>6</v>
      </c>
      <c r="T12" s="4">
        <f t="shared" si="2"/>
        <v>0</v>
      </c>
      <c r="U12" s="7">
        <f t="shared" si="3"/>
        <v>177</v>
      </c>
      <c r="V12" s="8">
        <f t="shared" si="4"/>
        <v>6</v>
      </c>
    </row>
    <row r="13" spans="1:22" x14ac:dyDescent="0.2">
      <c r="A13" s="233" t="s">
        <v>6</v>
      </c>
      <c r="B13" s="17">
        <v>114</v>
      </c>
      <c r="C13" s="18">
        <v>4</v>
      </c>
      <c r="D13" s="20">
        <v>88</v>
      </c>
      <c r="E13" s="16">
        <v>3</v>
      </c>
      <c r="F13" s="20">
        <v>87</v>
      </c>
      <c r="G13" s="16">
        <v>4</v>
      </c>
      <c r="H13" s="20"/>
      <c r="I13" s="16"/>
      <c r="J13" s="20"/>
      <c r="K13" s="16"/>
      <c r="L13" s="20"/>
      <c r="M13" s="16"/>
      <c r="N13" s="17"/>
      <c r="O13" s="18"/>
      <c r="P13" s="126"/>
      <c r="Q13" s="135"/>
      <c r="R13" s="20">
        <f t="shared" si="0"/>
        <v>289</v>
      </c>
      <c r="S13" s="16">
        <f t="shared" si="1"/>
        <v>11</v>
      </c>
      <c r="T13" s="4">
        <f t="shared" si="2"/>
        <v>0</v>
      </c>
      <c r="U13" s="7">
        <f t="shared" si="3"/>
        <v>289</v>
      </c>
      <c r="V13" s="8">
        <f t="shared" si="4"/>
        <v>11</v>
      </c>
    </row>
    <row r="14" spans="1:22" x14ac:dyDescent="0.2">
      <c r="A14" s="223" t="s">
        <v>36</v>
      </c>
      <c r="B14" s="33">
        <v>91</v>
      </c>
      <c r="C14" s="34">
        <v>3</v>
      </c>
      <c r="D14" s="20">
        <v>115</v>
      </c>
      <c r="E14" s="16">
        <v>4</v>
      </c>
      <c r="F14" s="20">
        <v>97</v>
      </c>
      <c r="G14" s="16">
        <v>4</v>
      </c>
      <c r="H14" s="20">
        <v>83</v>
      </c>
      <c r="I14" s="16">
        <v>4</v>
      </c>
      <c r="J14" s="20"/>
      <c r="K14" s="16"/>
      <c r="L14" s="20"/>
      <c r="M14" s="16"/>
      <c r="N14" s="17"/>
      <c r="O14" s="18"/>
      <c r="P14" s="126"/>
      <c r="Q14" s="135"/>
      <c r="R14" s="20">
        <f t="shared" si="0"/>
        <v>386</v>
      </c>
      <c r="S14" s="16">
        <f t="shared" si="1"/>
        <v>15</v>
      </c>
      <c r="T14" s="9">
        <f t="shared" si="2"/>
        <v>0</v>
      </c>
      <c r="U14" s="7">
        <f t="shared" si="3"/>
        <v>386</v>
      </c>
      <c r="V14" s="8">
        <f t="shared" si="4"/>
        <v>15</v>
      </c>
    </row>
    <row r="15" spans="1:22" x14ac:dyDescent="0.2">
      <c r="A15" s="234" t="s">
        <v>7</v>
      </c>
      <c r="B15" s="20">
        <v>88</v>
      </c>
      <c r="C15" s="16">
        <v>3</v>
      </c>
      <c r="D15" s="20">
        <v>90</v>
      </c>
      <c r="E15" s="16">
        <v>3</v>
      </c>
      <c r="F15" s="20">
        <v>121</v>
      </c>
      <c r="G15" s="16">
        <v>5</v>
      </c>
      <c r="H15" s="20">
        <v>97</v>
      </c>
      <c r="I15" s="16">
        <v>4</v>
      </c>
      <c r="J15" s="20">
        <v>84</v>
      </c>
      <c r="K15" s="16">
        <v>4</v>
      </c>
      <c r="L15" s="20"/>
      <c r="M15" s="16"/>
      <c r="N15" s="147"/>
      <c r="O15" s="148"/>
      <c r="P15" s="126"/>
      <c r="Q15" s="135"/>
      <c r="R15" s="20">
        <f t="shared" si="0"/>
        <v>480</v>
      </c>
      <c r="S15" s="16">
        <f t="shared" si="1"/>
        <v>19</v>
      </c>
      <c r="T15" s="135">
        <f t="shared" si="2"/>
        <v>0</v>
      </c>
      <c r="U15" s="33">
        <f t="shared" si="3"/>
        <v>480</v>
      </c>
      <c r="V15" s="8">
        <f t="shared" si="4"/>
        <v>19</v>
      </c>
    </row>
    <row r="16" spans="1:22" x14ac:dyDescent="0.2">
      <c r="A16" s="234" t="s">
        <v>8</v>
      </c>
      <c r="B16" s="20">
        <v>94</v>
      </c>
      <c r="C16" s="16">
        <v>3</v>
      </c>
      <c r="D16" s="20">
        <v>85</v>
      </c>
      <c r="E16" s="16">
        <v>3</v>
      </c>
      <c r="F16" s="7">
        <v>94</v>
      </c>
      <c r="G16" s="8">
        <v>4</v>
      </c>
      <c r="H16" s="7">
        <v>126</v>
      </c>
      <c r="I16" s="8">
        <v>5</v>
      </c>
      <c r="J16" s="7">
        <v>97</v>
      </c>
      <c r="K16" s="8">
        <v>4</v>
      </c>
      <c r="L16" s="7">
        <v>41</v>
      </c>
      <c r="M16" s="8">
        <v>2</v>
      </c>
      <c r="N16" s="20"/>
      <c r="O16" s="16"/>
      <c r="P16" s="21"/>
      <c r="Q16" s="113"/>
      <c r="R16" s="7">
        <f t="shared" si="0"/>
        <v>537</v>
      </c>
      <c r="S16" s="8">
        <f t="shared" si="1"/>
        <v>21</v>
      </c>
      <c r="T16" s="114">
        <f t="shared" si="2"/>
        <v>0</v>
      </c>
      <c r="U16" s="15">
        <f t="shared" si="3"/>
        <v>537</v>
      </c>
      <c r="V16" s="16">
        <f t="shared" si="4"/>
        <v>21</v>
      </c>
    </row>
    <row r="17" spans="1:22" x14ac:dyDescent="0.2">
      <c r="A17" s="234" t="s">
        <v>9</v>
      </c>
      <c r="B17" s="20">
        <v>95</v>
      </c>
      <c r="C17" s="16">
        <v>3</v>
      </c>
      <c r="D17" s="7">
        <v>88</v>
      </c>
      <c r="E17" s="8">
        <v>3</v>
      </c>
      <c r="F17" s="7">
        <v>83</v>
      </c>
      <c r="G17" s="8">
        <v>4</v>
      </c>
      <c r="H17" s="7">
        <v>96</v>
      </c>
      <c r="I17" s="8">
        <v>4</v>
      </c>
      <c r="J17" s="7">
        <v>120</v>
      </c>
      <c r="K17" s="8">
        <v>5</v>
      </c>
      <c r="L17" s="7">
        <v>54</v>
      </c>
      <c r="M17" s="8">
        <v>2</v>
      </c>
      <c r="N17" s="20"/>
      <c r="O17" s="16"/>
      <c r="P17" s="21"/>
      <c r="Q17" s="113"/>
      <c r="R17" s="7">
        <f t="shared" si="0"/>
        <v>536</v>
      </c>
      <c r="S17" s="8">
        <f t="shared" si="1"/>
        <v>21</v>
      </c>
      <c r="T17" s="114">
        <f t="shared" si="2"/>
        <v>0</v>
      </c>
      <c r="U17" s="15">
        <f t="shared" si="3"/>
        <v>536</v>
      </c>
      <c r="V17" s="16">
        <f t="shared" si="4"/>
        <v>21</v>
      </c>
    </row>
    <row r="18" spans="1:22" x14ac:dyDescent="0.2">
      <c r="A18" s="234" t="s">
        <v>10</v>
      </c>
      <c r="B18" s="20">
        <v>90</v>
      </c>
      <c r="C18" s="16">
        <v>3</v>
      </c>
      <c r="D18" s="7">
        <v>90</v>
      </c>
      <c r="E18" s="8">
        <v>3</v>
      </c>
      <c r="F18" s="17">
        <v>98</v>
      </c>
      <c r="G18" s="18">
        <v>4</v>
      </c>
      <c r="H18" s="17">
        <v>88</v>
      </c>
      <c r="I18" s="18">
        <v>4</v>
      </c>
      <c r="J18" s="17">
        <v>96</v>
      </c>
      <c r="K18" s="18">
        <v>4</v>
      </c>
      <c r="L18" s="17">
        <v>57</v>
      </c>
      <c r="M18" s="18">
        <v>2</v>
      </c>
      <c r="N18" s="20"/>
      <c r="O18" s="16"/>
      <c r="P18" s="21"/>
      <c r="Q18" s="113"/>
      <c r="R18" s="17">
        <f t="shared" si="0"/>
        <v>519</v>
      </c>
      <c r="S18" s="18">
        <f t="shared" si="1"/>
        <v>20</v>
      </c>
      <c r="T18" s="114">
        <f t="shared" si="2"/>
        <v>0</v>
      </c>
      <c r="U18" s="15">
        <f t="shared" si="3"/>
        <v>519</v>
      </c>
      <c r="V18" s="16">
        <f t="shared" si="4"/>
        <v>20</v>
      </c>
    </row>
    <row r="19" spans="1:22" x14ac:dyDescent="0.2">
      <c r="A19" s="234" t="s">
        <v>11</v>
      </c>
      <c r="B19" s="7">
        <v>86</v>
      </c>
      <c r="C19" s="8">
        <v>3</v>
      </c>
      <c r="D19" s="17">
        <v>89</v>
      </c>
      <c r="E19" s="18">
        <v>3</v>
      </c>
      <c r="F19" s="17">
        <v>92</v>
      </c>
      <c r="G19" s="18">
        <v>4</v>
      </c>
      <c r="H19" s="17">
        <v>103</v>
      </c>
      <c r="I19" s="18">
        <v>4</v>
      </c>
      <c r="J19" s="17">
        <v>93</v>
      </c>
      <c r="K19" s="18">
        <v>4</v>
      </c>
      <c r="L19" s="17">
        <v>60</v>
      </c>
      <c r="M19" s="18">
        <v>2</v>
      </c>
      <c r="N19" s="20"/>
      <c r="O19" s="16"/>
      <c r="P19" s="21"/>
      <c r="Q19" s="113"/>
      <c r="R19" s="17">
        <f t="shared" si="0"/>
        <v>523</v>
      </c>
      <c r="S19" s="18">
        <f t="shared" si="1"/>
        <v>20</v>
      </c>
      <c r="T19" s="114">
        <f t="shared" si="2"/>
        <v>0</v>
      </c>
      <c r="U19" s="15">
        <f t="shared" si="3"/>
        <v>523</v>
      </c>
      <c r="V19" s="16">
        <f t="shared" si="4"/>
        <v>20</v>
      </c>
    </row>
    <row r="20" spans="1:22" x14ac:dyDescent="0.2">
      <c r="A20" s="234" t="s">
        <v>12</v>
      </c>
      <c r="B20" s="7">
        <v>71</v>
      </c>
      <c r="C20" s="8">
        <v>3</v>
      </c>
      <c r="D20" s="17">
        <v>86</v>
      </c>
      <c r="E20" s="18">
        <v>3</v>
      </c>
      <c r="F20" s="33">
        <v>96</v>
      </c>
      <c r="G20" s="34">
        <v>4</v>
      </c>
      <c r="H20" s="33">
        <v>97</v>
      </c>
      <c r="I20" s="34">
        <v>4</v>
      </c>
      <c r="J20" s="33">
        <v>99</v>
      </c>
      <c r="K20" s="34">
        <v>4</v>
      </c>
      <c r="L20" s="33">
        <v>51</v>
      </c>
      <c r="M20" s="34">
        <v>2</v>
      </c>
      <c r="N20" s="20"/>
      <c r="O20" s="16"/>
      <c r="P20" s="21"/>
      <c r="Q20" s="113"/>
      <c r="R20" s="33">
        <f t="shared" si="0"/>
        <v>500</v>
      </c>
      <c r="S20" s="34">
        <f t="shared" si="1"/>
        <v>20</v>
      </c>
      <c r="T20" s="114">
        <f t="shared" si="2"/>
        <v>0</v>
      </c>
      <c r="U20" s="15">
        <f t="shared" si="3"/>
        <v>500</v>
      </c>
      <c r="V20" s="16">
        <f t="shared" si="4"/>
        <v>20</v>
      </c>
    </row>
    <row r="21" spans="1:22" x14ac:dyDescent="0.2">
      <c r="A21" s="234" t="s">
        <v>13</v>
      </c>
      <c r="B21" s="17">
        <v>62</v>
      </c>
      <c r="C21" s="18">
        <v>3</v>
      </c>
      <c r="D21" s="33">
        <v>72</v>
      </c>
      <c r="E21" s="34">
        <v>3</v>
      </c>
      <c r="F21" s="20">
        <v>88</v>
      </c>
      <c r="G21" s="16">
        <v>4</v>
      </c>
      <c r="H21" s="20">
        <v>99</v>
      </c>
      <c r="I21" s="16">
        <v>4</v>
      </c>
      <c r="J21" s="20">
        <v>96</v>
      </c>
      <c r="K21" s="16">
        <v>4</v>
      </c>
      <c r="L21" s="20">
        <v>53</v>
      </c>
      <c r="M21" s="16">
        <v>2</v>
      </c>
      <c r="N21" s="20"/>
      <c r="O21" s="16"/>
      <c r="P21" s="21"/>
      <c r="Q21" s="113"/>
      <c r="R21" s="20">
        <f t="shared" si="0"/>
        <v>470</v>
      </c>
      <c r="S21" s="16">
        <f t="shared" si="1"/>
        <v>20</v>
      </c>
      <c r="T21" s="114">
        <f t="shared" si="2"/>
        <v>0</v>
      </c>
      <c r="U21" s="15">
        <f t="shared" si="3"/>
        <v>470</v>
      </c>
      <c r="V21" s="16">
        <f t="shared" si="4"/>
        <v>20</v>
      </c>
    </row>
    <row r="22" spans="1:22" x14ac:dyDescent="0.2">
      <c r="A22" s="223" t="s">
        <v>14</v>
      </c>
      <c r="B22" s="147">
        <v>59</v>
      </c>
      <c r="C22" s="148">
        <v>3</v>
      </c>
      <c r="D22" s="20">
        <v>62</v>
      </c>
      <c r="E22" s="34">
        <v>3</v>
      </c>
      <c r="F22" s="20">
        <v>78</v>
      </c>
      <c r="G22" s="34">
        <v>4</v>
      </c>
      <c r="H22" s="127">
        <v>101</v>
      </c>
      <c r="I22" s="34">
        <v>4</v>
      </c>
      <c r="J22" s="20">
        <v>99</v>
      </c>
      <c r="K22" s="34">
        <v>4</v>
      </c>
      <c r="L22" s="20">
        <v>57</v>
      </c>
      <c r="M22" s="34">
        <v>2</v>
      </c>
      <c r="N22" s="20"/>
      <c r="O22" s="34"/>
      <c r="P22" s="21"/>
      <c r="Q22" s="113"/>
      <c r="R22" s="20">
        <f t="shared" si="0"/>
        <v>456</v>
      </c>
      <c r="S22" s="34">
        <f t="shared" si="1"/>
        <v>20</v>
      </c>
      <c r="T22" s="127">
        <f t="shared" si="2"/>
        <v>0</v>
      </c>
      <c r="U22" s="33">
        <f t="shared" si="3"/>
        <v>456</v>
      </c>
      <c r="V22" s="34">
        <f t="shared" si="4"/>
        <v>20</v>
      </c>
    </row>
    <row r="23" spans="1:22" x14ac:dyDescent="0.2">
      <c r="A23" s="223" t="s">
        <v>15</v>
      </c>
      <c r="B23" s="20">
        <v>59</v>
      </c>
      <c r="C23" s="34">
        <v>3</v>
      </c>
      <c r="D23" s="20">
        <v>60</v>
      </c>
      <c r="E23" s="34">
        <v>3</v>
      </c>
      <c r="F23" s="20">
        <v>66</v>
      </c>
      <c r="G23" s="34">
        <v>4</v>
      </c>
      <c r="H23" s="20">
        <v>85</v>
      </c>
      <c r="I23" s="34">
        <v>4</v>
      </c>
      <c r="J23" s="20">
        <v>114</v>
      </c>
      <c r="K23" s="34">
        <v>4</v>
      </c>
      <c r="L23" s="20">
        <v>57</v>
      </c>
      <c r="M23" s="34">
        <v>2</v>
      </c>
      <c r="N23" s="20"/>
      <c r="O23" s="34"/>
      <c r="P23" s="21"/>
      <c r="Q23" s="113"/>
      <c r="R23" s="20">
        <f t="shared" si="0"/>
        <v>441</v>
      </c>
      <c r="S23" s="34">
        <f t="shared" si="1"/>
        <v>20</v>
      </c>
      <c r="T23" s="127">
        <f t="shared" si="2"/>
        <v>0</v>
      </c>
      <c r="U23" s="33">
        <f t="shared" si="3"/>
        <v>441</v>
      </c>
      <c r="V23" s="34">
        <f t="shared" si="4"/>
        <v>20</v>
      </c>
    </row>
    <row r="24" spans="1:22" x14ac:dyDescent="0.2">
      <c r="A24" s="223" t="s">
        <v>16</v>
      </c>
      <c r="B24" s="268">
        <v>43</v>
      </c>
      <c r="C24" s="270">
        <v>2</v>
      </c>
      <c r="D24" s="20">
        <v>60</v>
      </c>
      <c r="E24" s="34">
        <v>3</v>
      </c>
      <c r="F24" s="20">
        <v>61</v>
      </c>
      <c r="G24" s="34">
        <v>4</v>
      </c>
      <c r="H24" s="20">
        <v>65</v>
      </c>
      <c r="I24" s="34">
        <v>4</v>
      </c>
      <c r="J24" s="20">
        <v>86</v>
      </c>
      <c r="K24" s="34">
        <v>4</v>
      </c>
      <c r="L24" s="20">
        <v>61</v>
      </c>
      <c r="M24" s="34">
        <v>2</v>
      </c>
      <c r="N24" s="20"/>
      <c r="O24" s="34"/>
      <c r="P24" s="21"/>
      <c r="Q24" s="113"/>
      <c r="R24" s="20">
        <f t="shared" si="0"/>
        <v>376</v>
      </c>
      <c r="S24" s="34">
        <f t="shared" si="1"/>
        <v>19</v>
      </c>
      <c r="T24" s="127">
        <f t="shared" si="2"/>
        <v>0</v>
      </c>
      <c r="U24" s="33">
        <f t="shared" si="3"/>
        <v>376</v>
      </c>
      <c r="V24" s="34">
        <f t="shared" si="4"/>
        <v>19</v>
      </c>
    </row>
    <row r="25" spans="1:22" x14ac:dyDescent="0.2">
      <c r="A25" s="223" t="s">
        <v>17</v>
      </c>
      <c r="B25" s="20">
        <v>45</v>
      </c>
      <c r="C25" s="34">
        <v>2</v>
      </c>
      <c r="D25" s="268">
        <v>45</v>
      </c>
      <c r="E25" s="270">
        <v>2</v>
      </c>
      <c r="F25" s="20">
        <v>63</v>
      </c>
      <c r="G25" s="34">
        <v>3</v>
      </c>
      <c r="H25" s="20">
        <v>66</v>
      </c>
      <c r="I25" s="34">
        <v>4</v>
      </c>
      <c r="J25" s="20">
        <v>70</v>
      </c>
      <c r="K25" s="34">
        <v>4</v>
      </c>
      <c r="L25" s="20">
        <v>45</v>
      </c>
      <c r="M25" s="34">
        <v>2</v>
      </c>
      <c r="N25" s="20"/>
      <c r="O25" s="34"/>
      <c r="P25" s="266"/>
      <c r="Q25" s="264"/>
      <c r="R25" s="33">
        <f t="shared" si="0"/>
        <v>334</v>
      </c>
      <c r="S25" s="34">
        <f t="shared" si="1"/>
        <v>17</v>
      </c>
      <c r="T25" s="127">
        <f t="shared" si="2"/>
        <v>0</v>
      </c>
      <c r="U25" s="33">
        <f t="shared" si="3"/>
        <v>334</v>
      </c>
      <c r="V25" s="34">
        <f t="shared" si="4"/>
        <v>17</v>
      </c>
    </row>
    <row r="26" spans="1:22" x14ac:dyDescent="0.2">
      <c r="A26" s="223" t="s">
        <v>18</v>
      </c>
      <c r="B26" s="20">
        <v>53</v>
      </c>
      <c r="C26" s="34">
        <v>2</v>
      </c>
      <c r="D26" s="20">
        <v>49</v>
      </c>
      <c r="E26" s="34">
        <v>2</v>
      </c>
      <c r="F26" s="268">
        <v>49</v>
      </c>
      <c r="G26" s="270">
        <v>2</v>
      </c>
      <c r="H26" s="20">
        <v>60</v>
      </c>
      <c r="I26" s="34">
        <v>3</v>
      </c>
      <c r="J26" s="20">
        <v>70</v>
      </c>
      <c r="K26" s="34">
        <v>4</v>
      </c>
      <c r="L26" s="20">
        <v>39</v>
      </c>
      <c r="M26" s="34">
        <v>2</v>
      </c>
      <c r="N26" s="20">
        <v>0</v>
      </c>
      <c r="O26" s="34">
        <v>0</v>
      </c>
      <c r="P26" s="21">
        <v>0</v>
      </c>
      <c r="Q26" s="113">
        <v>0</v>
      </c>
      <c r="R26" s="33">
        <f t="shared" si="0"/>
        <v>320</v>
      </c>
      <c r="S26" s="34">
        <f t="shared" si="1"/>
        <v>15</v>
      </c>
      <c r="T26" s="127">
        <f t="shared" si="2"/>
        <v>0</v>
      </c>
      <c r="U26" s="33">
        <f t="shared" si="3"/>
        <v>320</v>
      </c>
      <c r="V26" s="34">
        <f t="shared" si="4"/>
        <v>15</v>
      </c>
    </row>
    <row r="27" spans="1:22" x14ac:dyDescent="0.2">
      <c r="A27" s="223" t="s">
        <v>19</v>
      </c>
      <c r="B27" s="20">
        <v>47</v>
      </c>
      <c r="C27" s="34">
        <v>2</v>
      </c>
      <c r="D27" s="20">
        <v>51</v>
      </c>
      <c r="E27" s="34">
        <v>2</v>
      </c>
      <c r="F27" s="20">
        <v>51</v>
      </c>
      <c r="G27" s="34">
        <v>2</v>
      </c>
      <c r="H27" s="268">
        <v>46</v>
      </c>
      <c r="I27" s="270">
        <v>2</v>
      </c>
      <c r="J27" s="20">
        <v>62</v>
      </c>
      <c r="K27" s="34">
        <v>3</v>
      </c>
      <c r="L27" s="20">
        <v>38</v>
      </c>
      <c r="M27" s="34">
        <v>2</v>
      </c>
      <c r="N27" s="20">
        <v>0</v>
      </c>
      <c r="O27" s="34">
        <v>0</v>
      </c>
      <c r="P27" s="21">
        <v>0</v>
      </c>
      <c r="Q27" s="113">
        <v>0</v>
      </c>
      <c r="R27" s="33">
        <f t="shared" si="0"/>
        <v>295</v>
      </c>
      <c r="S27" s="34">
        <f t="shared" si="1"/>
        <v>13</v>
      </c>
      <c r="T27" s="127">
        <f t="shared" si="2"/>
        <v>0</v>
      </c>
      <c r="U27" s="33">
        <f t="shared" si="3"/>
        <v>295</v>
      </c>
      <c r="V27" s="34">
        <f t="shared" si="4"/>
        <v>13</v>
      </c>
    </row>
    <row r="28" spans="1:22" x14ac:dyDescent="0.2">
      <c r="A28" s="223" t="s">
        <v>20</v>
      </c>
      <c r="B28" s="20">
        <v>42</v>
      </c>
      <c r="C28" s="34">
        <v>2</v>
      </c>
      <c r="D28" s="20">
        <v>48</v>
      </c>
      <c r="E28" s="34">
        <v>2</v>
      </c>
      <c r="F28" s="20">
        <v>54</v>
      </c>
      <c r="G28" s="34">
        <v>2</v>
      </c>
      <c r="H28" s="20">
        <v>56</v>
      </c>
      <c r="I28" s="34">
        <v>2</v>
      </c>
      <c r="J28" s="268">
        <v>43</v>
      </c>
      <c r="K28" s="270">
        <v>2</v>
      </c>
      <c r="L28" s="20">
        <v>45</v>
      </c>
      <c r="M28" s="34">
        <v>2</v>
      </c>
      <c r="N28" s="20">
        <v>0</v>
      </c>
      <c r="O28" s="34">
        <v>0</v>
      </c>
      <c r="P28" s="21">
        <v>0</v>
      </c>
      <c r="Q28" s="113">
        <v>0</v>
      </c>
      <c r="R28" s="33">
        <f t="shared" si="0"/>
        <v>288</v>
      </c>
      <c r="S28" s="34">
        <f t="shared" si="1"/>
        <v>12</v>
      </c>
      <c r="T28" s="127">
        <f t="shared" si="2"/>
        <v>0</v>
      </c>
      <c r="U28" s="33">
        <f t="shared" si="3"/>
        <v>288</v>
      </c>
      <c r="V28" s="34">
        <f t="shared" si="4"/>
        <v>12</v>
      </c>
    </row>
    <row r="29" spans="1:22" x14ac:dyDescent="0.2">
      <c r="A29" s="223" t="s">
        <v>21</v>
      </c>
      <c r="B29" s="20">
        <v>47</v>
      </c>
      <c r="C29" s="34">
        <v>2</v>
      </c>
      <c r="D29" s="20">
        <v>44</v>
      </c>
      <c r="E29" s="34">
        <v>2</v>
      </c>
      <c r="F29" s="20">
        <v>50</v>
      </c>
      <c r="G29" s="34">
        <v>2</v>
      </c>
      <c r="H29" s="20">
        <v>61</v>
      </c>
      <c r="I29" s="34">
        <v>3</v>
      </c>
      <c r="J29" s="20">
        <v>55</v>
      </c>
      <c r="K29" s="34">
        <v>2</v>
      </c>
      <c r="L29" s="268">
        <v>28</v>
      </c>
      <c r="M29" s="270">
        <v>1</v>
      </c>
      <c r="N29" s="20">
        <v>0</v>
      </c>
      <c r="O29" s="34">
        <v>0</v>
      </c>
      <c r="P29" s="21">
        <v>0</v>
      </c>
      <c r="Q29" s="113">
        <v>0</v>
      </c>
      <c r="R29" s="33">
        <f t="shared" si="0"/>
        <v>285</v>
      </c>
      <c r="S29" s="34">
        <f t="shared" si="1"/>
        <v>12</v>
      </c>
      <c r="T29" s="127">
        <f t="shared" si="2"/>
        <v>0</v>
      </c>
      <c r="U29" s="33">
        <f t="shared" si="3"/>
        <v>285</v>
      </c>
      <c r="V29" s="34">
        <f t="shared" si="4"/>
        <v>12</v>
      </c>
    </row>
    <row r="30" spans="1:22" x14ac:dyDescent="0.2">
      <c r="A30" s="10" t="s">
        <v>22</v>
      </c>
      <c r="B30" s="117">
        <v>46</v>
      </c>
      <c r="C30" s="12">
        <v>2</v>
      </c>
      <c r="D30" s="117">
        <v>47</v>
      </c>
      <c r="E30" s="12">
        <v>2</v>
      </c>
      <c r="F30" s="117">
        <v>46</v>
      </c>
      <c r="G30" s="12">
        <v>2</v>
      </c>
      <c r="H30" s="117">
        <v>53</v>
      </c>
      <c r="I30" s="12">
        <v>2</v>
      </c>
      <c r="J30" s="117">
        <v>60</v>
      </c>
      <c r="K30" s="12">
        <v>3</v>
      </c>
      <c r="L30" s="117">
        <v>35</v>
      </c>
      <c r="M30" s="12">
        <v>2</v>
      </c>
      <c r="N30" s="117">
        <v>3</v>
      </c>
      <c r="O30" s="12">
        <v>0</v>
      </c>
      <c r="P30" s="118">
        <v>0</v>
      </c>
      <c r="Q30" s="116">
        <v>0</v>
      </c>
      <c r="R30" s="23">
        <f t="shared" si="0"/>
        <v>287</v>
      </c>
      <c r="S30" s="12">
        <f t="shared" si="1"/>
        <v>13</v>
      </c>
      <c r="T30" s="3">
        <f t="shared" si="2"/>
        <v>3</v>
      </c>
      <c r="U30" s="23">
        <f t="shared" si="3"/>
        <v>290</v>
      </c>
      <c r="V30" s="12">
        <f t="shared" si="4"/>
        <v>13</v>
      </c>
    </row>
    <row r="31" spans="1:22" x14ac:dyDescent="0.2">
      <c r="A31" s="10" t="s">
        <v>23</v>
      </c>
      <c r="B31" s="117">
        <v>49</v>
      </c>
      <c r="C31" s="12">
        <v>2</v>
      </c>
      <c r="D31" s="117">
        <v>46</v>
      </c>
      <c r="E31" s="12">
        <v>2</v>
      </c>
      <c r="F31" s="117">
        <v>49</v>
      </c>
      <c r="G31" s="12">
        <v>2</v>
      </c>
      <c r="H31" s="117">
        <v>49</v>
      </c>
      <c r="I31" s="12">
        <v>2</v>
      </c>
      <c r="J31" s="117">
        <v>52</v>
      </c>
      <c r="K31" s="12">
        <v>2</v>
      </c>
      <c r="L31" s="117">
        <v>38</v>
      </c>
      <c r="M31" s="12">
        <v>2</v>
      </c>
      <c r="N31" s="117">
        <v>4</v>
      </c>
      <c r="O31" s="12">
        <v>0</v>
      </c>
      <c r="P31" s="118">
        <v>3</v>
      </c>
      <c r="Q31" s="116">
        <v>0</v>
      </c>
      <c r="R31" s="23">
        <f t="shared" si="0"/>
        <v>283</v>
      </c>
      <c r="S31" s="12">
        <f t="shared" si="1"/>
        <v>12</v>
      </c>
      <c r="T31" s="3">
        <f t="shared" si="2"/>
        <v>7</v>
      </c>
      <c r="U31" s="23">
        <f t="shared" si="3"/>
        <v>290</v>
      </c>
      <c r="V31" s="12">
        <f t="shared" si="4"/>
        <v>12</v>
      </c>
    </row>
    <row r="32" spans="1:22" x14ac:dyDescent="0.2">
      <c r="A32" s="10" t="s">
        <v>24</v>
      </c>
      <c r="B32" s="117">
        <v>51</v>
      </c>
      <c r="C32" s="12">
        <v>2</v>
      </c>
      <c r="D32" s="117">
        <v>49</v>
      </c>
      <c r="E32" s="12">
        <v>2</v>
      </c>
      <c r="F32" s="117">
        <v>48</v>
      </c>
      <c r="G32" s="12">
        <v>2</v>
      </c>
      <c r="H32" s="117">
        <v>52</v>
      </c>
      <c r="I32" s="12">
        <v>2</v>
      </c>
      <c r="J32" s="117">
        <v>48</v>
      </c>
      <c r="K32" s="12">
        <v>2</v>
      </c>
      <c r="L32" s="117">
        <v>33</v>
      </c>
      <c r="M32" s="12">
        <v>2</v>
      </c>
      <c r="N32" s="117">
        <v>4</v>
      </c>
      <c r="O32" s="12">
        <v>0</v>
      </c>
      <c r="P32" s="118">
        <v>4</v>
      </c>
      <c r="Q32" s="116">
        <v>3</v>
      </c>
      <c r="R32" s="23">
        <f t="shared" si="0"/>
        <v>281</v>
      </c>
      <c r="S32" s="12">
        <f t="shared" si="1"/>
        <v>12</v>
      </c>
      <c r="T32" s="3">
        <f t="shared" si="2"/>
        <v>11</v>
      </c>
      <c r="U32" s="23">
        <f t="shared" si="3"/>
        <v>292</v>
      </c>
      <c r="V32" s="12">
        <f t="shared" si="4"/>
        <v>12</v>
      </c>
    </row>
    <row r="33" spans="1:22" x14ac:dyDescent="0.2">
      <c r="A33" s="10" t="s">
        <v>25</v>
      </c>
      <c r="B33" s="117">
        <v>49</v>
      </c>
      <c r="C33" s="12">
        <v>2</v>
      </c>
      <c r="D33" s="117">
        <v>51</v>
      </c>
      <c r="E33" s="12">
        <v>2</v>
      </c>
      <c r="F33" s="117">
        <v>51</v>
      </c>
      <c r="G33" s="12">
        <v>2</v>
      </c>
      <c r="H33" s="117">
        <v>51</v>
      </c>
      <c r="I33" s="12">
        <v>2</v>
      </c>
      <c r="J33" s="117">
        <v>51</v>
      </c>
      <c r="K33" s="12">
        <v>2</v>
      </c>
      <c r="L33" s="117">
        <v>30</v>
      </c>
      <c r="M33" s="12">
        <v>2</v>
      </c>
      <c r="N33" s="117">
        <v>3</v>
      </c>
      <c r="O33" s="12">
        <v>0</v>
      </c>
      <c r="P33" s="118">
        <v>4</v>
      </c>
      <c r="Q33" s="116">
        <v>3</v>
      </c>
      <c r="R33" s="23">
        <f t="shared" si="0"/>
        <v>283</v>
      </c>
      <c r="S33" s="12">
        <f t="shared" si="1"/>
        <v>12</v>
      </c>
      <c r="T33" s="3">
        <f t="shared" si="2"/>
        <v>10</v>
      </c>
      <c r="U33" s="23">
        <f t="shared" si="3"/>
        <v>293</v>
      </c>
      <c r="V33" s="12">
        <f t="shared" si="4"/>
        <v>12</v>
      </c>
    </row>
    <row r="34" spans="1:22" x14ac:dyDescent="0.2">
      <c r="A34" s="10" t="s">
        <v>26</v>
      </c>
      <c r="B34" s="117">
        <v>48</v>
      </c>
      <c r="C34" s="12">
        <v>2</v>
      </c>
      <c r="D34" s="117">
        <v>49</v>
      </c>
      <c r="E34" s="12">
        <v>2</v>
      </c>
      <c r="F34" s="117">
        <v>53</v>
      </c>
      <c r="G34" s="12">
        <v>2</v>
      </c>
      <c r="H34" s="117">
        <v>54</v>
      </c>
      <c r="I34" s="12">
        <v>2</v>
      </c>
      <c r="J34" s="117">
        <v>50</v>
      </c>
      <c r="K34" s="12">
        <v>2</v>
      </c>
      <c r="L34" s="117">
        <v>32</v>
      </c>
      <c r="M34" s="12">
        <v>2</v>
      </c>
      <c r="N34" s="117">
        <v>3</v>
      </c>
      <c r="O34" s="12">
        <v>0</v>
      </c>
      <c r="P34" s="118">
        <v>3</v>
      </c>
      <c r="Q34" s="116">
        <v>3</v>
      </c>
      <c r="R34" s="23">
        <f t="shared" si="0"/>
        <v>286</v>
      </c>
      <c r="S34" s="12">
        <f t="shared" si="1"/>
        <v>12</v>
      </c>
      <c r="T34" s="3">
        <f t="shared" si="2"/>
        <v>9</v>
      </c>
      <c r="U34" s="23">
        <f t="shared" si="3"/>
        <v>295</v>
      </c>
      <c r="V34" s="12">
        <f t="shared" si="4"/>
        <v>12</v>
      </c>
    </row>
    <row r="35" spans="1:22" x14ac:dyDescent="0.2">
      <c r="A35" s="10" t="s">
        <v>27</v>
      </c>
      <c r="B35" s="117">
        <v>49</v>
      </c>
      <c r="C35" s="12">
        <v>2</v>
      </c>
      <c r="D35" s="117">
        <v>48</v>
      </c>
      <c r="E35" s="12">
        <v>2</v>
      </c>
      <c r="F35" s="117">
        <v>51</v>
      </c>
      <c r="G35" s="12">
        <v>2</v>
      </c>
      <c r="H35" s="117">
        <v>56</v>
      </c>
      <c r="I35" s="12">
        <v>2</v>
      </c>
      <c r="J35" s="117">
        <v>53</v>
      </c>
      <c r="K35" s="12">
        <v>2</v>
      </c>
      <c r="L35" s="117">
        <v>32</v>
      </c>
      <c r="M35" s="12">
        <v>2</v>
      </c>
      <c r="N35" s="117">
        <v>3</v>
      </c>
      <c r="O35" s="12">
        <v>0</v>
      </c>
      <c r="P35" s="118">
        <v>3</v>
      </c>
      <c r="Q35" s="116">
        <v>3</v>
      </c>
      <c r="R35" s="23">
        <f t="shared" si="0"/>
        <v>289</v>
      </c>
      <c r="S35" s="12">
        <f t="shared" si="1"/>
        <v>12</v>
      </c>
      <c r="T35" s="3">
        <f t="shared" si="2"/>
        <v>9</v>
      </c>
      <c r="U35" s="23">
        <f t="shared" si="3"/>
        <v>298</v>
      </c>
      <c r="V35" s="12">
        <f t="shared" si="4"/>
        <v>12</v>
      </c>
    </row>
    <row r="36" spans="1:22" x14ac:dyDescent="0.2">
      <c r="A36" s="10" t="s">
        <v>28</v>
      </c>
      <c r="B36" s="117">
        <v>45</v>
      </c>
      <c r="C36" s="12">
        <v>2</v>
      </c>
      <c r="D36" s="117">
        <v>49</v>
      </c>
      <c r="E36" s="12">
        <v>2</v>
      </c>
      <c r="F36" s="117">
        <v>50</v>
      </c>
      <c r="G36" s="12">
        <v>2</v>
      </c>
      <c r="H36" s="117">
        <v>54</v>
      </c>
      <c r="I36" s="12">
        <v>2</v>
      </c>
      <c r="J36" s="117">
        <v>55</v>
      </c>
      <c r="K36" s="12">
        <v>2</v>
      </c>
      <c r="L36" s="117">
        <v>34</v>
      </c>
      <c r="M36" s="12">
        <v>2</v>
      </c>
      <c r="N36" s="117">
        <v>3</v>
      </c>
      <c r="O36" s="12">
        <v>0</v>
      </c>
      <c r="P36" s="118">
        <v>3</v>
      </c>
      <c r="Q36" s="116">
        <v>3</v>
      </c>
      <c r="R36" s="23">
        <f t="shared" si="0"/>
        <v>287</v>
      </c>
      <c r="S36" s="12">
        <f t="shared" si="1"/>
        <v>12</v>
      </c>
      <c r="T36" s="3">
        <f t="shared" si="2"/>
        <v>9</v>
      </c>
      <c r="U36" s="23">
        <f t="shared" si="3"/>
        <v>296</v>
      </c>
      <c r="V36" s="12">
        <f t="shared" si="4"/>
        <v>12</v>
      </c>
    </row>
    <row r="37" spans="1:22" x14ac:dyDescent="0.2">
      <c r="A37" s="10" t="s">
        <v>29</v>
      </c>
      <c r="B37" s="117">
        <v>44</v>
      </c>
      <c r="C37" s="12">
        <v>2</v>
      </c>
      <c r="D37" s="117">
        <v>45</v>
      </c>
      <c r="E37" s="12">
        <v>2</v>
      </c>
      <c r="F37" s="117">
        <v>51</v>
      </c>
      <c r="G37" s="12">
        <v>2</v>
      </c>
      <c r="H37" s="117">
        <v>53</v>
      </c>
      <c r="I37" s="12">
        <v>2</v>
      </c>
      <c r="J37" s="117">
        <v>53</v>
      </c>
      <c r="K37" s="12">
        <v>2</v>
      </c>
      <c r="L37" s="117">
        <v>35</v>
      </c>
      <c r="M37" s="12">
        <v>2</v>
      </c>
      <c r="N37" s="117">
        <v>3</v>
      </c>
      <c r="O37" s="12">
        <v>0</v>
      </c>
      <c r="P37" s="118">
        <v>3</v>
      </c>
      <c r="Q37" s="116">
        <v>3</v>
      </c>
      <c r="R37" s="23">
        <f t="shared" si="0"/>
        <v>281</v>
      </c>
      <c r="S37" s="12">
        <f t="shared" si="1"/>
        <v>12</v>
      </c>
      <c r="T37" s="3">
        <f t="shared" si="2"/>
        <v>9</v>
      </c>
      <c r="U37" s="23">
        <f t="shared" si="3"/>
        <v>290</v>
      </c>
      <c r="V37" s="12">
        <f t="shared" si="4"/>
        <v>12</v>
      </c>
    </row>
    <row r="38" spans="1:22" x14ac:dyDescent="0.2">
      <c r="A38" s="10" t="s">
        <v>30</v>
      </c>
      <c r="B38" s="117">
        <v>51</v>
      </c>
      <c r="C38" s="12">
        <v>2</v>
      </c>
      <c r="D38" s="117">
        <v>44</v>
      </c>
      <c r="E38" s="12">
        <v>2</v>
      </c>
      <c r="F38" s="117">
        <v>47</v>
      </c>
      <c r="G38" s="12">
        <v>2</v>
      </c>
      <c r="H38" s="117">
        <v>54</v>
      </c>
      <c r="I38" s="12">
        <v>2</v>
      </c>
      <c r="J38" s="117">
        <v>52</v>
      </c>
      <c r="K38" s="12">
        <v>2</v>
      </c>
      <c r="L38" s="117">
        <v>34</v>
      </c>
      <c r="M38" s="12">
        <v>2</v>
      </c>
      <c r="N38" s="117">
        <v>4</v>
      </c>
      <c r="O38" s="12">
        <v>0</v>
      </c>
      <c r="P38" s="118">
        <v>3</v>
      </c>
      <c r="Q38" s="116">
        <v>3</v>
      </c>
      <c r="R38" s="23">
        <f t="shared" si="0"/>
        <v>282</v>
      </c>
      <c r="S38" s="12">
        <f t="shared" si="1"/>
        <v>12</v>
      </c>
      <c r="T38" s="3">
        <f t="shared" si="2"/>
        <v>10</v>
      </c>
      <c r="U38" s="23">
        <f t="shared" si="3"/>
        <v>292</v>
      </c>
      <c r="V38" s="12">
        <f t="shared" si="4"/>
        <v>12</v>
      </c>
    </row>
    <row r="39" spans="1:22" x14ac:dyDescent="0.2">
      <c r="A39" s="10" t="s">
        <v>45</v>
      </c>
      <c r="B39" s="117">
        <v>52</v>
      </c>
      <c r="C39" s="12">
        <v>2</v>
      </c>
      <c r="D39" s="117">
        <v>51</v>
      </c>
      <c r="E39" s="12">
        <v>2</v>
      </c>
      <c r="F39" s="117">
        <v>46</v>
      </c>
      <c r="G39" s="12">
        <v>2</v>
      </c>
      <c r="H39" s="117">
        <v>50</v>
      </c>
      <c r="I39" s="12">
        <v>2</v>
      </c>
      <c r="J39" s="117">
        <v>53</v>
      </c>
      <c r="K39" s="12">
        <v>2</v>
      </c>
      <c r="L39" s="117">
        <v>33</v>
      </c>
      <c r="M39" s="12">
        <v>2</v>
      </c>
      <c r="N39" s="117">
        <v>3</v>
      </c>
      <c r="O39" s="12">
        <v>0</v>
      </c>
      <c r="P39" s="118">
        <v>4</v>
      </c>
      <c r="Q39" s="116">
        <v>3</v>
      </c>
      <c r="R39" s="23">
        <f t="shared" ref="R39:R48" si="5">B39+D39+F39+H39+J39+L39</f>
        <v>285</v>
      </c>
      <c r="S39" s="12">
        <f t="shared" ref="S39:S48" si="6">C39+E39+G39+I39+K39+M39</f>
        <v>12</v>
      </c>
      <c r="T39" s="3">
        <f t="shared" ref="T39:T48" si="7">+N39+P39+Q39</f>
        <v>10</v>
      </c>
      <c r="U39" s="23">
        <f t="shared" ref="U39:U48" si="8">R39+T39</f>
        <v>295</v>
      </c>
      <c r="V39" s="12">
        <f t="shared" ref="V39:V48" si="9">S39+O39</f>
        <v>12</v>
      </c>
    </row>
    <row r="40" spans="1:22" x14ac:dyDescent="0.2">
      <c r="A40" s="10" t="s">
        <v>46</v>
      </c>
      <c r="B40" s="117">
        <v>52</v>
      </c>
      <c r="C40" s="12">
        <v>2</v>
      </c>
      <c r="D40" s="117">
        <v>52</v>
      </c>
      <c r="E40" s="12">
        <v>2</v>
      </c>
      <c r="F40" s="117">
        <v>53</v>
      </c>
      <c r="G40" s="12">
        <v>2</v>
      </c>
      <c r="H40" s="117">
        <v>49</v>
      </c>
      <c r="I40" s="12">
        <v>2</v>
      </c>
      <c r="J40" s="117">
        <v>49</v>
      </c>
      <c r="K40" s="12">
        <v>2</v>
      </c>
      <c r="L40" s="117">
        <v>34</v>
      </c>
      <c r="M40" s="12">
        <v>2</v>
      </c>
      <c r="N40" s="117">
        <v>3</v>
      </c>
      <c r="O40" s="12">
        <v>0</v>
      </c>
      <c r="P40" s="118">
        <v>3</v>
      </c>
      <c r="Q40" s="116">
        <v>3</v>
      </c>
      <c r="R40" s="23">
        <f t="shared" si="5"/>
        <v>289</v>
      </c>
      <c r="S40" s="12">
        <f t="shared" si="6"/>
        <v>12</v>
      </c>
      <c r="T40" s="3">
        <f t="shared" si="7"/>
        <v>9</v>
      </c>
      <c r="U40" s="23">
        <f t="shared" si="8"/>
        <v>298</v>
      </c>
      <c r="V40" s="12">
        <f t="shared" si="9"/>
        <v>12</v>
      </c>
    </row>
    <row r="41" spans="1:22" x14ac:dyDescent="0.2">
      <c r="A41" s="10" t="s">
        <v>171</v>
      </c>
      <c r="B41" s="117">
        <v>52</v>
      </c>
      <c r="C41" s="12">
        <v>2</v>
      </c>
      <c r="D41" s="117">
        <v>52</v>
      </c>
      <c r="E41" s="12">
        <v>2</v>
      </c>
      <c r="F41" s="117">
        <v>54</v>
      </c>
      <c r="G41" s="12">
        <v>2</v>
      </c>
      <c r="H41" s="117">
        <v>56</v>
      </c>
      <c r="I41" s="12">
        <v>2</v>
      </c>
      <c r="J41" s="117">
        <v>48</v>
      </c>
      <c r="K41" s="12">
        <v>2</v>
      </c>
      <c r="L41" s="117">
        <v>31</v>
      </c>
      <c r="M41" s="12">
        <v>2</v>
      </c>
      <c r="N41" s="117">
        <v>3</v>
      </c>
      <c r="O41" s="12">
        <v>0</v>
      </c>
      <c r="P41" s="118">
        <v>3</v>
      </c>
      <c r="Q41" s="116">
        <v>3</v>
      </c>
      <c r="R41" s="23">
        <f t="shared" si="5"/>
        <v>293</v>
      </c>
      <c r="S41" s="12">
        <f t="shared" si="6"/>
        <v>12</v>
      </c>
      <c r="T41" s="3">
        <f t="shared" si="7"/>
        <v>9</v>
      </c>
      <c r="U41" s="23">
        <f t="shared" si="8"/>
        <v>302</v>
      </c>
      <c r="V41" s="12">
        <f t="shared" si="9"/>
        <v>12</v>
      </c>
    </row>
    <row r="42" spans="1:22" x14ac:dyDescent="0.2">
      <c r="A42" s="10" t="s">
        <v>172</v>
      </c>
      <c r="B42" s="117">
        <v>52</v>
      </c>
      <c r="C42" s="12">
        <v>2</v>
      </c>
      <c r="D42" s="117">
        <v>52</v>
      </c>
      <c r="E42" s="12">
        <v>2</v>
      </c>
      <c r="F42" s="117">
        <v>54</v>
      </c>
      <c r="G42" s="12">
        <v>2</v>
      </c>
      <c r="H42" s="117">
        <v>57</v>
      </c>
      <c r="I42" s="12">
        <v>2</v>
      </c>
      <c r="J42" s="117">
        <v>55</v>
      </c>
      <c r="K42" s="12">
        <v>2</v>
      </c>
      <c r="L42" s="117">
        <v>30</v>
      </c>
      <c r="M42" s="12">
        <v>2</v>
      </c>
      <c r="N42" s="117">
        <v>3</v>
      </c>
      <c r="O42" s="12">
        <v>0</v>
      </c>
      <c r="P42" s="118">
        <v>3</v>
      </c>
      <c r="Q42" s="116">
        <v>3</v>
      </c>
      <c r="R42" s="23">
        <f t="shared" si="5"/>
        <v>300</v>
      </c>
      <c r="S42" s="12">
        <f t="shared" si="6"/>
        <v>12</v>
      </c>
      <c r="T42" s="3">
        <f t="shared" si="7"/>
        <v>9</v>
      </c>
      <c r="U42" s="23">
        <f t="shared" si="8"/>
        <v>309</v>
      </c>
      <c r="V42" s="12">
        <f t="shared" si="9"/>
        <v>12</v>
      </c>
    </row>
    <row r="43" spans="1:22" x14ac:dyDescent="0.2">
      <c r="A43" s="10" t="s">
        <v>173</v>
      </c>
      <c r="B43" s="117">
        <v>52</v>
      </c>
      <c r="C43" s="12">
        <v>2</v>
      </c>
      <c r="D43" s="117">
        <v>52</v>
      </c>
      <c r="E43" s="12">
        <v>2</v>
      </c>
      <c r="F43" s="117">
        <v>54</v>
      </c>
      <c r="G43" s="12">
        <v>2</v>
      </c>
      <c r="H43" s="117">
        <v>57</v>
      </c>
      <c r="I43" s="12">
        <v>2</v>
      </c>
      <c r="J43" s="117">
        <v>56</v>
      </c>
      <c r="K43" s="12">
        <v>2</v>
      </c>
      <c r="L43" s="117">
        <v>35</v>
      </c>
      <c r="M43" s="12">
        <v>2</v>
      </c>
      <c r="N43" s="117">
        <v>3</v>
      </c>
      <c r="O43" s="12">
        <v>0</v>
      </c>
      <c r="P43" s="118">
        <v>3</v>
      </c>
      <c r="Q43" s="116">
        <v>3</v>
      </c>
      <c r="R43" s="23">
        <f t="shared" si="5"/>
        <v>306</v>
      </c>
      <c r="S43" s="12">
        <f t="shared" si="6"/>
        <v>12</v>
      </c>
      <c r="T43" s="3">
        <f t="shared" si="7"/>
        <v>9</v>
      </c>
      <c r="U43" s="23">
        <f t="shared" si="8"/>
        <v>315</v>
      </c>
      <c r="V43" s="12">
        <f t="shared" si="9"/>
        <v>12</v>
      </c>
    </row>
    <row r="44" spans="1:22" x14ac:dyDescent="0.2">
      <c r="A44" s="10" t="s">
        <v>174</v>
      </c>
      <c r="B44" s="117">
        <v>52</v>
      </c>
      <c r="C44" s="12">
        <v>2</v>
      </c>
      <c r="D44" s="117">
        <v>52</v>
      </c>
      <c r="E44" s="12">
        <v>2</v>
      </c>
      <c r="F44" s="117">
        <v>54</v>
      </c>
      <c r="G44" s="12">
        <v>2</v>
      </c>
      <c r="H44" s="117">
        <v>57</v>
      </c>
      <c r="I44" s="12">
        <v>2</v>
      </c>
      <c r="J44" s="117">
        <v>56</v>
      </c>
      <c r="K44" s="12">
        <v>2</v>
      </c>
      <c r="L44" s="117">
        <v>36</v>
      </c>
      <c r="M44" s="12">
        <v>2</v>
      </c>
      <c r="N44" s="117">
        <v>4</v>
      </c>
      <c r="O44" s="12">
        <v>0</v>
      </c>
      <c r="P44" s="118">
        <v>3</v>
      </c>
      <c r="Q44" s="116">
        <v>3</v>
      </c>
      <c r="R44" s="23">
        <f t="shared" si="5"/>
        <v>307</v>
      </c>
      <c r="S44" s="12">
        <f t="shared" si="6"/>
        <v>12</v>
      </c>
      <c r="T44" s="3">
        <f t="shared" si="7"/>
        <v>10</v>
      </c>
      <c r="U44" s="23">
        <f t="shared" si="8"/>
        <v>317</v>
      </c>
      <c r="V44" s="12">
        <f t="shared" si="9"/>
        <v>12</v>
      </c>
    </row>
    <row r="45" spans="1:22" x14ac:dyDescent="0.2">
      <c r="A45" s="10" t="s">
        <v>175</v>
      </c>
      <c r="B45" s="117">
        <v>52</v>
      </c>
      <c r="C45" s="12">
        <v>2</v>
      </c>
      <c r="D45" s="117">
        <v>52</v>
      </c>
      <c r="E45" s="12">
        <v>2</v>
      </c>
      <c r="F45" s="117">
        <v>54</v>
      </c>
      <c r="G45" s="12">
        <v>2</v>
      </c>
      <c r="H45" s="117">
        <v>57</v>
      </c>
      <c r="I45" s="12">
        <v>2</v>
      </c>
      <c r="J45" s="117">
        <v>56</v>
      </c>
      <c r="K45" s="12">
        <v>2</v>
      </c>
      <c r="L45" s="117">
        <v>36</v>
      </c>
      <c r="M45" s="12">
        <v>2</v>
      </c>
      <c r="N45" s="117">
        <v>4</v>
      </c>
      <c r="O45" s="12">
        <v>0</v>
      </c>
      <c r="P45" s="118">
        <v>4</v>
      </c>
      <c r="Q45" s="116">
        <v>3</v>
      </c>
      <c r="R45" s="23">
        <f t="shared" si="5"/>
        <v>307</v>
      </c>
      <c r="S45" s="12">
        <f t="shared" si="6"/>
        <v>12</v>
      </c>
      <c r="T45" s="3">
        <f t="shared" si="7"/>
        <v>11</v>
      </c>
      <c r="U45" s="23">
        <f t="shared" si="8"/>
        <v>318</v>
      </c>
      <c r="V45" s="12">
        <f t="shared" si="9"/>
        <v>12</v>
      </c>
    </row>
    <row r="46" spans="1:22" x14ac:dyDescent="0.2">
      <c r="A46" s="10" t="s">
        <v>176</v>
      </c>
      <c r="B46" s="117">
        <v>51</v>
      </c>
      <c r="C46" s="12">
        <v>2</v>
      </c>
      <c r="D46" s="117">
        <v>52</v>
      </c>
      <c r="E46" s="12">
        <v>2</v>
      </c>
      <c r="F46" s="117">
        <v>54</v>
      </c>
      <c r="G46" s="12">
        <v>2</v>
      </c>
      <c r="H46" s="117">
        <v>57</v>
      </c>
      <c r="I46" s="12">
        <v>2</v>
      </c>
      <c r="J46" s="117">
        <v>56</v>
      </c>
      <c r="K46" s="12">
        <v>2</v>
      </c>
      <c r="L46" s="117">
        <v>36</v>
      </c>
      <c r="M46" s="12">
        <v>2</v>
      </c>
      <c r="N46" s="117">
        <v>4</v>
      </c>
      <c r="O46" s="12">
        <v>0</v>
      </c>
      <c r="P46" s="118">
        <v>4</v>
      </c>
      <c r="Q46" s="116">
        <v>3</v>
      </c>
      <c r="R46" s="23">
        <f t="shared" si="5"/>
        <v>306</v>
      </c>
      <c r="S46" s="12">
        <f t="shared" si="6"/>
        <v>12</v>
      </c>
      <c r="T46" s="3">
        <f t="shared" si="7"/>
        <v>11</v>
      </c>
      <c r="U46" s="23">
        <f t="shared" si="8"/>
        <v>317</v>
      </c>
      <c r="V46" s="12">
        <f t="shared" si="9"/>
        <v>12</v>
      </c>
    </row>
    <row r="47" spans="1:22" x14ac:dyDescent="0.2">
      <c r="A47" s="10" t="s">
        <v>177</v>
      </c>
      <c r="B47" s="117">
        <v>50</v>
      </c>
      <c r="C47" s="12">
        <v>2</v>
      </c>
      <c r="D47" s="117">
        <v>51</v>
      </c>
      <c r="E47" s="12">
        <v>2</v>
      </c>
      <c r="F47" s="117">
        <v>54</v>
      </c>
      <c r="G47" s="12">
        <v>2</v>
      </c>
      <c r="H47" s="117">
        <v>57</v>
      </c>
      <c r="I47" s="12">
        <v>2</v>
      </c>
      <c r="J47" s="117">
        <v>56</v>
      </c>
      <c r="K47" s="12">
        <v>2</v>
      </c>
      <c r="L47" s="117">
        <v>36</v>
      </c>
      <c r="M47" s="12">
        <v>2</v>
      </c>
      <c r="N47" s="117">
        <v>4</v>
      </c>
      <c r="O47" s="12">
        <v>0</v>
      </c>
      <c r="P47" s="118">
        <v>4</v>
      </c>
      <c r="Q47" s="116">
        <v>3</v>
      </c>
      <c r="R47" s="23">
        <f t="shared" si="5"/>
        <v>304</v>
      </c>
      <c r="S47" s="12">
        <f t="shared" si="6"/>
        <v>12</v>
      </c>
      <c r="T47" s="3">
        <f t="shared" si="7"/>
        <v>11</v>
      </c>
      <c r="U47" s="23">
        <f t="shared" si="8"/>
        <v>315</v>
      </c>
      <c r="V47" s="12">
        <f t="shared" si="9"/>
        <v>12</v>
      </c>
    </row>
    <row r="48" spans="1:22" x14ac:dyDescent="0.2">
      <c r="A48" s="11" t="s">
        <v>178</v>
      </c>
      <c r="B48" s="119">
        <v>49</v>
      </c>
      <c r="C48" s="28">
        <v>2</v>
      </c>
      <c r="D48" s="119">
        <v>50</v>
      </c>
      <c r="E48" s="28">
        <v>2</v>
      </c>
      <c r="F48" s="119">
        <v>53</v>
      </c>
      <c r="G48" s="28">
        <v>2</v>
      </c>
      <c r="H48" s="119">
        <v>57</v>
      </c>
      <c r="I48" s="28">
        <v>2</v>
      </c>
      <c r="J48" s="119">
        <v>56</v>
      </c>
      <c r="K48" s="28">
        <v>2</v>
      </c>
      <c r="L48" s="119">
        <v>36</v>
      </c>
      <c r="M48" s="28">
        <v>2</v>
      </c>
      <c r="N48" s="119">
        <v>4</v>
      </c>
      <c r="O48" s="28">
        <v>0</v>
      </c>
      <c r="P48" s="121">
        <v>4</v>
      </c>
      <c r="Q48" s="120">
        <v>3</v>
      </c>
      <c r="R48" s="24">
        <f t="shared" si="5"/>
        <v>301</v>
      </c>
      <c r="S48" s="28">
        <f t="shared" si="6"/>
        <v>12</v>
      </c>
      <c r="T48" s="40">
        <f t="shared" si="7"/>
        <v>11</v>
      </c>
      <c r="U48" s="24">
        <f t="shared" si="8"/>
        <v>312</v>
      </c>
      <c r="V48" s="28">
        <f t="shared" si="9"/>
        <v>12</v>
      </c>
    </row>
    <row r="49" spans="1:22" x14ac:dyDescent="0.2">
      <c r="A49" s="78" t="s">
        <v>47</v>
      </c>
      <c r="B49" s="79" t="s">
        <v>214</v>
      </c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 t="s">
        <v>48</v>
      </c>
      <c r="T49" s="80"/>
      <c r="U49" s="80"/>
      <c r="V49" s="80"/>
    </row>
    <row r="50" spans="1:22" x14ac:dyDescent="0.2">
      <c r="A50" s="81"/>
      <c r="B50" s="79" t="s">
        <v>215</v>
      </c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0"/>
      <c r="T50" s="80"/>
      <c r="U50" s="80"/>
      <c r="V50" s="80"/>
    </row>
    <row r="51" spans="1:22" x14ac:dyDescent="0.2">
      <c r="A51" s="27"/>
      <c r="B51" s="82"/>
      <c r="C51" s="27"/>
      <c r="D51" s="27"/>
      <c r="E51" s="27"/>
      <c r="F51" s="27"/>
      <c r="G51" s="27"/>
      <c r="H51" s="27"/>
      <c r="I51" s="27"/>
      <c r="J51" s="27"/>
      <c r="K51" s="27"/>
      <c r="L51" s="1"/>
      <c r="M51" s="1"/>
      <c r="N51" s="1"/>
      <c r="O51" s="1"/>
      <c r="P51" s="1"/>
      <c r="Q51" s="1"/>
      <c r="R51" s="1"/>
      <c r="S51" s="1"/>
      <c r="T51" s="1"/>
      <c r="U51" s="1"/>
      <c r="V51" s="44"/>
    </row>
    <row r="52" spans="1:22" x14ac:dyDescent="0.2">
      <c r="A52" s="83" t="s">
        <v>49</v>
      </c>
      <c r="B52" s="84"/>
      <c r="C52" s="85"/>
      <c r="D52" s="85"/>
      <c r="E52" s="85"/>
      <c r="F52" s="86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7"/>
    </row>
    <row r="53" spans="1:22" x14ac:dyDescent="0.2">
      <c r="A53" s="88" t="s">
        <v>50</v>
      </c>
      <c r="B53" s="89"/>
      <c r="C53" s="90"/>
      <c r="D53" s="90"/>
      <c r="E53" s="90"/>
      <c r="F53" s="19"/>
      <c r="G53" s="90"/>
      <c r="H53" s="90"/>
      <c r="I53" s="90"/>
      <c r="J53" s="90"/>
      <c r="K53" s="90"/>
      <c r="L53" s="3"/>
      <c r="M53" s="3"/>
      <c r="N53" s="3"/>
      <c r="O53" s="3"/>
      <c r="P53" s="3"/>
      <c r="Q53" s="3"/>
      <c r="R53" s="3"/>
      <c r="S53" s="3"/>
      <c r="T53" s="3"/>
      <c r="U53" s="3"/>
      <c r="V53" s="12"/>
    </row>
    <row r="54" spans="1:22" x14ac:dyDescent="0.2">
      <c r="A54" s="91" t="s">
        <v>58</v>
      </c>
      <c r="B54" s="89"/>
      <c r="C54" s="90"/>
      <c r="D54" s="90"/>
      <c r="E54" s="90"/>
      <c r="F54" s="19"/>
      <c r="G54" s="90"/>
      <c r="H54" s="90"/>
      <c r="I54" s="90"/>
      <c r="J54" s="90"/>
      <c r="K54" s="90"/>
      <c r="L54" s="3"/>
      <c r="M54" s="3"/>
      <c r="N54" s="3"/>
      <c r="O54" s="3"/>
      <c r="P54" s="3"/>
      <c r="Q54" s="3"/>
      <c r="R54" s="3"/>
      <c r="S54" s="3"/>
      <c r="T54" s="3"/>
      <c r="U54" s="3"/>
      <c r="V54" s="12"/>
    </row>
    <row r="55" spans="1:22" x14ac:dyDescent="0.2">
      <c r="A55" s="91" t="s">
        <v>59</v>
      </c>
      <c r="B55" s="89"/>
      <c r="C55" s="90"/>
      <c r="D55" s="90"/>
      <c r="E55" s="90"/>
      <c r="F55" s="19"/>
      <c r="G55" s="90"/>
      <c r="H55" s="90"/>
      <c r="I55" s="90"/>
      <c r="J55" s="90"/>
      <c r="K55" s="90"/>
      <c r="L55" s="3"/>
      <c r="M55" s="3"/>
      <c r="N55" s="3"/>
      <c r="O55" s="3"/>
      <c r="P55" s="3"/>
      <c r="Q55" s="3"/>
      <c r="R55" s="3"/>
      <c r="S55" s="3"/>
      <c r="T55" s="3"/>
      <c r="U55" s="3"/>
      <c r="V55" s="12"/>
    </row>
    <row r="56" spans="1:22" x14ac:dyDescent="0.2">
      <c r="A56" s="91" t="s">
        <v>38</v>
      </c>
      <c r="B56" s="89"/>
      <c r="C56" s="90"/>
      <c r="D56" s="90"/>
      <c r="E56" s="90"/>
      <c r="F56" s="19"/>
      <c r="G56" s="90"/>
      <c r="H56" s="90"/>
      <c r="I56" s="90"/>
      <c r="J56" s="90"/>
      <c r="K56" s="90"/>
      <c r="L56" s="3"/>
      <c r="M56" s="3"/>
      <c r="N56" s="3"/>
      <c r="O56" s="3"/>
      <c r="P56" s="3"/>
      <c r="Q56" s="3"/>
      <c r="R56" s="3"/>
      <c r="S56" s="3"/>
      <c r="T56" s="3"/>
      <c r="U56" s="3"/>
      <c r="V56" s="12"/>
    </row>
    <row r="57" spans="1:22" x14ac:dyDescent="0.2">
      <c r="A57" s="92" t="s">
        <v>51</v>
      </c>
      <c r="B57" s="93"/>
      <c r="C57" s="94"/>
      <c r="D57" s="94"/>
      <c r="E57" s="94"/>
      <c r="F57" s="95"/>
      <c r="G57" s="106"/>
      <c r="H57" s="94"/>
      <c r="I57" s="94"/>
      <c r="J57" s="94"/>
      <c r="K57" s="94"/>
      <c r="L57" s="237" t="s">
        <v>132</v>
      </c>
      <c r="M57" s="96"/>
      <c r="N57" s="96"/>
      <c r="O57" s="99"/>
      <c r="P57" s="220"/>
      <c r="Q57" s="220"/>
      <c r="R57" s="94"/>
      <c r="S57" s="94"/>
      <c r="T57" s="94"/>
      <c r="U57" s="94"/>
      <c r="V57" s="97"/>
    </row>
    <row r="58" spans="1:22" x14ac:dyDescent="0.2">
      <c r="A58" s="98"/>
      <c r="B58" s="93"/>
      <c r="C58" s="94"/>
      <c r="D58" s="94"/>
      <c r="E58" s="94"/>
      <c r="F58" s="95"/>
      <c r="G58" s="106"/>
      <c r="H58" s="94"/>
      <c r="I58" s="94"/>
      <c r="J58" s="94"/>
      <c r="K58" s="94"/>
      <c r="L58" s="96"/>
      <c r="M58" s="94"/>
      <c r="N58" s="94"/>
      <c r="O58" s="99"/>
      <c r="P58" s="94"/>
      <c r="Q58" s="94"/>
      <c r="R58" s="94"/>
      <c r="S58" s="94"/>
      <c r="T58" s="94"/>
      <c r="U58" s="94"/>
      <c r="V58" s="97"/>
    </row>
    <row r="59" spans="1:22" x14ac:dyDescent="0.2">
      <c r="A59" s="92" t="s">
        <v>131</v>
      </c>
      <c r="B59" s="93"/>
      <c r="C59" s="94"/>
      <c r="D59" s="94"/>
      <c r="E59" s="94"/>
      <c r="F59" s="95"/>
      <c r="G59" s="106"/>
      <c r="H59" s="94"/>
      <c r="I59" s="94"/>
      <c r="J59" s="94"/>
      <c r="K59" s="94"/>
      <c r="L59" s="99"/>
      <c r="M59" s="94"/>
      <c r="N59" s="94"/>
      <c r="O59" s="94"/>
      <c r="P59" s="94"/>
      <c r="Q59" s="94"/>
      <c r="R59" s="94"/>
      <c r="S59" s="94"/>
      <c r="T59" s="94"/>
      <c r="U59" s="94"/>
      <c r="V59" s="97"/>
    </row>
    <row r="60" spans="1:22" x14ac:dyDescent="0.2">
      <c r="A60" s="100" t="s">
        <v>60</v>
      </c>
      <c r="B60" s="93"/>
      <c r="C60" s="94"/>
      <c r="D60" s="94"/>
      <c r="E60" s="94"/>
      <c r="F60" s="94"/>
      <c r="G60" s="106"/>
      <c r="H60" s="94"/>
      <c r="I60" s="94"/>
      <c r="J60" s="94"/>
      <c r="K60" s="94"/>
      <c r="L60" s="96" t="s">
        <v>61</v>
      </c>
      <c r="M60" s="94"/>
      <c r="N60" s="94"/>
      <c r="O60" s="94"/>
      <c r="P60" s="94"/>
      <c r="Q60" s="94"/>
      <c r="R60" s="94"/>
      <c r="S60" s="94"/>
      <c r="T60" s="94"/>
      <c r="U60" s="94"/>
      <c r="V60" s="97"/>
    </row>
    <row r="61" spans="1:22" x14ac:dyDescent="0.2">
      <c r="A61" s="92"/>
      <c r="B61" s="93"/>
      <c r="C61" s="94"/>
      <c r="D61" s="94"/>
      <c r="E61" s="94"/>
      <c r="F61" s="94"/>
      <c r="G61" s="106"/>
      <c r="H61" s="94"/>
      <c r="I61" s="94"/>
      <c r="J61" s="94"/>
      <c r="K61" s="94"/>
      <c r="L61" s="99" t="s">
        <v>62</v>
      </c>
      <c r="M61" s="94"/>
      <c r="N61" s="94"/>
      <c r="O61" s="94"/>
      <c r="P61" s="94"/>
      <c r="Q61" s="94"/>
      <c r="R61" s="94"/>
      <c r="S61" s="94"/>
      <c r="T61" s="94"/>
      <c r="U61" s="94"/>
      <c r="V61" s="97"/>
    </row>
    <row r="62" spans="1:22" x14ac:dyDescent="0.2">
      <c r="A62" s="101"/>
      <c r="B62" s="102"/>
      <c r="C62" s="103"/>
      <c r="D62" s="103"/>
      <c r="E62" s="103"/>
      <c r="F62" s="103"/>
      <c r="G62" s="107"/>
      <c r="H62" s="103"/>
      <c r="I62" s="103"/>
      <c r="J62" s="103"/>
      <c r="K62" s="103"/>
      <c r="L62" s="104" t="s">
        <v>63</v>
      </c>
      <c r="M62" s="103"/>
      <c r="N62" s="103"/>
      <c r="O62" s="103"/>
      <c r="P62" s="103"/>
      <c r="Q62" s="103"/>
      <c r="R62" s="103"/>
      <c r="S62" s="103"/>
      <c r="T62" s="103"/>
      <c r="U62" s="103"/>
      <c r="V62" s="105"/>
    </row>
  </sheetData>
  <mergeCells count="2">
    <mergeCell ref="N5:O5"/>
    <mergeCell ref="B4:V4"/>
  </mergeCells>
  <phoneticPr fontId="3" type="noConversion"/>
  <hyperlinks>
    <hyperlink ref="V1" location="Inhalt!A1" display="Inhalt"/>
  </hyperlinks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Footer>&amp;L&amp;8Ministerium für Bildung und Kultur, Referat B4&amp;R&amp;8Februar 2016</oddFooter>
  </headerFooter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0">
    <tabColor indexed="43"/>
  </sheetPr>
  <dimension ref="A1:V62"/>
  <sheetViews>
    <sheetView zoomScale="85" zoomScaleNormal="85" workbookViewId="0">
      <selection activeCell="X18" sqref="X18"/>
    </sheetView>
  </sheetViews>
  <sheetFormatPr baseColWidth="10" defaultColWidth="9.140625" defaultRowHeight="12.75" x14ac:dyDescent="0.2"/>
  <cols>
    <col min="1" max="1" width="10.140625" customWidth="1"/>
    <col min="2" max="22" width="6.7109375" customWidth="1"/>
  </cols>
  <sheetData>
    <row r="1" spans="1:22" ht="18" x14ac:dyDescent="0.25">
      <c r="A1" s="55" t="s">
        <v>31</v>
      </c>
      <c r="V1" s="229" t="s">
        <v>37</v>
      </c>
    </row>
    <row r="2" spans="1:22" ht="15" x14ac:dyDescent="0.2">
      <c r="A2" s="57" t="s">
        <v>109</v>
      </c>
      <c r="B2" s="1"/>
      <c r="J2" s="110" t="s">
        <v>66</v>
      </c>
      <c r="K2" s="110"/>
      <c r="L2" s="110"/>
      <c r="M2" s="110"/>
      <c r="N2" s="110">
        <v>6</v>
      </c>
    </row>
    <row r="3" spans="1:22" ht="15" x14ac:dyDescent="0.2">
      <c r="A3" s="153" t="s">
        <v>191</v>
      </c>
      <c r="B3" s="3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22" x14ac:dyDescent="0.2">
      <c r="A4" s="52"/>
      <c r="B4" s="511" t="s">
        <v>32</v>
      </c>
      <c r="C4" s="512"/>
      <c r="D4" s="512"/>
      <c r="E4" s="512"/>
      <c r="F4" s="512"/>
      <c r="G4" s="512"/>
      <c r="H4" s="512"/>
      <c r="I4" s="512"/>
      <c r="J4" s="512"/>
      <c r="K4" s="512"/>
      <c r="L4" s="512"/>
      <c r="M4" s="512"/>
      <c r="N4" s="512"/>
      <c r="O4" s="512"/>
      <c r="P4" s="512"/>
      <c r="Q4" s="512"/>
      <c r="R4" s="512"/>
      <c r="S4" s="512"/>
      <c r="T4" s="512"/>
      <c r="U4" s="512"/>
      <c r="V4" s="510"/>
    </row>
    <row r="5" spans="1:22" x14ac:dyDescent="0.2">
      <c r="A5" s="53" t="s">
        <v>0</v>
      </c>
      <c r="B5" s="45">
        <v>5</v>
      </c>
      <c r="C5" s="46"/>
      <c r="D5" s="47">
        <v>6</v>
      </c>
      <c r="E5" s="47"/>
      <c r="F5" s="47">
        <v>7</v>
      </c>
      <c r="G5" s="46"/>
      <c r="H5" s="47">
        <v>8</v>
      </c>
      <c r="I5" s="46"/>
      <c r="J5" s="47">
        <v>9</v>
      </c>
      <c r="K5" s="46"/>
      <c r="L5" s="47">
        <v>10</v>
      </c>
      <c r="M5" s="47"/>
      <c r="N5" s="511" t="s">
        <v>39</v>
      </c>
      <c r="O5" s="510"/>
      <c r="P5" s="48" t="s">
        <v>40</v>
      </c>
      <c r="Q5" s="142" t="s">
        <v>41</v>
      </c>
      <c r="R5" s="230" t="s">
        <v>64</v>
      </c>
      <c r="S5" s="231"/>
      <c r="T5" s="142" t="s">
        <v>42</v>
      </c>
      <c r="U5" s="143" t="s">
        <v>43</v>
      </c>
      <c r="V5" s="77"/>
    </row>
    <row r="6" spans="1:22" x14ac:dyDescent="0.2">
      <c r="A6" s="54"/>
      <c r="B6" s="49" t="s">
        <v>1</v>
      </c>
      <c r="C6" s="48" t="s">
        <v>33</v>
      </c>
      <c r="D6" s="50" t="s">
        <v>1</v>
      </c>
      <c r="E6" s="48" t="s">
        <v>33</v>
      </c>
      <c r="F6" s="50" t="s">
        <v>1</v>
      </c>
      <c r="G6" s="48" t="s">
        <v>33</v>
      </c>
      <c r="H6" s="50" t="s">
        <v>1</v>
      </c>
      <c r="I6" s="48" t="s">
        <v>33</v>
      </c>
      <c r="J6" s="50" t="s">
        <v>1</v>
      </c>
      <c r="K6" s="48" t="s">
        <v>33</v>
      </c>
      <c r="L6" s="50" t="s">
        <v>1</v>
      </c>
      <c r="M6" s="48" t="s">
        <v>33</v>
      </c>
      <c r="N6" s="50" t="s">
        <v>1</v>
      </c>
      <c r="O6" s="48" t="s">
        <v>33</v>
      </c>
      <c r="P6" s="50" t="s">
        <v>1</v>
      </c>
      <c r="Q6" s="50" t="s">
        <v>1</v>
      </c>
      <c r="R6" s="50" t="s">
        <v>1</v>
      </c>
      <c r="S6" s="48" t="s">
        <v>33</v>
      </c>
      <c r="T6" s="50" t="s">
        <v>1</v>
      </c>
      <c r="U6" s="50" t="s">
        <v>1</v>
      </c>
      <c r="V6" s="48" t="s">
        <v>33</v>
      </c>
    </row>
    <row r="7" spans="1:22" x14ac:dyDescent="0.2">
      <c r="A7" s="50">
        <v>100</v>
      </c>
      <c r="B7" s="59">
        <v>101</v>
      </c>
      <c r="C7" s="59">
        <v>102</v>
      </c>
      <c r="D7" s="59">
        <v>103</v>
      </c>
      <c r="E7" s="59">
        <v>104</v>
      </c>
      <c r="F7" s="59">
        <v>109</v>
      </c>
      <c r="G7" s="59">
        <v>110</v>
      </c>
      <c r="H7" s="59">
        <v>115</v>
      </c>
      <c r="I7" s="59">
        <v>116</v>
      </c>
      <c r="J7" s="59">
        <v>121</v>
      </c>
      <c r="K7" s="59">
        <v>122</v>
      </c>
      <c r="L7" s="59">
        <v>123</v>
      </c>
      <c r="M7" s="59">
        <v>124</v>
      </c>
      <c r="N7" s="59">
        <v>115</v>
      </c>
      <c r="O7" s="59">
        <v>116</v>
      </c>
      <c r="P7" s="59">
        <v>117</v>
      </c>
      <c r="Q7" s="59">
        <v>118</v>
      </c>
      <c r="R7" s="59">
        <v>125</v>
      </c>
      <c r="S7" s="59">
        <v>126</v>
      </c>
      <c r="T7" s="59">
        <v>119</v>
      </c>
      <c r="U7" s="59">
        <v>120</v>
      </c>
      <c r="V7" s="59">
        <v>121</v>
      </c>
    </row>
    <row r="8" spans="1:22" x14ac:dyDescent="0.2">
      <c r="A8" s="232" t="s">
        <v>2</v>
      </c>
      <c r="B8" s="243"/>
      <c r="C8" s="244"/>
      <c r="D8" s="245"/>
      <c r="E8" s="244"/>
      <c r="F8" s="250"/>
      <c r="G8" s="251"/>
      <c r="H8" s="250"/>
      <c r="I8" s="251"/>
      <c r="J8" s="250"/>
      <c r="K8" s="251"/>
      <c r="L8" s="250"/>
      <c r="M8" s="251"/>
      <c r="N8" s="243"/>
      <c r="O8" s="244"/>
      <c r="P8" s="305"/>
      <c r="Q8" s="306"/>
      <c r="R8" s="7"/>
      <c r="S8" s="8"/>
      <c r="T8" s="4"/>
      <c r="U8" s="5"/>
      <c r="V8" s="6"/>
    </row>
    <row r="9" spans="1:22" x14ac:dyDescent="0.2">
      <c r="A9" s="233" t="s">
        <v>3</v>
      </c>
      <c r="B9" s="250"/>
      <c r="C9" s="251"/>
      <c r="D9" s="250"/>
      <c r="E9" s="251"/>
      <c r="F9" s="254"/>
      <c r="G9" s="255"/>
      <c r="H9" s="254"/>
      <c r="I9" s="255"/>
      <c r="J9" s="254"/>
      <c r="K9" s="255"/>
      <c r="L9" s="254"/>
      <c r="M9" s="255"/>
      <c r="N9" s="250"/>
      <c r="O9" s="251"/>
      <c r="P9" s="307"/>
      <c r="Q9" s="249"/>
      <c r="R9" s="17"/>
      <c r="S9" s="18"/>
      <c r="T9" s="4"/>
      <c r="U9" s="7"/>
      <c r="V9" s="8"/>
    </row>
    <row r="10" spans="1:22" x14ac:dyDescent="0.2">
      <c r="A10" s="233" t="s">
        <v>4</v>
      </c>
      <c r="B10" s="250">
        <v>147</v>
      </c>
      <c r="C10" s="251">
        <v>5</v>
      </c>
      <c r="D10" s="254">
        <v>0</v>
      </c>
      <c r="E10" s="255">
        <v>0</v>
      </c>
      <c r="F10" s="254">
        <v>0</v>
      </c>
      <c r="G10" s="255">
        <v>0</v>
      </c>
      <c r="H10" s="254">
        <v>0</v>
      </c>
      <c r="I10" s="255">
        <v>0</v>
      </c>
      <c r="J10" s="254">
        <v>0</v>
      </c>
      <c r="K10" s="255">
        <v>0</v>
      </c>
      <c r="L10" s="254">
        <v>0</v>
      </c>
      <c r="M10" s="255">
        <v>0</v>
      </c>
      <c r="N10" s="250">
        <v>0</v>
      </c>
      <c r="O10" s="251">
        <v>0</v>
      </c>
      <c r="P10" s="307">
        <v>0</v>
      </c>
      <c r="Q10" s="249">
        <v>0</v>
      </c>
      <c r="R10" s="247">
        <f t="shared" ref="R10:R38" si="0">B10+D10+F10+H10+J10+L10</f>
        <v>147</v>
      </c>
      <c r="S10" s="248">
        <f t="shared" ref="S10:S38" si="1">C10+E10+G10+I10+K10+M10</f>
        <v>5</v>
      </c>
      <c r="T10" s="249">
        <f t="shared" ref="T10:T38" si="2">+N10+P10+Q10</f>
        <v>0</v>
      </c>
      <c r="U10" s="247">
        <f t="shared" ref="U10:U38" si="3">R10+T10</f>
        <v>147</v>
      </c>
      <c r="V10" s="248">
        <f t="shared" ref="V10:V38" si="4">S10+O10</f>
        <v>5</v>
      </c>
    </row>
    <row r="11" spans="1:22" x14ac:dyDescent="0.2">
      <c r="A11" s="233" t="s">
        <v>34</v>
      </c>
      <c r="B11" s="250">
        <v>142</v>
      </c>
      <c r="C11" s="251">
        <v>5</v>
      </c>
      <c r="D11" s="254">
        <v>163</v>
      </c>
      <c r="E11" s="255">
        <v>6</v>
      </c>
      <c r="F11" s="247">
        <v>0</v>
      </c>
      <c r="G11" s="248">
        <v>0</v>
      </c>
      <c r="H11" s="247">
        <v>0</v>
      </c>
      <c r="I11" s="248">
        <v>0</v>
      </c>
      <c r="J11" s="247">
        <v>0</v>
      </c>
      <c r="K11" s="248">
        <v>0</v>
      </c>
      <c r="L11" s="247">
        <v>0</v>
      </c>
      <c r="M11" s="248">
        <v>0</v>
      </c>
      <c r="N11" s="250">
        <v>0</v>
      </c>
      <c r="O11" s="251">
        <v>0</v>
      </c>
      <c r="P11" s="307">
        <v>0</v>
      </c>
      <c r="Q11" s="249">
        <v>0</v>
      </c>
      <c r="R11" s="247">
        <f t="shared" si="0"/>
        <v>305</v>
      </c>
      <c r="S11" s="248">
        <f t="shared" si="1"/>
        <v>11</v>
      </c>
      <c r="T11" s="249">
        <f t="shared" si="2"/>
        <v>0</v>
      </c>
      <c r="U11" s="247">
        <f t="shared" si="3"/>
        <v>305</v>
      </c>
      <c r="V11" s="248">
        <f t="shared" si="4"/>
        <v>11</v>
      </c>
    </row>
    <row r="12" spans="1:22" x14ac:dyDescent="0.2">
      <c r="A12" s="233" t="s">
        <v>5</v>
      </c>
      <c r="B12" s="254">
        <v>136</v>
      </c>
      <c r="C12" s="255">
        <v>5</v>
      </c>
      <c r="D12" s="247">
        <v>143</v>
      </c>
      <c r="E12" s="248">
        <v>5</v>
      </c>
      <c r="F12" s="262">
        <v>174</v>
      </c>
      <c r="G12" s="263">
        <v>7</v>
      </c>
      <c r="H12" s="262">
        <v>0</v>
      </c>
      <c r="I12" s="263">
        <v>0</v>
      </c>
      <c r="J12" s="262">
        <v>0</v>
      </c>
      <c r="K12" s="263">
        <v>0</v>
      </c>
      <c r="L12" s="262">
        <v>0</v>
      </c>
      <c r="M12" s="263">
        <v>0</v>
      </c>
      <c r="N12" s="254">
        <v>0</v>
      </c>
      <c r="O12" s="255">
        <v>0</v>
      </c>
      <c r="P12" s="307">
        <v>0</v>
      </c>
      <c r="Q12" s="249">
        <v>0</v>
      </c>
      <c r="R12" s="247">
        <f t="shared" si="0"/>
        <v>453</v>
      </c>
      <c r="S12" s="248">
        <f t="shared" si="1"/>
        <v>17</v>
      </c>
      <c r="T12" s="249">
        <f t="shared" si="2"/>
        <v>0</v>
      </c>
      <c r="U12" s="247">
        <f t="shared" si="3"/>
        <v>453</v>
      </c>
      <c r="V12" s="248">
        <f t="shared" si="4"/>
        <v>17</v>
      </c>
    </row>
    <row r="13" spans="1:22" x14ac:dyDescent="0.2">
      <c r="A13" s="233" t="s">
        <v>6</v>
      </c>
      <c r="B13" s="254">
        <v>175</v>
      </c>
      <c r="C13" s="255">
        <v>7</v>
      </c>
      <c r="D13" s="262">
        <v>136</v>
      </c>
      <c r="E13" s="263">
        <v>5</v>
      </c>
      <c r="F13" s="262">
        <v>166</v>
      </c>
      <c r="G13" s="263">
        <v>7</v>
      </c>
      <c r="H13" s="262">
        <v>181</v>
      </c>
      <c r="I13" s="263">
        <v>8</v>
      </c>
      <c r="J13" s="262">
        <v>0</v>
      </c>
      <c r="K13" s="263">
        <v>0</v>
      </c>
      <c r="L13" s="262">
        <v>0</v>
      </c>
      <c r="M13" s="263">
        <v>0</v>
      </c>
      <c r="N13" s="254">
        <v>0</v>
      </c>
      <c r="O13" s="255">
        <v>0</v>
      </c>
      <c r="P13" s="260">
        <v>0</v>
      </c>
      <c r="Q13" s="261">
        <v>0</v>
      </c>
      <c r="R13" s="247">
        <f t="shared" si="0"/>
        <v>658</v>
      </c>
      <c r="S13" s="248">
        <f t="shared" si="1"/>
        <v>27</v>
      </c>
      <c r="T13" s="249">
        <f t="shared" si="2"/>
        <v>0</v>
      </c>
      <c r="U13" s="247">
        <f t="shared" si="3"/>
        <v>658</v>
      </c>
      <c r="V13" s="248">
        <f t="shared" si="4"/>
        <v>27</v>
      </c>
    </row>
    <row r="14" spans="1:22" x14ac:dyDescent="0.2">
      <c r="A14" s="223" t="s">
        <v>36</v>
      </c>
      <c r="B14" s="247">
        <v>161</v>
      </c>
      <c r="C14" s="248">
        <v>6</v>
      </c>
      <c r="D14" s="262">
        <v>172</v>
      </c>
      <c r="E14" s="263">
        <v>7</v>
      </c>
      <c r="F14" s="262">
        <v>148</v>
      </c>
      <c r="G14" s="263">
        <v>7</v>
      </c>
      <c r="H14" s="262">
        <v>173</v>
      </c>
      <c r="I14" s="263">
        <v>7</v>
      </c>
      <c r="J14" s="262">
        <v>180</v>
      </c>
      <c r="K14" s="263">
        <v>8</v>
      </c>
      <c r="L14" s="262">
        <v>0</v>
      </c>
      <c r="M14" s="263">
        <v>0</v>
      </c>
      <c r="N14" s="254">
        <v>0</v>
      </c>
      <c r="O14" s="255">
        <v>0</v>
      </c>
      <c r="P14" s="260">
        <v>0</v>
      </c>
      <c r="Q14" s="261">
        <v>0</v>
      </c>
      <c r="R14" s="247">
        <f t="shared" si="0"/>
        <v>834</v>
      </c>
      <c r="S14" s="248">
        <f t="shared" si="1"/>
        <v>35</v>
      </c>
      <c r="T14" s="249">
        <f t="shared" si="2"/>
        <v>0</v>
      </c>
      <c r="U14" s="247">
        <f t="shared" si="3"/>
        <v>834</v>
      </c>
      <c r="V14" s="248">
        <f t="shared" si="4"/>
        <v>35</v>
      </c>
    </row>
    <row r="15" spans="1:22" x14ac:dyDescent="0.2">
      <c r="A15" s="234" t="s">
        <v>7</v>
      </c>
      <c r="B15" s="262">
        <v>131</v>
      </c>
      <c r="C15" s="263">
        <v>5</v>
      </c>
      <c r="D15" s="262">
        <v>152</v>
      </c>
      <c r="E15" s="263">
        <v>6</v>
      </c>
      <c r="F15" s="262">
        <v>174</v>
      </c>
      <c r="G15" s="263">
        <v>8</v>
      </c>
      <c r="H15" s="262">
        <v>166</v>
      </c>
      <c r="I15" s="263">
        <v>8</v>
      </c>
      <c r="J15" s="262">
        <v>173</v>
      </c>
      <c r="K15" s="263">
        <v>7</v>
      </c>
      <c r="L15" s="262">
        <v>75</v>
      </c>
      <c r="M15" s="263">
        <v>3</v>
      </c>
      <c r="N15" s="258">
        <v>0</v>
      </c>
      <c r="O15" s="259">
        <v>0</v>
      </c>
      <c r="P15" s="260">
        <v>0</v>
      </c>
      <c r="Q15" s="261">
        <v>0</v>
      </c>
      <c r="R15" s="247">
        <f t="shared" si="0"/>
        <v>871</v>
      </c>
      <c r="S15" s="248">
        <f t="shared" si="1"/>
        <v>37</v>
      </c>
      <c r="T15" s="249">
        <f t="shared" si="2"/>
        <v>0</v>
      </c>
      <c r="U15" s="247">
        <f t="shared" si="3"/>
        <v>871</v>
      </c>
      <c r="V15" s="248">
        <f t="shared" si="4"/>
        <v>37</v>
      </c>
    </row>
    <row r="16" spans="1:22" x14ac:dyDescent="0.2">
      <c r="A16" s="234" t="s">
        <v>8</v>
      </c>
      <c r="B16" s="262">
        <v>147</v>
      </c>
      <c r="C16" s="263">
        <v>5</v>
      </c>
      <c r="D16" s="262">
        <v>128</v>
      </c>
      <c r="E16" s="263">
        <v>5</v>
      </c>
      <c r="F16" s="250">
        <v>166</v>
      </c>
      <c r="G16" s="251">
        <v>8</v>
      </c>
      <c r="H16" s="250">
        <v>171</v>
      </c>
      <c r="I16" s="251">
        <v>8</v>
      </c>
      <c r="J16" s="250">
        <v>169</v>
      </c>
      <c r="K16" s="251">
        <v>8</v>
      </c>
      <c r="L16" s="250">
        <v>74</v>
      </c>
      <c r="M16" s="251">
        <v>3</v>
      </c>
      <c r="N16" s="262">
        <v>0</v>
      </c>
      <c r="O16" s="263">
        <v>0</v>
      </c>
      <c r="P16" s="266">
        <v>0</v>
      </c>
      <c r="Q16" s="264">
        <v>0</v>
      </c>
      <c r="R16" s="247">
        <f t="shared" si="0"/>
        <v>855</v>
      </c>
      <c r="S16" s="248">
        <f t="shared" si="1"/>
        <v>37</v>
      </c>
      <c r="T16" s="249">
        <f t="shared" si="2"/>
        <v>0</v>
      </c>
      <c r="U16" s="247">
        <f t="shared" si="3"/>
        <v>855</v>
      </c>
      <c r="V16" s="248">
        <f t="shared" si="4"/>
        <v>37</v>
      </c>
    </row>
    <row r="17" spans="1:22" x14ac:dyDescent="0.2">
      <c r="A17" s="234" t="s">
        <v>9</v>
      </c>
      <c r="B17" s="262">
        <v>136</v>
      </c>
      <c r="C17" s="263">
        <v>5</v>
      </c>
      <c r="D17" s="250">
        <v>144</v>
      </c>
      <c r="E17" s="251">
        <v>5</v>
      </c>
      <c r="F17" s="250">
        <v>137</v>
      </c>
      <c r="G17" s="251">
        <v>6</v>
      </c>
      <c r="H17" s="250">
        <v>177</v>
      </c>
      <c r="I17" s="251">
        <v>9</v>
      </c>
      <c r="J17" s="250">
        <v>177</v>
      </c>
      <c r="K17" s="251">
        <v>8</v>
      </c>
      <c r="L17" s="250">
        <v>68</v>
      </c>
      <c r="M17" s="251">
        <v>3</v>
      </c>
      <c r="N17" s="262">
        <v>0</v>
      </c>
      <c r="O17" s="263">
        <v>0</v>
      </c>
      <c r="P17" s="266">
        <v>0</v>
      </c>
      <c r="Q17" s="264">
        <v>0</v>
      </c>
      <c r="R17" s="247">
        <f t="shared" si="0"/>
        <v>839</v>
      </c>
      <c r="S17" s="248">
        <f t="shared" si="1"/>
        <v>36</v>
      </c>
      <c r="T17" s="249">
        <f t="shared" si="2"/>
        <v>0</v>
      </c>
      <c r="U17" s="247">
        <f t="shared" si="3"/>
        <v>839</v>
      </c>
      <c r="V17" s="248">
        <f t="shared" si="4"/>
        <v>36</v>
      </c>
    </row>
    <row r="18" spans="1:22" x14ac:dyDescent="0.2">
      <c r="A18" s="234" t="s">
        <v>10</v>
      </c>
      <c r="B18" s="262">
        <v>117</v>
      </c>
      <c r="C18" s="263">
        <v>5</v>
      </c>
      <c r="D18" s="250">
        <v>139</v>
      </c>
      <c r="E18" s="251">
        <v>5</v>
      </c>
      <c r="F18" s="254">
        <v>152</v>
      </c>
      <c r="G18" s="255">
        <v>7</v>
      </c>
      <c r="H18" s="254">
        <v>139</v>
      </c>
      <c r="I18" s="255">
        <v>6</v>
      </c>
      <c r="J18" s="254">
        <v>187</v>
      </c>
      <c r="K18" s="255">
        <v>9</v>
      </c>
      <c r="L18" s="254">
        <v>73</v>
      </c>
      <c r="M18" s="255">
        <v>3</v>
      </c>
      <c r="N18" s="262">
        <v>0</v>
      </c>
      <c r="O18" s="263">
        <v>0</v>
      </c>
      <c r="P18" s="266">
        <v>0</v>
      </c>
      <c r="Q18" s="264">
        <v>0</v>
      </c>
      <c r="R18" s="247">
        <f t="shared" si="0"/>
        <v>807</v>
      </c>
      <c r="S18" s="248">
        <f t="shared" si="1"/>
        <v>35</v>
      </c>
      <c r="T18" s="249">
        <f t="shared" si="2"/>
        <v>0</v>
      </c>
      <c r="U18" s="247">
        <f t="shared" si="3"/>
        <v>807</v>
      </c>
      <c r="V18" s="248">
        <f t="shared" si="4"/>
        <v>35</v>
      </c>
    </row>
    <row r="19" spans="1:22" x14ac:dyDescent="0.2">
      <c r="A19" s="234" t="s">
        <v>11</v>
      </c>
      <c r="B19" s="250">
        <v>115</v>
      </c>
      <c r="C19" s="251">
        <v>5</v>
      </c>
      <c r="D19" s="254">
        <v>115</v>
      </c>
      <c r="E19" s="255">
        <v>5</v>
      </c>
      <c r="F19" s="254">
        <v>139</v>
      </c>
      <c r="G19" s="255">
        <v>6</v>
      </c>
      <c r="H19" s="254">
        <v>166</v>
      </c>
      <c r="I19" s="255">
        <v>7</v>
      </c>
      <c r="J19" s="254">
        <v>150</v>
      </c>
      <c r="K19" s="255">
        <v>6</v>
      </c>
      <c r="L19" s="254">
        <v>87</v>
      </c>
      <c r="M19" s="255">
        <v>4</v>
      </c>
      <c r="N19" s="262">
        <v>0</v>
      </c>
      <c r="O19" s="263">
        <v>0</v>
      </c>
      <c r="P19" s="266">
        <v>0</v>
      </c>
      <c r="Q19" s="264">
        <v>0</v>
      </c>
      <c r="R19" s="247">
        <f t="shared" si="0"/>
        <v>772</v>
      </c>
      <c r="S19" s="248">
        <f t="shared" si="1"/>
        <v>33</v>
      </c>
      <c r="T19" s="249">
        <f t="shared" si="2"/>
        <v>0</v>
      </c>
      <c r="U19" s="247">
        <f t="shared" si="3"/>
        <v>772</v>
      </c>
      <c r="V19" s="248">
        <f t="shared" si="4"/>
        <v>33</v>
      </c>
    </row>
    <row r="20" spans="1:22" x14ac:dyDescent="0.2">
      <c r="A20" s="234" t="s">
        <v>12</v>
      </c>
      <c r="B20" s="250">
        <v>120</v>
      </c>
      <c r="C20" s="251">
        <v>5</v>
      </c>
      <c r="D20" s="254">
        <v>112</v>
      </c>
      <c r="E20" s="255">
        <v>5</v>
      </c>
      <c r="F20" s="247">
        <v>120</v>
      </c>
      <c r="G20" s="248">
        <v>6</v>
      </c>
      <c r="H20" s="247">
        <v>149</v>
      </c>
      <c r="I20" s="248">
        <v>6</v>
      </c>
      <c r="J20" s="247">
        <v>171</v>
      </c>
      <c r="K20" s="248">
        <v>7</v>
      </c>
      <c r="L20" s="247">
        <v>85</v>
      </c>
      <c r="M20" s="248">
        <v>3</v>
      </c>
      <c r="N20" s="262">
        <v>0</v>
      </c>
      <c r="O20" s="263">
        <v>0</v>
      </c>
      <c r="P20" s="266">
        <v>0</v>
      </c>
      <c r="Q20" s="264">
        <v>0</v>
      </c>
      <c r="R20" s="247">
        <f t="shared" si="0"/>
        <v>757</v>
      </c>
      <c r="S20" s="248">
        <f t="shared" si="1"/>
        <v>32</v>
      </c>
      <c r="T20" s="249">
        <f t="shared" si="2"/>
        <v>0</v>
      </c>
      <c r="U20" s="247">
        <f t="shared" si="3"/>
        <v>757</v>
      </c>
      <c r="V20" s="248">
        <f t="shared" si="4"/>
        <v>32</v>
      </c>
    </row>
    <row r="21" spans="1:22" x14ac:dyDescent="0.2">
      <c r="A21" s="234" t="s">
        <v>13</v>
      </c>
      <c r="B21" s="254">
        <v>110</v>
      </c>
      <c r="C21" s="255">
        <v>5</v>
      </c>
      <c r="D21" s="247">
        <v>114</v>
      </c>
      <c r="E21" s="248">
        <v>5</v>
      </c>
      <c r="F21" s="262">
        <v>115</v>
      </c>
      <c r="G21" s="263">
        <v>6</v>
      </c>
      <c r="H21" s="262">
        <v>134</v>
      </c>
      <c r="I21" s="263">
        <v>6</v>
      </c>
      <c r="J21" s="262">
        <v>155</v>
      </c>
      <c r="K21" s="263">
        <v>7</v>
      </c>
      <c r="L21" s="262">
        <v>88</v>
      </c>
      <c r="M21" s="263">
        <v>3</v>
      </c>
      <c r="N21" s="262">
        <v>0</v>
      </c>
      <c r="O21" s="263">
        <v>0</v>
      </c>
      <c r="P21" s="266">
        <v>0</v>
      </c>
      <c r="Q21" s="264">
        <v>0</v>
      </c>
      <c r="R21" s="247">
        <f t="shared" si="0"/>
        <v>716</v>
      </c>
      <c r="S21" s="248">
        <f t="shared" si="1"/>
        <v>32</v>
      </c>
      <c r="T21" s="249">
        <f t="shared" si="2"/>
        <v>0</v>
      </c>
      <c r="U21" s="247">
        <f t="shared" si="3"/>
        <v>716</v>
      </c>
      <c r="V21" s="248">
        <f t="shared" si="4"/>
        <v>32</v>
      </c>
    </row>
    <row r="22" spans="1:22" x14ac:dyDescent="0.2">
      <c r="A22" s="223" t="s">
        <v>14</v>
      </c>
      <c r="B22" s="258">
        <v>92</v>
      </c>
      <c r="C22" s="259">
        <v>4</v>
      </c>
      <c r="D22" s="262">
        <v>108</v>
      </c>
      <c r="E22" s="248">
        <v>5</v>
      </c>
      <c r="F22" s="262">
        <v>125</v>
      </c>
      <c r="G22" s="248">
        <v>6</v>
      </c>
      <c r="H22" s="249">
        <v>122</v>
      </c>
      <c r="I22" s="248">
        <v>6</v>
      </c>
      <c r="J22" s="262">
        <v>142</v>
      </c>
      <c r="K22" s="248">
        <v>6</v>
      </c>
      <c r="L22" s="262">
        <v>71</v>
      </c>
      <c r="M22" s="248">
        <v>4</v>
      </c>
      <c r="N22" s="262">
        <v>0</v>
      </c>
      <c r="O22" s="248">
        <v>0</v>
      </c>
      <c r="P22" s="266">
        <v>0</v>
      </c>
      <c r="Q22" s="264">
        <v>0</v>
      </c>
      <c r="R22" s="247">
        <f t="shared" si="0"/>
        <v>660</v>
      </c>
      <c r="S22" s="248">
        <f t="shared" si="1"/>
        <v>31</v>
      </c>
      <c r="T22" s="249">
        <f t="shared" si="2"/>
        <v>0</v>
      </c>
      <c r="U22" s="247">
        <f t="shared" si="3"/>
        <v>660</v>
      </c>
      <c r="V22" s="248">
        <f t="shared" si="4"/>
        <v>31</v>
      </c>
    </row>
    <row r="23" spans="1:22" x14ac:dyDescent="0.2">
      <c r="A23" s="223" t="s">
        <v>15</v>
      </c>
      <c r="B23" s="262">
        <v>83</v>
      </c>
      <c r="C23" s="248">
        <v>3</v>
      </c>
      <c r="D23" s="262">
        <v>88</v>
      </c>
      <c r="E23" s="248">
        <v>4</v>
      </c>
      <c r="F23" s="262">
        <v>105</v>
      </c>
      <c r="G23" s="248">
        <v>5</v>
      </c>
      <c r="H23" s="262">
        <v>127</v>
      </c>
      <c r="I23" s="248">
        <v>6</v>
      </c>
      <c r="J23" s="262">
        <v>122</v>
      </c>
      <c r="K23" s="248">
        <v>6</v>
      </c>
      <c r="L23" s="262">
        <v>84</v>
      </c>
      <c r="M23" s="248">
        <v>3</v>
      </c>
      <c r="N23" s="262">
        <v>0</v>
      </c>
      <c r="O23" s="248">
        <v>0</v>
      </c>
      <c r="P23" s="266">
        <v>0</v>
      </c>
      <c r="Q23" s="264">
        <v>0</v>
      </c>
      <c r="R23" s="247">
        <f t="shared" si="0"/>
        <v>609</v>
      </c>
      <c r="S23" s="248">
        <f t="shared" si="1"/>
        <v>27</v>
      </c>
      <c r="T23" s="249">
        <f t="shared" si="2"/>
        <v>0</v>
      </c>
      <c r="U23" s="247">
        <f t="shared" si="3"/>
        <v>609</v>
      </c>
      <c r="V23" s="248">
        <f t="shared" si="4"/>
        <v>27</v>
      </c>
    </row>
    <row r="24" spans="1:22" x14ac:dyDescent="0.2">
      <c r="A24" s="223" t="s">
        <v>16</v>
      </c>
      <c r="B24" s="268">
        <v>62</v>
      </c>
      <c r="C24" s="270">
        <v>3</v>
      </c>
      <c r="D24" s="262">
        <v>81</v>
      </c>
      <c r="E24" s="248">
        <v>3</v>
      </c>
      <c r="F24" s="262">
        <v>88</v>
      </c>
      <c r="G24" s="248">
        <v>4</v>
      </c>
      <c r="H24" s="262">
        <v>114</v>
      </c>
      <c r="I24" s="248">
        <v>5</v>
      </c>
      <c r="J24" s="262">
        <v>130</v>
      </c>
      <c r="K24" s="248">
        <v>6</v>
      </c>
      <c r="L24" s="262">
        <v>72</v>
      </c>
      <c r="M24" s="248">
        <v>3</v>
      </c>
      <c r="N24" s="262">
        <v>0</v>
      </c>
      <c r="O24" s="248">
        <v>0</v>
      </c>
      <c r="P24" s="266">
        <v>0</v>
      </c>
      <c r="Q24" s="264">
        <v>0</v>
      </c>
      <c r="R24" s="247">
        <f t="shared" si="0"/>
        <v>547</v>
      </c>
      <c r="S24" s="248">
        <f t="shared" si="1"/>
        <v>24</v>
      </c>
      <c r="T24" s="249">
        <f t="shared" si="2"/>
        <v>0</v>
      </c>
      <c r="U24" s="247">
        <f t="shared" si="3"/>
        <v>547</v>
      </c>
      <c r="V24" s="248">
        <f t="shared" si="4"/>
        <v>24</v>
      </c>
    </row>
    <row r="25" spans="1:22" x14ac:dyDescent="0.2">
      <c r="A25" s="223" t="s">
        <v>17</v>
      </c>
      <c r="B25" s="262">
        <v>78</v>
      </c>
      <c r="C25" s="248">
        <v>4</v>
      </c>
      <c r="D25" s="268">
        <v>66</v>
      </c>
      <c r="E25" s="270">
        <v>3</v>
      </c>
      <c r="F25" s="262">
        <v>82</v>
      </c>
      <c r="G25" s="248">
        <v>3</v>
      </c>
      <c r="H25" s="262">
        <v>96</v>
      </c>
      <c r="I25" s="248">
        <v>5</v>
      </c>
      <c r="J25" s="262">
        <v>121</v>
      </c>
      <c r="K25" s="248">
        <v>6</v>
      </c>
      <c r="L25" s="262">
        <v>76</v>
      </c>
      <c r="M25" s="248">
        <v>3</v>
      </c>
      <c r="N25" s="262">
        <v>0</v>
      </c>
      <c r="O25" s="248">
        <v>0</v>
      </c>
      <c r="P25" s="266">
        <v>0</v>
      </c>
      <c r="Q25" s="264">
        <v>0</v>
      </c>
      <c r="R25" s="247">
        <f t="shared" si="0"/>
        <v>519</v>
      </c>
      <c r="S25" s="248">
        <f t="shared" si="1"/>
        <v>24</v>
      </c>
      <c r="T25" s="249">
        <f t="shared" si="2"/>
        <v>0</v>
      </c>
      <c r="U25" s="247">
        <f t="shared" si="3"/>
        <v>519</v>
      </c>
      <c r="V25" s="248">
        <f t="shared" si="4"/>
        <v>24</v>
      </c>
    </row>
    <row r="26" spans="1:22" x14ac:dyDescent="0.2">
      <c r="A26" s="223" t="s">
        <v>18</v>
      </c>
      <c r="B26" s="262">
        <v>56</v>
      </c>
      <c r="C26" s="248">
        <v>2</v>
      </c>
      <c r="D26" s="262">
        <v>74</v>
      </c>
      <c r="E26" s="248">
        <v>4</v>
      </c>
      <c r="F26" s="268">
        <v>71</v>
      </c>
      <c r="G26" s="270">
        <v>3</v>
      </c>
      <c r="H26" s="262">
        <v>92</v>
      </c>
      <c r="I26" s="248">
        <v>5</v>
      </c>
      <c r="J26" s="262">
        <v>110</v>
      </c>
      <c r="K26" s="248">
        <v>6</v>
      </c>
      <c r="L26" s="262">
        <v>56</v>
      </c>
      <c r="M26" s="248">
        <v>3</v>
      </c>
      <c r="N26" s="262">
        <v>0</v>
      </c>
      <c r="O26" s="248">
        <v>0</v>
      </c>
      <c r="P26" s="266">
        <v>0</v>
      </c>
      <c r="Q26" s="264">
        <v>0</v>
      </c>
      <c r="R26" s="247">
        <f t="shared" si="0"/>
        <v>459</v>
      </c>
      <c r="S26" s="248">
        <f t="shared" si="1"/>
        <v>23</v>
      </c>
      <c r="T26" s="249">
        <f t="shared" si="2"/>
        <v>0</v>
      </c>
      <c r="U26" s="247">
        <f t="shared" si="3"/>
        <v>459</v>
      </c>
      <c r="V26" s="248">
        <f t="shared" si="4"/>
        <v>23</v>
      </c>
    </row>
    <row r="27" spans="1:22" x14ac:dyDescent="0.2">
      <c r="A27" s="223" t="s">
        <v>19</v>
      </c>
      <c r="B27" s="262">
        <v>46</v>
      </c>
      <c r="C27" s="248">
        <v>2</v>
      </c>
      <c r="D27" s="262">
        <v>62</v>
      </c>
      <c r="E27" s="248">
        <v>3</v>
      </c>
      <c r="F27" s="262">
        <v>89</v>
      </c>
      <c r="G27" s="248">
        <v>4</v>
      </c>
      <c r="H27" s="268">
        <v>75</v>
      </c>
      <c r="I27" s="270">
        <v>3</v>
      </c>
      <c r="J27" s="262">
        <v>98</v>
      </c>
      <c r="K27" s="248">
        <v>6</v>
      </c>
      <c r="L27" s="262">
        <v>61</v>
      </c>
      <c r="M27" s="248">
        <v>3</v>
      </c>
      <c r="N27" s="262">
        <v>0</v>
      </c>
      <c r="O27" s="248">
        <v>0</v>
      </c>
      <c r="P27" s="266">
        <v>0</v>
      </c>
      <c r="Q27" s="264">
        <v>0</v>
      </c>
      <c r="R27" s="247">
        <f t="shared" si="0"/>
        <v>431</v>
      </c>
      <c r="S27" s="248">
        <f t="shared" si="1"/>
        <v>21</v>
      </c>
      <c r="T27" s="249">
        <f t="shared" si="2"/>
        <v>0</v>
      </c>
      <c r="U27" s="247">
        <f t="shared" si="3"/>
        <v>431</v>
      </c>
      <c r="V27" s="248">
        <f t="shared" si="4"/>
        <v>21</v>
      </c>
    </row>
    <row r="28" spans="1:22" x14ac:dyDescent="0.2">
      <c r="A28" s="223" t="s">
        <v>20</v>
      </c>
      <c r="B28" s="262">
        <v>73</v>
      </c>
      <c r="C28" s="248">
        <v>3</v>
      </c>
      <c r="D28" s="262">
        <v>54</v>
      </c>
      <c r="E28" s="248">
        <v>3</v>
      </c>
      <c r="F28" s="262">
        <v>70</v>
      </c>
      <c r="G28" s="248">
        <v>4</v>
      </c>
      <c r="H28" s="262">
        <v>109</v>
      </c>
      <c r="I28" s="248">
        <v>5</v>
      </c>
      <c r="J28" s="268">
        <v>84</v>
      </c>
      <c r="K28" s="270">
        <v>4</v>
      </c>
      <c r="L28" s="262">
        <v>47</v>
      </c>
      <c r="M28" s="248">
        <v>3</v>
      </c>
      <c r="N28" s="262">
        <v>0</v>
      </c>
      <c r="O28" s="248">
        <v>0</v>
      </c>
      <c r="P28" s="266">
        <v>0</v>
      </c>
      <c r="Q28" s="264">
        <v>0</v>
      </c>
      <c r="R28" s="247">
        <f t="shared" si="0"/>
        <v>437</v>
      </c>
      <c r="S28" s="248">
        <f t="shared" si="1"/>
        <v>22</v>
      </c>
      <c r="T28" s="249">
        <f t="shared" si="2"/>
        <v>0</v>
      </c>
      <c r="U28" s="247">
        <f t="shared" si="3"/>
        <v>437</v>
      </c>
      <c r="V28" s="248">
        <f t="shared" si="4"/>
        <v>22</v>
      </c>
    </row>
    <row r="29" spans="1:22" x14ac:dyDescent="0.2">
      <c r="A29" s="223" t="s">
        <v>21</v>
      </c>
      <c r="B29" s="20">
        <v>52</v>
      </c>
      <c r="C29" s="34">
        <v>2</v>
      </c>
      <c r="D29" s="20">
        <v>70</v>
      </c>
      <c r="E29" s="34">
        <v>3</v>
      </c>
      <c r="F29" s="20">
        <v>63</v>
      </c>
      <c r="G29" s="34">
        <v>3</v>
      </c>
      <c r="H29" s="20">
        <v>96</v>
      </c>
      <c r="I29" s="34">
        <v>4</v>
      </c>
      <c r="J29" s="20">
        <v>117</v>
      </c>
      <c r="K29" s="34">
        <v>6</v>
      </c>
      <c r="L29" s="268">
        <v>53</v>
      </c>
      <c r="M29" s="270">
        <v>3</v>
      </c>
      <c r="N29" s="20">
        <v>0</v>
      </c>
      <c r="O29" s="34">
        <v>0</v>
      </c>
      <c r="P29" s="21">
        <v>0</v>
      </c>
      <c r="Q29" s="113">
        <v>0</v>
      </c>
      <c r="R29" s="33">
        <f t="shared" si="0"/>
        <v>451</v>
      </c>
      <c r="S29" s="34">
        <f t="shared" si="1"/>
        <v>21</v>
      </c>
      <c r="T29" s="127">
        <f t="shared" si="2"/>
        <v>0</v>
      </c>
      <c r="U29" s="33">
        <f t="shared" si="3"/>
        <v>451</v>
      </c>
      <c r="V29" s="34">
        <f t="shared" si="4"/>
        <v>21</v>
      </c>
    </row>
    <row r="30" spans="1:22" x14ac:dyDescent="0.2">
      <c r="A30" s="10" t="s">
        <v>22</v>
      </c>
      <c r="B30" s="117">
        <v>65</v>
      </c>
      <c r="C30" s="12">
        <v>3</v>
      </c>
      <c r="D30" s="117">
        <v>55</v>
      </c>
      <c r="E30" s="12">
        <v>2</v>
      </c>
      <c r="F30" s="117">
        <v>82</v>
      </c>
      <c r="G30" s="12">
        <v>3</v>
      </c>
      <c r="H30" s="117">
        <v>77</v>
      </c>
      <c r="I30" s="12">
        <v>3</v>
      </c>
      <c r="J30" s="117">
        <v>104</v>
      </c>
      <c r="K30" s="12">
        <v>4</v>
      </c>
      <c r="L30" s="117">
        <v>65</v>
      </c>
      <c r="M30" s="12">
        <v>3</v>
      </c>
      <c r="N30" s="117">
        <v>5</v>
      </c>
      <c r="O30" s="12">
        <v>0</v>
      </c>
      <c r="P30" s="118">
        <v>0</v>
      </c>
      <c r="Q30" s="116">
        <v>0</v>
      </c>
      <c r="R30" s="23">
        <f t="shared" si="0"/>
        <v>448</v>
      </c>
      <c r="S30" s="12">
        <f t="shared" si="1"/>
        <v>18</v>
      </c>
      <c r="T30" s="3">
        <f t="shared" si="2"/>
        <v>5</v>
      </c>
      <c r="U30" s="23">
        <f t="shared" si="3"/>
        <v>453</v>
      </c>
      <c r="V30" s="12">
        <f t="shared" si="4"/>
        <v>18</v>
      </c>
    </row>
    <row r="31" spans="1:22" x14ac:dyDescent="0.2">
      <c r="A31" s="10" t="s">
        <v>23</v>
      </c>
      <c r="B31" s="117">
        <v>68</v>
      </c>
      <c r="C31" s="12">
        <v>3</v>
      </c>
      <c r="D31" s="117">
        <v>69</v>
      </c>
      <c r="E31" s="12">
        <v>3</v>
      </c>
      <c r="F31" s="117">
        <v>64</v>
      </c>
      <c r="G31" s="12">
        <v>2</v>
      </c>
      <c r="H31" s="117">
        <v>100</v>
      </c>
      <c r="I31" s="12">
        <v>4</v>
      </c>
      <c r="J31" s="117">
        <v>83</v>
      </c>
      <c r="K31" s="12">
        <v>3</v>
      </c>
      <c r="L31" s="117">
        <v>57</v>
      </c>
      <c r="M31" s="12">
        <v>2</v>
      </c>
      <c r="N31" s="117">
        <v>6</v>
      </c>
      <c r="O31" s="12">
        <v>0</v>
      </c>
      <c r="P31" s="118">
        <v>5</v>
      </c>
      <c r="Q31" s="116">
        <v>0</v>
      </c>
      <c r="R31" s="23">
        <f t="shared" si="0"/>
        <v>441</v>
      </c>
      <c r="S31" s="12">
        <f t="shared" si="1"/>
        <v>17</v>
      </c>
      <c r="T31" s="3">
        <f t="shared" si="2"/>
        <v>11</v>
      </c>
      <c r="U31" s="23">
        <f t="shared" si="3"/>
        <v>452</v>
      </c>
      <c r="V31" s="12">
        <f t="shared" si="4"/>
        <v>17</v>
      </c>
    </row>
    <row r="32" spans="1:22" x14ac:dyDescent="0.2">
      <c r="A32" s="10" t="s">
        <v>24</v>
      </c>
      <c r="B32" s="117">
        <v>72</v>
      </c>
      <c r="C32" s="12">
        <v>3</v>
      </c>
      <c r="D32" s="117">
        <v>72</v>
      </c>
      <c r="E32" s="12">
        <v>3</v>
      </c>
      <c r="F32" s="117">
        <v>81</v>
      </c>
      <c r="G32" s="12">
        <v>3</v>
      </c>
      <c r="H32" s="117">
        <v>78</v>
      </c>
      <c r="I32" s="12">
        <v>3</v>
      </c>
      <c r="J32" s="117">
        <v>108</v>
      </c>
      <c r="K32" s="12">
        <v>4</v>
      </c>
      <c r="L32" s="117">
        <v>46</v>
      </c>
      <c r="M32" s="12">
        <v>2</v>
      </c>
      <c r="N32" s="117">
        <v>6</v>
      </c>
      <c r="O32" s="12">
        <v>0</v>
      </c>
      <c r="P32" s="118">
        <v>6</v>
      </c>
      <c r="Q32" s="116">
        <v>4</v>
      </c>
      <c r="R32" s="23">
        <f t="shared" si="0"/>
        <v>457</v>
      </c>
      <c r="S32" s="12">
        <f t="shared" si="1"/>
        <v>18</v>
      </c>
      <c r="T32" s="3">
        <f t="shared" si="2"/>
        <v>16</v>
      </c>
      <c r="U32" s="23">
        <f t="shared" si="3"/>
        <v>473</v>
      </c>
      <c r="V32" s="12">
        <f t="shared" si="4"/>
        <v>18</v>
      </c>
    </row>
    <row r="33" spans="1:22" x14ac:dyDescent="0.2">
      <c r="A33" s="10" t="s">
        <v>25</v>
      </c>
      <c r="B33" s="117">
        <v>69</v>
      </c>
      <c r="C33" s="12">
        <v>3</v>
      </c>
      <c r="D33" s="117">
        <v>77</v>
      </c>
      <c r="E33" s="12">
        <v>3</v>
      </c>
      <c r="F33" s="117">
        <v>84</v>
      </c>
      <c r="G33" s="12">
        <v>3</v>
      </c>
      <c r="H33" s="117">
        <v>99</v>
      </c>
      <c r="I33" s="12">
        <v>4</v>
      </c>
      <c r="J33" s="117">
        <v>84</v>
      </c>
      <c r="K33" s="12">
        <v>3</v>
      </c>
      <c r="L33" s="117">
        <v>60</v>
      </c>
      <c r="M33" s="12">
        <v>3</v>
      </c>
      <c r="N33" s="117">
        <v>5</v>
      </c>
      <c r="O33" s="12">
        <v>0</v>
      </c>
      <c r="P33" s="118">
        <v>6</v>
      </c>
      <c r="Q33" s="116">
        <v>5</v>
      </c>
      <c r="R33" s="23">
        <f t="shared" si="0"/>
        <v>473</v>
      </c>
      <c r="S33" s="12">
        <f t="shared" si="1"/>
        <v>19</v>
      </c>
      <c r="T33" s="3">
        <f t="shared" si="2"/>
        <v>16</v>
      </c>
      <c r="U33" s="23">
        <f t="shared" si="3"/>
        <v>489</v>
      </c>
      <c r="V33" s="12">
        <f t="shared" si="4"/>
        <v>19</v>
      </c>
    </row>
    <row r="34" spans="1:22" x14ac:dyDescent="0.2">
      <c r="A34" s="10" t="s">
        <v>26</v>
      </c>
      <c r="B34" s="117">
        <v>68</v>
      </c>
      <c r="C34" s="12">
        <v>3</v>
      </c>
      <c r="D34" s="117">
        <v>73</v>
      </c>
      <c r="E34" s="12">
        <v>3</v>
      </c>
      <c r="F34" s="117">
        <v>90</v>
      </c>
      <c r="G34" s="12">
        <v>3</v>
      </c>
      <c r="H34" s="117">
        <v>102</v>
      </c>
      <c r="I34" s="12">
        <v>4</v>
      </c>
      <c r="J34" s="117">
        <v>107</v>
      </c>
      <c r="K34" s="12">
        <v>4</v>
      </c>
      <c r="L34" s="117">
        <v>46</v>
      </c>
      <c r="M34" s="12">
        <v>2</v>
      </c>
      <c r="N34" s="117">
        <v>6</v>
      </c>
      <c r="O34" s="12">
        <v>0</v>
      </c>
      <c r="P34" s="118">
        <v>5</v>
      </c>
      <c r="Q34" s="116">
        <v>5</v>
      </c>
      <c r="R34" s="23">
        <f t="shared" si="0"/>
        <v>486</v>
      </c>
      <c r="S34" s="12">
        <f t="shared" si="1"/>
        <v>19</v>
      </c>
      <c r="T34" s="3">
        <f t="shared" si="2"/>
        <v>16</v>
      </c>
      <c r="U34" s="23">
        <f t="shared" si="3"/>
        <v>502</v>
      </c>
      <c r="V34" s="12">
        <f t="shared" si="4"/>
        <v>19</v>
      </c>
    </row>
    <row r="35" spans="1:22" x14ac:dyDescent="0.2">
      <c r="A35" s="10" t="s">
        <v>27</v>
      </c>
      <c r="B35" s="117">
        <v>68</v>
      </c>
      <c r="C35" s="12">
        <v>3</v>
      </c>
      <c r="D35" s="117">
        <v>72</v>
      </c>
      <c r="E35" s="12">
        <v>3</v>
      </c>
      <c r="F35" s="117">
        <v>85</v>
      </c>
      <c r="G35" s="12">
        <v>3</v>
      </c>
      <c r="H35" s="117">
        <v>110</v>
      </c>
      <c r="I35" s="12">
        <v>4</v>
      </c>
      <c r="J35" s="117">
        <v>110</v>
      </c>
      <c r="K35" s="12">
        <v>4</v>
      </c>
      <c r="L35" s="117">
        <v>59</v>
      </c>
      <c r="M35" s="12">
        <v>3</v>
      </c>
      <c r="N35" s="117">
        <v>5</v>
      </c>
      <c r="O35" s="12">
        <v>0</v>
      </c>
      <c r="P35" s="118">
        <v>6</v>
      </c>
      <c r="Q35" s="116">
        <v>4</v>
      </c>
      <c r="R35" s="23">
        <f t="shared" si="0"/>
        <v>504</v>
      </c>
      <c r="S35" s="12">
        <f t="shared" si="1"/>
        <v>20</v>
      </c>
      <c r="T35" s="3">
        <f t="shared" si="2"/>
        <v>15</v>
      </c>
      <c r="U35" s="23">
        <f t="shared" si="3"/>
        <v>519</v>
      </c>
      <c r="V35" s="12">
        <f t="shared" si="4"/>
        <v>20</v>
      </c>
    </row>
    <row r="36" spans="1:22" x14ac:dyDescent="0.2">
      <c r="A36" s="10" t="s">
        <v>28</v>
      </c>
      <c r="B36" s="117">
        <v>63</v>
      </c>
      <c r="C36" s="12">
        <v>3</v>
      </c>
      <c r="D36" s="117">
        <v>72</v>
      </c>
      <c r="E36" s="12">
        <v>3</v>
      </c>
      <c r="F36" s="117">
        <v>84</v>
      </c>
      <c r="G36" s="12">
        <v>3</v>
      </c>
      <c r="H36" s="117">
        <v>103</v>
      </c>
      <c r="I36" s="12">
        <v>4</v>
      </c>
      <c r="J36" s="117">
        <v>119</v>
      </c>
      <c r="K36" s="12">
        <v>4</v>
      </c>
      <c r="L36" s="117">
        <v>61</v>
      </c>
      <c r="M36" s="12">
        <v>3</v>
      </c>
      <c r="N36" s="117">
        <v>6</v>
      </c>
      <c r="O36" s="12">
        <v>0</v>
      </c>
      <c r="P36" s="118">
        <v>5</v>
      </c>
      <c r="Q36" s="116">
        <v>5</v>
      </c>
      <c r="R36" s="23">
        <f t="shared" si="0"/>
        <v>502</v>
      </c>
      <c r="S36" s="12">
        <f t="shared" si="1"/>
        <v>20</v>
      </c>
      <c r="T36" s="3">
        <f t="shared" si="2"/>
        <v>16</v>
      </c>
      <c r="U36" s="23">
        <f t="shared" si="3"/>
        <v>518</v>
      </c>
      <c r="V36" s="12">
        <f t="shared" si="4"/>
        <v>20</v>
      </c>
    </row>
    <row r="37" spans="1:22" x14ac:dyDescent="0.2">
      <c r="A37" s="10" t="s">
        <v>29</v>
      </c>
      <c r="B37" s="117">
        <v>62</v>
      </c>
      <c r="C37" s="12">
        <v>3</v>
      </c>
      <c r="D37" s="117">
        <v>67</v>
      </c>
      <c r="E37" s="12">
        <v>3</v>
      </c>
      <c r="F37" s="117">
        <v>84</v>
      </c>
      <c r="G37" s="12">
        <v>3</v>
      </c>
      <c r="H37" s="117">
        <v>102</v>
      </c>
      <c r="I37" s="12">
        <v>4</v>
      </c>
      <c r="J37" s="117">
        <v>112</v>
      </c>
      <c r="K37" s="12">
        <v>4</v>
      </c>
      <c r="L37" s="117">
        <v>66</v>
      </c>
      <c r="M37" s="12">
        <v>3</v>
      </c>
      <c r="N37" s="117">
        <v>6</v>
      </c>
      <c r="O37" s="12">
        <v>0</v>
      </c>
      <c r="P37" s="118">
        <v>6</v>
      </c>
      <c r="Q37" s="116">
        <v>4</v>
      </c>
      <c r="R37" s="23">
        <f t="shared" si="0"/>
        <v>493</v>
      </c>
      <c r="S37" s="12">
        <f t="shared" si="1"/>
        <v>20</v>
      </c>
      <c r="T37" s="3">
        <f t="shared" si="2"/>
        <v>16</v>
      </c>
      <c r="U37" s="23">
        <f t="shared" si="3"/>
        <v>509</v>
      </c>
      <c r="V37" s="12">
        <f t="shared" si="4"/>
        <v>20</v>
      </c>
    </row>
    <row r="38" spans="1:22" x14ac:dyDescent="0.2">
      <c r="A38" s="10" t="s">
        <v>30</v>
      </c>
      <c r="B38" s="117">
        <v>71</v>
      </c>
      <c r="C38" s="12">
        <v>3</v>
      </c>
      <c r="D38" s="117">
        <v>66</v>
      </c>
      <c r="E38" s="12">
        <v>3</v>
      </c>
      <c r="F38" s="117">
        <v>78</v>
      </c>
      <c r="G38" s="12">
        <v>3</v>
      </c>
      <c r="H38" s="117">
        <v>102</v>
      </c>
      <c r="I38" s="12">
        <v>4</v>
      </c>
      <c r="J38" s="117">
        <v>110</v>
      </c>
      <c r="K38" s="12">
        <v>4</v>
      </c>
      <c r="L38" s="117">
        <v>62</v>
      </c>
      <c r="M38" s="12">
        <v>3</v>
      </c>
      <c r="N38" s="117">
        <v>7</v>
      </c>
      <c r="O38" s="12">
        <v>0</v>
      </c>
      <c r="P38" s="118">
        <v>6</v>
      </c>
      <c r="Q38" s="116">
        <v>5</v>
      </c>
      <c r="R38" s="23">
        <f t="shared" si="0"/>
        <v>489</v>
      </c>
      <c r="S38" s="12">
        <f t="shared" si="1"/>
        <v>20</v>
      </c>
      <c r="T38" s="3">
        <f t="shared" si="2"/>
        <v>18</v>
      </c>
      <c r="U38" s="23">
        <f t="shared" si="3"/>
        <v>507</v>
      </c>
      <c r="V38" s="12">
        <f t="shared" si="4"/>
        <v>20</v>
      </c>
    </row>
    <row r="39" spans="1:22" x14ac:dyDescent="0.2">
      <c r="A39" s="10" t="s">
        <v>45</v>
      </c>
      <c r="B39" s="117">
        <v>72</v>
      </c>
      <c r="C39" s="12">
        <v>3</v>
      </c>
      <c r="D39" s="117">
        <v>75</v>
      </c>
      <c r="E39" s="12">
        <v>3</v>
      </c>
      <c r="F39" s="117">
        <v>77</v>
      </c>
      <c r="G39" s="12">
        <v>3</v>
      </c>
      <c r="H39" s="117">
        <v>95</v>
      </c>
      <c r="I39" s="12">
        <v>3</v>
      </c>
      <c r="J39" s="117">
        <v>110</v>
      </c>
      <c r="K39" s="12">
        <v>4</v>
      </c>
      <c r="L39" s="117">
        <v>61</v>
      </c>
      <c r="M39" s="12">
        <v>3</v>
      </c>
      <c r="N39" s="117">
        <v>6</v>
      </c>
      <c r="O39" s="12">
        <v>0</v>
      </c>
      <c r="P39" s="118">
        <v>7</v>
      </c>
      <c r="Q39" s="116">
        <v>5</v>
      </c>
      <c r="R39" s="23">
        <f t="shared" ref="R39:R48" si="5">B39+D39+F39+H39+J39+L39</f>
        <v>490</v>
      </c>
      <c r="S39" s="12">
        <f t="shared" ref="S39:S48" si="6">C39+E39+G39+I39+K39+M39</f>
        <v>19</v>
      </c>
      <c r="T39" s="3">
        <f t="shared" ref="T39:T48" si="7">+N39+P39+Q39</f>
        <v>18</v>
      </c>
      <c r="U39" s="23">
        <f t="shared" ref="U39:U48" si="8">R39+T39</f>
        <v>508</v>
      </c>
      <c r="V39" s="12">
        <f t="shared" ref="V39:V48" si="9">S39+O39</f>
        <v>19</v>
      </c>
    </row>
    <row r="40" spans="1:22" x14ac:dyDescent="0.2">
      <c r="A40" s="10" t="s">
        <v>46</v>
      </c>
      <c r="B40" s="117">
        <v>73</v>
      </c>
      <c r="C40" s="12">
        <v>3</v>
      </c>
      <c r="D40" s="117">
        <v>77</v>
      </c>
      <c r="E40" s="12">
        <v>3</v>
      </c>
      <c r="F40" s="117">
        <v>88</v>
      </c>
      <c r="G40" s="12">
        <v>3</v>
      </c>
      <c r="H40" s="117">
        <v>94</v>
      </c>
      <c r="I40" s="12">
        <v>3</v>
      </c>
      <c r="J40" s="117">
        <v>103</v>
      </c>
      <c r="K40" s="12">
        <v>4</v>
      </c>
      <c r="L40" s="117">
        <v>61</v>
      </c>
      <c r="M40" s="12">
        <v>3</v>
      </c>
      <c r="N40" s="117">
        <v>6</v>
      </c>
      <c r="O40" s="12">
        <v>0</v>
      </c>
      <c r="P40" s="118">
        <v>6</v>
      </c>
      <c r="Q40" s="116">
        <v>6</v>
      </c>
      <c r="R40" s="23">
        <f t="shared" si="5"/>
        <v>496</v>
      </c>
      <c r="S40" s="12">
        <f t="shared" si="6"/>
        <v>19</v>
      </c>
      <c r="T40" s="3">
        <f t="shared" si="7"/>
        <v>18</v>
      </c>
      <c r="U40" s="23">
        <f t="shared" si="8"/>
        <v>514</v>
      </c>
      <c r="V40" s="12">
        <f t="shared" si="9"/>
        <v>19</v>
      </c>
    </row>
    <row r="41" spans="1:22" x14ac:dyDescent="0.2">
      <c r="A41" s="10" t="s">
        <v>171</v>
      </c>
      <c r="B41" s="117">
        <v>73</v>
      </c>
      <c r="C41" s="12">
        <v>3</v>
      </c>
      <c r="D41" s="117">
        <v>78</v>
      </c>
      <c r="E41" s="12">
        <v>3</v>
      </c>
      <c r="F41" s="117">
        <v>90</v>
      </c>
      <c r="G41" s="12">
        <v>3</v>
      </c>
      <c r="H41" s="117">
        <v>107</v>
      </c>
      <c r="I41" s="12">
        <v>4</v>
      </c>
      <c r="J41" s="117">
        <v>102</v>
      </c>
      <c r="K41" s="12">
        <v>4</v>
      </c>
      <c r="L41" s="117">
        <v>57</v>
      </c>
      <c r="M41" s="12">
        <v>2</v>
      </c>
      <c r="N41" s="117">
        <v>6</v>
      </c>
      <c r="O41" s="12">
        <v>0</v>
      </c>
      <c r="P41" s="118">
        <v>6</v>
      </c>
      <c r="Q41" s="116">
        <v>5</v>
      </c>
      <c r="R41" s="23">
        <f t="shared" si="5"/>
        <v>507</v>
      </c>
      <c r="S41" s="12">
        <f t="shared" si="6"/>
        <v>19</v>
      </c>
      <c r="T41" s="3">
        <f t="shared" si="7"/>
        <v>17</v>
      </c>
      <c r="U41" s="23">
        <f t="shared" si="8"/>
        <v>524</v>
      </c>
      <c r="V41" s="12">
        <f t="shared" si="9"/>
        <v>19</v>
      </c>
    </row>
    <row r="42" spans="1:22" x14ac:dyDescent="0.2">
      <c r="A42" s="10" t="s">
        <v>172</v>
      </c>
      <c r="B42" s="117">
        <v>73</v>
      </c>
      <c r="C42" s="12">
        <v>3</v>
      </c>
      <c r="D42" s="117">
        <v>78</v>
      </c>
      <c r="E42" s="12">
        <v>3</v>
      </c>
      <c r="F42" s="117">
        <v>91</v>
      </c>
      <c r="G42" s="12">
        <v>3</v>
      </c>
      <c r="H42" s="117">
        <v>110</v>
      </c>
      <c r="I42" s="12">
        <v>4</v>
      </c>
      <c r="J42" s="117">
        <v>116</v>
      </c>
      <c r="K42" s="12">
        <v>4</v>
      </c>
      <c r="L42" s="117">
        <v>56</v>
      </c>
      <c r="M42" s="12">
        <v>2</v>
      </c>
      <c r="N42" s="117">
        <v>6</v>
      </c>
      <c r="O42" s="12">
        <v>0</v>
      </c>
      <c r="P42" s="118">
        <v>6</v>
      </c>
      <c r="Q42" s="116">
        <v>5</v>
      </c>
      <c r="R42" s="23">
        <f t="shared" si="5"/>
        <v>524</v>
      </c>
      <c r="S42" s="12">
        <f t="shared" si="6"/>
        <v>19</v>
      </c>
      <c r="T42" s="3">
        <f t="shared" si="7"/>
        <v>17</v>
      </c>
      <c r="U42" s="23">
        <f t="shared" si="8"/>
        <v>541</v>
      </c>
      <c r="V42" s="12">
        <f t="shared" si="9"/>
        <v>19</v>
      </c>
    </row>
    <row r="43" spans="1:22" x14ac:dyDescent="0.2">
      <c r="A43" s="10" t="s">
        <v>173</v>
      </c>
      <c r="B43" s="117">
        <v>73</v>
      </c>
      <c r="C43" s="12">
        <v>3</v>
      </c>
      <c r="D43" s="117">
        <v>78</v>
      </c>
      <c r="E43" s="12">
        <v>3</v>
      </c>
      <c r="F43" s="117">
        <v>91</v>
      </c>
      <c r="G43" s="12">
        <v>3</v>
      </c>
      <c r="H43" s="117">
        <v>111</v>
      </c>
      <c r="I43" s="12">
        <v>4</v>
      </c>
      <c r="J43" s="117">
        <v>119</v>
      </c>
      <c r="K43" s="12">
        <v>4</v>
      </c>
      <c r="L43" s="117">
        <v>64</v>
      </c>
      <c r="M43" s="12">
        <v>3</v>
      </c>
      <c r="N43" s="117">
        <v>6</v>
      </c>
      <c r="O43" s="12">
        <v>0</v>
      </c>
      <c r="P43" s="118">
        <v>6</v>
      </c>
      <c r="Q43" s="116">
        <v>5</v>
      </c>
      <c r="R43" s="23">
        <f t="shared" si="5"/>
        <v>536</v>
      </c>
      <c r="S43" s="12">
        <f t="shared" si="6"/>
        <v>20</v>
      </c>
      <c r="T43" s="3">
        <f t="shared" si="7"/>
        <v>17</v>
      </c>
      <c r="U43" s="23">
        <f t="shared" si="8"/>
        <v>553</v>
      </c>
      <c r="V43" s="12">
        <f t="shared" si="9"/>
        <v>20</v>
      </c>
    </row>
    <row r="44" spans="1:22" x14ac:dyDescent="0.2">
      <c r="A44" s="10" t="s">
        <v>174</v>
      </c>
      <c r="B44" s="117">
        <v>72</v>
      </c>
      <c r="C44" s="12">
        <v>3</v>
      </c>
      <c r="D44" s="117">
        <v>78</v>
      </c>
      <c r="E44" s="12">
        <v>3</v>
      </c>
      <c r="F44" s="117">
        <v>91</v>
      </c>
      <c r="G44" s="12">
        <v>3</v>
      </c>
      <c r="H44" s="117">
        <v>111</v>
      </c>
      <c r="I44" s="12">
        <v>4</v>
      </c>
      <c r="J44" s="117">
        <v>120</v>
      </c>
      <c r="K44" s="12">
        <v>4</v>
      </c>
      <c r="L44" s="117">
        <v>66</v>
      </c>
      <c r="M44" s="12">
        <v>3</v>
      </c>
      <c r="N44" s="117">
        <v>6</v>
      </c>
      <c r="O44" s="12">
        <v>0</v>
      </c>
      <c r="P44" s="118">
        <v>6</v>
      </c>
      <c r="Q44" s="116">
        <v>5</v>
      </c>
      <c r="R44" s="23">
        <f t="shared" si="5"/>
        <v>538</v>
      </c>
      <c r="S44" s="12">
        <f t="shared" si="6"/>
        <v>20</v>
      </c>
      <c r="T44" s="3">
        <f t="shared" si="7"/>
        <v>17</v>
      </c>
      <c r="U44" s="23">
        <f t="shared" si="8"/>
        <v>555</v>
      </c>
      <c r="V44" s="12">
        <f t="shared" si="9"/>
        <v>20</v>
      </c>
    </row>
    <row r="45" spans="1:22" x14ac:dyDescent="0.2">
      <c r="A45" s="10" t="s">
        <v>175</v>
      </c>
      <c r="B45" s="117">
        <v>72</v>
      </c>
      <c r="C45" s="12">
        <v>3</v>
      </c>
      <c r="D45" s="117">
        <v>77</v>
      </c>
      <c r="E45" s="12">
        <v>3</v>
      </c>
      <c r="F45" s="117">
        <v>91</v>
      </c>
      <c r="G45" s="12">
        <v>3</v>
      </c>
      <c r="H45" s="117">
        <v>111</v>
      </c>
      <c r="I45" s="12">
        <v>4</v>
      </c>
      <c r="J45" s="117">
        <v>120</v>
      </c>
      <c r="K45" s="12">
        <v>4</v>
      </c>
      <c r="L45" s="117">
        <v>66</v>
      </c>
      <c r="M45" s="12">
        <v>3</v>
      </c>
      <c r="N45" s="117">
        <v>7</v>
      </c>
      <c r="O45" s="12">
        <v>0</v>
      </c>
      <c r="P45" s="118">
        <v>6</v>
      </c>
      <c r="Q45" s="116">
        <v>5</v>
      </c>
      <c r="R45" s="23">
        <f t="shared" si="5"/>
        <v>537</v>
      </c>
      <c r="S45" s="12">
        <f t="shared" si="6"/>
        <v>20</v>
      </c>
      <c r="T45" s="3">
        <f t="shared" si="7"/>
        <v>18</v>
      </c>
      <c r="U45" s="23">
        <f t="shared" si="8"/>
        <v>555</v>
      </c>
      <c r="V45" s="12">
        <f t="shared" si="9"/>
        <v>20</v>
      </c>
    </row>
    <row r="46" spans="1:22" x14ac:dyDescent="0.2">
      <c r="A46" s="10" t="s">
        <v>176</v>
      </c>
      <c r="B46" s="117">
        <v>72</v>
      </c>
      <c r="C46" s="12">
        <v>3</v>
      </c>
      <c r="D46" s="117">
        <v>77</v>
      </c>
      <c r="E46" s="12">
        <v>3</v>
      </c>
      <c r="F46" s="117">
        <v>90</v>
      </c>
      <c r="G46" s="12">
        <v>3</v>
      </c>
      <c r="H46" s="117">
        <v>111</v>
      </c>
      <c r="I46" s="12">
        <v>4</v>
      </c>
      <c r="J46" s="117">
        <v>120</v>
      </c>
      <c r="K46" s="12">
        <v>4</v>
      </c>
      <c r="L46" s="117">
        <v>66</v>
      </c>
      <c r="M46" s="12">
        <v>3</v>
      </c>
      <c r="N46" s="117">
        <v>7</v>
      </c>
      <c r="O46" s="12">
        <v>0</v>
      </c>
      <c r="P46" s="118">
        <v>7</v>
      </c>
      <c r="Q46" s="116">
        <v>5</v>
      </c>
      <c r="R46" s="23">
        <f t="shared" si="5"/>
        <v>536</v>
      </c>
      <c r="S46" s="12">
        <f t="shared" si="6"/>
        <v>20</v>
      </c>
      <c r="T46" s="3">
        <f t="shared" si="7"/>
        <v>19</v>
      </c>
      <c r="U46" s="23">
        <f t="shared" si="8"/>
        <v>555</v>
      </c>
      <c r="V46" s="12">
        <f t="shared" si="9"/>
        <v>20</v>
      </c>
    </row>
    <row r="47" spans="1:22" x14ac:dyDescent="0.2">
      <c r="A47" s="10" t="s">
        <v>177</v>
      </c>
      <c r="B47" s="117">
        <v>71</v>
      </c>
      <c r="C47" s="12">
        <v>3</v>
      </c>
      <c r="D47" s="117">
        <v>77</v>
      </c>
      <c r="E47" s="12">
        <v>3</v>
      </c>
      <c r="F47" s="117">
        <v>90</v>
      </c>
      <c r="G47" s="12">
        <v>3</v>
      </c>
      <c r="H47" s="117">
        <v>110</v>
      </c>
      <c r="I47" s="12">
        <v>4</v>
      </c>
      <c r="J47" s="117">
        <v>120</v>
      </c>
      <c r="K47" s="12">
        <v>4</v>
      </c>
      <c r="L47" s="117">
        <v>66</v>
      </c>
      <c r="M47" s="12">
        <v>3</v>
      </c>
      <c r="N47" s="117">
        <v>7</v>
      </c>
      <c r="O47" s="12">
        <v>0</v>
      </c>
      <c r="P47" s="118">
        <v>7</v>
      </c>
      <c r="Q47" s="116">
        <v>6</v>
      </c>
      <c r="R47" s="23">
        <f t="shared" si="5"/>
        <v>534</v>
      </c>
      <c r="S47" s="12">
        <f t="shared" si="6"/>
        <v>20</v>
      </c>
      <c r="T47" s="3">
        <f t="shared" si="7"/>
        <v>20</v>
      </c>
      <c r="U47" s="23">
        <f t="shared" si="8"/>
        <v>554</v>
      </c>
      <c r="V47" s="12">
        <f t="shared" si="9"/>
        <v>20</v>
      </c>
    </row>
    <row r="48" spans="1:22" x14ac:dyDescent="0.2">
      <c r="A48" s="11" t="s">
        <v>178</v>
      </c>
      <c r="B48" s="119">
        <v>69</v>
      </c>
      <c r="C48" s="28">
        <v>3</v>
      </c>
      <c r="D48" s="119">
        <v>75</v>
      </c>
      <c r="E48" s="28">
        <v>3</v>
      </c>
      <c r="F48" s="119">
        <v>90</v>
      </c>
      <c r="G48" s="28">
        <v>3</v>
      </c>
      <c r="H48" s="119">
        <v>110</v>
      </c>
      <c r="I48" s="28">
        <v>4</v>
      </c>
      <c r="J48" s="119">
        <v>119</v>
      </c>
      <c r="K48" s="28">
        <v>4</v>
      </c>
      <c r="L48" s="119">
        <v>66</v>
      </c>
      <c r="M48" s="28">
        <v>3</v>
      </c>
      <c r="N48" s="119">
        <v>7</v>
      </c>
      <c r="O48" s="28">
        <v>0</v>
      </c>
      <c r="P48" s="121">
        <v>7</v>
      </c>
      <c r="Q48" s="120">
        <v>6</v>
      </c>
      <c r="R48" s="24">
        <f t="shared" si="5"/>
        <v>529</v>
      </c>
      <c r="S48" s="28">
        <f t="shared" si="6"/>
        <v>20</v>
      </c>
      <c r="T48" s="40">
        <f t="shared" si="7"/>
        <v>20</v>
      </c>
      <c r="U48" s="24">
        <f t="shared" si="8"/>
        <v>549</v>
      </c>
      <c r="V48" s="28">
        <f t="shared" si="9"/>
        <v>20</v>
      </c>
    </row>
    <row r="49" spans="1:22" x14ac:dyDescent="0.2">
      <c r="A49" s="78" t="s">
        <v>47</v>
      </c>
      <c r="B49" s="79" t="s">
        <v>214</v>
      </c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 t="s">
        <v>48</v>
      </c>
      <c r="T49" s="80"/>
      <c r="U49" s="80"/>
      <c r="V49" s="80"/>
    </row>
    <row r="50" spans="1:22" x14ac:dyDescent="0.2">
      <c r="A50" s="81"/>
      <c r="B50" s="79" t="s">
        <v>215</v>
      </c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0"/>
      <c r="T50" s="80"/>
      <c r="U50" s="80"/>
      <c r="V50" s="80"/>
    </row>
    <row r="51" spans="1:22" x14ac:dyDescent="0.2">
      <c r="A51" s="27"/>
      <c r="B51" s="82"/>
      <c r="C51" s="27"/>
      <c r="D51" s="27"/>
      <c r="E51" s="27"/>
      <c r="F51" s="27"/>
      <c r="G51" s="27"/>
      <c r="H51" s="27"/>
      <c r="I51" s="27"/>
      <c r="J51" s="27"/>
      <c r="K51" s="27"/>
      <c r="L51" s="1"/>
      <c r="M51" s="1"/>
      <c r="N51" s="1"/>
      <c r="O51" s="1"/>
      <c r="P51" s="1"/>
      <c r="Q51" s="1"/>
      <c r="R51" s="1"/>
      <c r="S51" s="1"/>
      <c r="T51" s="1"/>
      <c r="U51" s="1"/>
      <c r="V51" s="44"/>
    </row>
    <row r="52" spans="1:22" x14ac:dyDescent="0.2">
      <c r="A52" s="83" t="s">
        <v>49</v>
      </c>
      <c r="B52" s="84"/>
      <c r="C52" s="85"/>
      <c r="D52" s="85"/>
      <c r="E52" s="85"/>
      <c r="F52" s="86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7"/>
    </row>
    <row r="53" spans="1:22" x14ac:dyDescent="0.2">
      <c r="A53" s="88" t="s">
        <v>50</v>
      </c>
      <c r="B53" s="89"/>
      <c r="C53" s="90"/>
      <c r="D53" s="90"/>
      <c r="E53" s="90"/>
      <c r="F53" s="19"/>
      <c r="G53" s="90"/>
      <c r="H53" s="90"/>
      <c r="I53" s="90"/>
      <c r="J53" s="90"/>
      <c r="K53" s="90"/>
      <c r="L53" s="3"/>
      <c r="M53" s="3"/>
      <c r="N53" s="3"/>
      <c r="O53" s="3"/>
      <c r="P53" s="3"/>
      <c r="Q53" s="3"/>
      <c r="R53" s="3"/>
      <c r="S53" s="3"/>
      <c r="T53" s="3"/>
      <c r="U53" s="3"/>
      <c r="V53" s="12"/>
    </row>
    <row r="54" spans="1:22" x14ac:dyDescent="0.2">
      <c r="A54" s="91" t="s">
        <v>58</v>
      </c>
      <c r="B54" s="89"/>
      <c r="C54" s="90"/>
      <c r="D54" s="90"/>
      <c r="E54" s="90"/>
      <c r="F54" s="19"/>
      <c r="G54" s="90"/>
      <c r="H54" s="90"/>
      <c r="I54" s="90"/>
      <c r="J54" s="90"/>
      <c r="K54" s="90"/>
      <c r="L54" s="3"/>
      <c r="M54" s="3"/>
      <c r="N54" s="3"/>
      <c r="O54" s="3"/>
      <c r="P54" s="3"/>
      <c r="Q54" s="3"/>
      <c r="R54" s="3"/>
      <c r="S54" s="3"/>
      <c r="T54" s="3"/>
      <c r="U54" s="3"/>
      <c r="V54" s="12"/>
    </row>
    <row r="55" spans="1:22" x14ac:dyDescent="0.2">
      <c r="A55" s="91" t="s">
        <v>59</v>
      </c>
      <c r="B55" s="89"/>
      <c r="C55" s="90"/>
      <c r="D55" s="90"/>
      <c r="E55" s="90"/>
      <c r="F55" s="19"/>
      <c r="G55" s="90"/>
      <c r="H55" s="90"/>
      <c r="I55" s="90"/>
      <c r="J55" s="90"/>
      <c r="K55" s="90"/>
      <c r="L55" s="3"/>
      <c r="M55" s="3"/>
      <c r="N55" s="3"/>
      <c r="O55" s="3"/>
      <c r="P55" s="3"/>
      <c r="Q55" s="3"/>
      <c r="R55" s="3"/>
      <c r="S55" s="3"/>
      <c r="T55" s="3"/>
      <c r="U55" s="3"/>
      <c r="V55" s="12"/>
    </row>
    <row r="56" spans="1:22" x14ac:dyDescent="0.2">
      <c r="A56" s="91" t="s">
        <v>38</v>
      </c>
      <c r="B56" s="89"/>
      <c r="C56" s="90"/>
      <c r="D56" s="90"/>
      <c r="E56" s="90"/>
      <c r="F56" s="19"/>
      <c r="G56" s="90"/>
      <c r="H56" s="90"/>
      <c r="I56" s="90"/>
      <c r="J56" s="90"/>
      <c r="K56" s="90"/>
      <c r="L56" s="3"/>
      <c r="M56" s="3"/>
      <c r="N56" s="3"/>
      <c r="O56" s="3"/>
      <c r="P56" s="3"/>
      <c r="Q56" s="3"/>
      <c r="R56" s="3"/>
      <c r="S56" s="3"/>
      <c r="T56" s="3"/>
      <c r="U56" s="3"/>
      <c r="V56" s="12"/>
    </row>
    <row r="57" spans="1:22" x14ac:dyDescent="0.2">
      <c r="A57" s="92" t="s">
        <v>51</v>
      </c>
      <c r="B57" s="93"/>
      <c r="C57" s="94"/>
      <c r="D57" s="94"/>
      <c r="E57" s="94"/>
      <c r="F57" s="95"/>
      <c r="G57" s="106"/>
      <c r="H57" s="94"/>
      <c r="I57" s="94"/>
      <c r="J57" s="94"/>
      <c r="K57" s="94"/>
      <c r="L57" s="237" t="s">
        <v>132</v>
      </c>
      <c r="M57" s="96"/>
      <c r="N57" s="96"/>
      <c r="O57" s="99"/>
      <c r="P57" s="220"/>
      <c r="Q57" s="220"/>
      <c r="R57" s="94"/>
      <c r="S57" s="94"/>
      <c r="T57" s="94"/>
      <c r="U57" s="94"/>
      <c r="V57" s="97"/>
    </row>
    <row r="58" spans="1:22" x14ac:dyDescent="0.2">
      <c r="A58" s="98"/>
      <c r="B58" s="93"/>
      <c r="C58" s="94"/>
      <c r="D58" s="94"/>
      <c r="E58" s="94"/>
      <c r="F58" s="95"/>
      <c r="G58" s="106"/>
      <c r="H58" s="94"/>
      <c r="I58" s="94"/>
      <c r="J58" s="94"/>
      <c r="K58" s="94"/>
      <c r="L58" s="96"/>
      <c r="M58" s="94"/>
      <c r="N58" s="94"/>
      <c r="O58" s="99"/>
      <c r="P58" s="94"/>
      <c r="Q58" s="94"/>
      <c r="R58" s="94"/>
      <c r="S58" s="94"/>
      <c r="T58" s="94"/>
      <c r="U58" s="94"/>
      <c r="V58" s="97"/>
    </row>
    <row r="59" spans="1:22" x14ac:dyDescent="0.2">
      <c r="A59" s="92" t="s">
        <v>131</v>
      </c>
      <c r="B59" s="93"/>
      <c r="C59" s="94"/>
      <c r="D59" s="94"/>
      <c r="E59" s="94"/>
      <c r="F59" s="95"/>
      <c r="G59" s="106"/>
      <c r="H59" s="94"/>
      <c r="I59" s="94"/>
      <c r="J59" s="94"/>
      <c r="K59" s="94"/>
      <c r="L59" s="99"/>
      <c r="M59" s="94"/>
      <c r="N59" s="94"/>
      <c r="O59" s="94"/>
      <c r="P59" s="94"/>
      <c r="Q59" s="94"/>
      <c r="R59" s="94"/>
      <c r="S59" s="94"/>
      <c r="T59" s="94"/>
      <c r="U59" s="94"/>
      <c r="V59" s="97"/>
    </row>
    <row r="60" spans="1:22" x14ac:dyDescent="0.2">
      <c r="A60" s="100" t="s">
        <v>60</v>
      </c>
      <c r="B60" s="93"/>
      <c r="C60" s="94"/>
      <c r="D60" s="94"/>
      <c r="E60" s="94"/>
      <c r="F60" s="94"/>
      <c r="G60" s="106"/>
      <c r="H60" s="94"/>
      <c r="I60" s="94"/>
      <c r="J60" s="94"/>
      <c r="K60" s="94"/>
      <c r="L60" s="96" t="s">
        <v>61</v>
      </c>
      <c r="M60" s="94"/>
      <c r="N60" s="94"/>
      <c r="O60" s="94"/>
      <c r="P60" s="94"/>
      <c r="Q60" s="94"/>
      <c r="R60" s="94"/>
      <c r="S60" s="94"/>
      <c r="T60" s="94"/>
      <c r="U60" s="94"/>
      <c r="V60" s="97"/>
    </row>
    <row r="61" spans="1:22" x14ac:dyDescent="0.2">
      <c r="A61" s="92"/>
      <c r="B61" s="93"/>
      <c r="C61" s="94"/>
      <c r="D61" s="94"/>
      <c r="E61" s="94"/>
      <c r="F61" s="94"/>
      <c r="G61" s="106"/>
      <c r="H61" s="94"/>
      <c r="I61" s="94"/>
      <c r="J61" s="94"/>
      <c r="K61" s="94"/>
      <c r="L61" s="99" t="s">
        <v>62</v>
      </c>
      <c r="M61" s="94"/>
      <c r="N61" s="94"/>
      <c r="O61" s="94"/>
      <c r="P61" s="94"/>
      <c r="Q61" s="94"/>
      <c r="R61" s="94"/>
      <c r="S61" s="94"/>
      <c r="T61" s="94"/>
      <c r="U61" s="94"/>
      <c r="V61" s="97"/>
    </row>
    <row r="62" spans="1:22" x14ac:dyDescent="0.2">
      <c r="A62" s="101"/>
      <c r="B62" s="102"/>
      <c r="C62" s="103"/>
      <c r="D62" s="103"/>
      <c r="E62" s="103"/>
      <c r="F62" s="103"/>
      <c r="G62" s="107"/>
      <c r="H62" s="103"/>
      <c r="I62" s="103"/>
      <c r="J62" s="103"/>
      <c r="K62" s="103"/>
      <c r="L62" s="104" t="s">
        <v>63</v>
      </c>
      <c r="M62" s="103"/>
      <c r="N62" s="103"/>
      <c r="O62" s="103"/>
      <c r="P62" s="103"/>
      <c r="Q62" s="103"/>
      <c r="R62" s="103"/>
      <c r="S62" s="103"/>
      <c r="T62" s="103"/>
      <c r="U62" s="103"/>
      <c r="V62" s="105"/>
    </row>
  </sheetData>
  <mergeCells count="2">
    <mergeCell ref="B4:V4"/>
    <mergeCell ref="N5:O5"/>
  </mergeCells>
  <hyperlinks>
    <hyperlink ref="V1" location="Inhalt!A1" display="Inhalt"/>
  </hyperlinks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Footer>&amp;L&amp;8Ministerium für Bildung und Kultur, Referat B4&amp;R&amp;8Februar 2016</oddFoot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8" enableFormatConditionsCalculation="0">
    <tabColor indexed="43"/>
  </sheetPr>
  <dimension ref="A1:V62"/>
  <sheetViews>
    <sheetView zoomScale="85" zoomScaleNormal="85" workbookViewId="0">
      <selection activeCell="X18" sqref="X18"/>
    </sheetView>
  </sheetViews>
  <sheetFormatPr baseColWidth="10" defaultColWidth="9.140625" defaultRowHeight="12.75" x14ac:dyDescent="0.2"/>
  <cols>
    <col min="1" max="1" width="10.140625" customWidth="1"/>
    <col min="2" max="22" width="6.7109375" customWidth="1"/>
  </cols>
  <sheetData>
    <row r="1" spans="1:22" ht="18" x14ac:dyDescent="0.25">
      <c r="A1" s="55" t="s">
        <v>31</v>
      </c>
      <c r="V1" s="229" t="s">
        <v>37</v>
      </c>
    </row>
    <row r="2" spans="1:22" ht="15" x14ac:dyDescent="0.2">
      <c r="A2" s="57" t="s">
        <v>110</v>
      </c>
      <c r="B2" s="1"/>
      <c r="J2" s="110" t="s">
        <v>66</v>
      </c>
      <c r="K2" s="110"/>
      <c r="L2" s="110"/>
      <c r="M2" s="110"/>
      <c r="N2" s="110">
        <v>6</v>
      </c>
    </row>
    <row r="3" spans="1:22" ht="15.75" x14ac:dyDescent="0.25">
      <c r="A3" s="56"/>
      <c r="B3" s="3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22" x14ac:dyDescent="0.2">
      <c r="A4" s="52"/>
      <c r="B4" s="511" t="s">
        <v>32</v>
      </c>
      <c r="C4" s="512"/>
      <c r="D4" s="512"/>
      <c r="E4" s="512"/>
      <c r="F4" s="512"/>
      <c r="G4" s="512"/>
      <c r="H4" s="512"/>
      <c r="I4" s="512"/>
      <c r="J4" s="512"/>
      <c r="K4" s="512"/>
      <c r="L4" s="512"/>
      <c r="M4" s="512"/>
      <c r="N4" s="512"/>
      <c r="O4" s="512"/>
      <c r="P4" s="512"/>
      <c r="Q4" s="512"/>
      <c r="R4" s="512"/>
      <c r="S4" s="512"/>
      <c r="T4" s="512"/>
      <c r="U4" s="512"/>
      <c r="V4" s="510"/>
    </row>
    <row r="5" spans="1:22" x14ac:dyDescent="0.2">
      <c r="A5" s="53" t="s">
        <v>0</v>
      </c>
      <c r="B5" s="45">
        <v>5</v>
      </c>
      <c r="C5" s="46"/>
      <c r="D5" s="47">
        <v>6</v>
      </c>
      <c r="E5" s="47"/>
      <c r="F5" s="47">
        <v>7</v>
      </c>
      <c r="G5" s="46"/>
      <c r="H5" s="47">
        <v>8</v>
      </c>
      <c r="I5" s="46"/>
      <c r="J5" s="47">
        <v>9</v>
      </c>
      <c r="K5" s="46"/>
      <c r="L5" s="47">
        <v>10</v>
      </c>
      <c r="M5" s="47"/>
      <c r="N5" s="511" t="s">
        <v>39</v>
      </c>
      <c r="O5" s="510"/>
      <c r="P5" s="48" t="s">
        <v>40</v>
      </c>
      <c r="Q5" s="142" t="s">
        <v>41</v>
      </c>
      <c r="R5" s="230" t="s">
        <v>64</v>
      </c>
      <c r="S5" s="231"/>
      <c r="T5" s="142" t="s">
        <v>42</v>
      </c>
      <c r="U5" s="143" t="s">
        <v>43</v>
      </c>
      <c r="V5" s="77"/>
    </row>
    <row r="6" spans="1:22" x14ac:dyDescent="0.2">
      <c r="A6" s="54"/>
      <c r="B6" s="49" t="s">
        <v>1</v>
      </c>
      <c r="C6" s="48" t="s">
        <v>33</v>
      </c>
      <c r="D6" s="50" t="s">
        <v>1</v>
      </c>
      <c r="E6" s="48" t="s">
        <v>33</v>
      </c>
      <c r="F6" s="50" t="s">
        <v>1</v>
      </c>
      <c r="G6" s="48" t="s">
        <v>33</v>
      </c>
      <c r="H6" s="50" t="s">
        <v>1</v>
      </c>
      <c r="I6" s="48" t="s">
        <v>33</v>
      </c>
      <c r="J6" s="50" t="s">
        <v>1</v>
      </c>
      <c r="K6" s="48" t="s">
        <v>33</v>
      </c>
      <c r="L6" s="50" t="s">
        <v>1</v>
      </c>
      <c r="M6" s="48" t="s">
        <v>33</v>
      </c>
      <c r="N6" s="50" t="s">
        <v>1</v>
      </c>
      <c r="O6" s="48" t="s">
        <v>33</v>
      </c>
      <c r="P6" s="50" t="s">
        <v>1</v>
      </c>
      <c r="Q6" s="50" t="s">
        <v>1</v>
      </c>
      <c r="R6" s="50" t="s">
        <v>1</v>
      </c>
      <c r="S6" s="48" t="s">
        <v>33</v>
      </c>
      <c r="T6" s="50" t="s">
        <v>1</v>
      </c>
      <c r="U6" s="50" t="s">
        <v>1</v>
      </c>
      <c r="V6" s="48" t="s">
        <v>33</v>
      </c>
    </row>
    <row r="7" spans="1:22" x14ac:dyDescent="0.2">
      <c r="A7" s="50">
        <v>100</v>
      </c>
      <c r="B7" s="59">
        <v>101</v>
      </c>
      <c r="C7" s="59">
        <v>102</v>
      </c>
      <c r="D7" s="59">
        <v>103</v>
      </c>
      <c r="E7" s="59">
        <v>104</v>
      </c>
      <c r="F7" s="59">
        <v>109</v>
      </c>
      <c r="G7" s="59">
        <v>110</v>
      </c>
      <c r="H7" s="59">
        <v>115</v>
      </c>
      <c r="I7" s="59">
        <v>116</v>
      </c>
      <c r="J7" s="59">
        <v>121</v>
      </c>
      <c r="K7" s="59">
        <v>122</v>
      </c>
      <c r="L7" s="59">
        <v>123</v>
      </c>
      <c r="M7" s="59">
        <v>124</v>
      </c>
      <c r="N7" s="59">
        <v>115</v>
      </c>
      <c r="O7" s="59">
        <v>116</v>
      </c>
      <c r="P7" s="59">
        <v>117</v>
      </c>
      <c r="Q7" s="59">
        <v>118</v>
      </c>
      <c r="R7" s="59">
        <v>125</v>
      </c>
      <c r="S7" s="59">
        <v>126</v>
      </c>
      <c r="T7" s="59">
        <v>119</v>
      </c>
      <c r="U7" s="59">
        <v>120</v>
      </c>
      <c r="V7" s="59">
        <v>121</v>
      </c>
    </row>
    <row r="8" spans="1:22" x14ac:dyDescent="0.2">
      <c r="A8" s="232" t="s">
        <v>2</v>
      </c>
      <c r="B8" s="5"/>
      <c r="C8" s="6"/>
      <c r="D8" s="29"/>
      <c r="E8" s="6"/>
      <c r="F8" s="7"/>
      <c r="G8" s="8"/>
      <c r="H8" s="7"/>
      <c r="I8" s="8"/>
      <c r="J8" s="7"/>
      <c r="K8" s="8"/>
      <c r="L8" s="7"/>
      <c r="M8" s="8"/>
      <c r="N8" s="5"/>
      <c r="O8" s="6"/>
      <c r="P8" s="222"/>
      <c r="Q8" s="226"/>
      <c r="R8" s="7"/>
      <c r="S8" s="8"/>
      <c r="T8" s="4"/>
      <c r="U8" s="5"/>
      <c r="V8" s="6"/>
    </row>
    <row r="9" spans="1:22" x14ac:dyDescent="0.2">
      <c r="A9" s="233" t="s">
        <v>3</v>
      </c>
      <c r="B9" s="7"/>
      <c r="C9" s="8"/>
      <c r="D9" s="7"/>
      <c r="E9" s="8"/>
      <c r="F9" s="17"/>
      <c r="G9" s="18"/>
      <c r="H9" s="17"/>
      <c r="I9" s="18"/>
      <c r="J9" s="17"/>
      <c r="K9" s="18"/>
      <c r="L9" s="17"/>
      <c r="M9" s="18"/>
      <c r="N9" s="7"/>
      <c r="O9" s="8"/>
      <c r="P9" s="223"/>
      <c r="Q9" s="127"/>
      <c r="R9" s="17"/>
      <c r="S9" s="18"/>
      <c r="T9" s="4"/>
      <c r="U9" s="7"/>
      <c r="V9" s="8"/>
    </row>
    <row r="10" spans="1:22" x14ac:dyDescent="0.2">
      <c r="A10" s="233" t="s">
        <v>4</v>
      </c>
      <c r="B10" s="7">
        <v>112</v>
      </c>
      <c r="C10" s="8">
        <v>4</v>
      </c>
      <c r="D10" s="17"/>
      <c r="E10" s="18"/>
      <c r="F10" s="17"/>
      <c r="G10" s="18"/>
      <c r="H10" s="17"/>
      <c r="I10" s="18"/>
      <c r="J10" s="17"/>
      <c r="K10" s="18"/>
      <c r="L10" s="17"/>
      <c r="M10" s="18"/>
      <c r="N10" s="7"/>
      <c r="O10" s="8"/>
      <c r="P10" s="223"/>
      <c r="Q10" s="127"/>
      <c r="R10" s="247">
        <f t="shared" ref="R10:R36" si="0">B10+D10+F10+H10+J10+L10</f>
        <v>112</v>
      </c>
      <c r="S10" s="248">
        <f t="shared" ref="S10:S36" si="1">C10+E10+G10+I10+K10+M10</f>
        <v>4</v>
      </c>
      <c r="T10" s="249">
        <f t="shared" ref="T10:T36" si="2">+N10+P10+Q10</f>
        <v>0</v>
      </c>
      <c r="U10" s="247">
        <f t="shared" ref="U10:U36" si="3">R10+T10</f>
        <v>112</v>
      </c>
      <c r="V10" s="248">
        <f t="shared" ref="V10:V36" si="4">S10+O10</f>
        <v>4</v>
      </c>
    </row>
    <row r="11" spans="1:22" x14ac:dyDescent="0.2">
      <c r="A11" s="233" t="s">
        <v>34</v>
      </c>
      <c r="B11" s="7">
        <v>103</v>
      </c>
      <c r="C11" s="8">
        <v>4</v>
      </c>
      <c r="D11" s="17">
        <v>116</v>
      </c>
      <c r="E11" s="18">
        <v>4</v>
      </c>
      <c r="F11" s="33"/>
      <c r="G11" s="34"/>
      <c r="H11" s="33"/>
      <c r="I11" s="34"/>
      <c r="J11" s="33"/>
      <c r="K11" s="34"/>
      <c r="L11" s="33"/>
      <c r="M11" s="34"/>
      <c r="N11" s="7"/>
      <c r="O11" s="8"/>
      <c r="P11" s="223"/>
      <c r="Q11" s="127"/>
      <c r="R11" s="247">
        <f t="shared" si="0"/>
        <v>219</v>
      </c>
      <c r="S11" s="248">
        <f t="shared" si="1"/>
        <v>8</v>
      </c>
      <c r="T11" s="249">
        <f t="shared" si="2"/>
        <v>0</v>
      </c>
      <c r="U11" s="247">
        <f t="shared" si="3"/>
        <v>219</v>
      </c>
      <c r="V11" s="248">
        <f t="shared" si="4"/>
        <v>8</v>
      </c>
    </row>
    <row r="12" spans="1:22" x14ac:dyDescent="0.2">
      <c r="A12" s="233" t="s">
        <v>5</v>
      </c>
      <c r="B12" s="17">
        <v>91</v>
      </c>
      <c r="C12" s="18">
        <v>4</v>
      </c>
      <c r="D12" s="33">
        <v>111</v>
      </c>
      <c r="E12" s="34">
        <v>4</v>
      </c>
      <c r="F12" s="20">
        <v>133</v>
      </c>
      <c r="G12" s="16">
        <v>5</v>
      </c>
      <c r="H12" s="20"/>
      <c r="I12" s="16"/>
      <c r="J12" s="20"/>
      <c r="K12" s="16"/>
      <c r="L12" s="20"/>
      <c r="M12" s="16"/>
      <c r="N12" s="17"/>
      <c r="O12" s="18"/>
      <c r="P12" s="223"/>
      <c r="Q12" s="127"/>
      <c r="R12" s="247">
        <f t="shared" si="0"/>
        <v>335</v>
      </c>
      <c r="S12" s="248">
        <f t="shared" si="1"/>
        <v>13</v>
      </c>
      <c r="T12" s="249">
        <f t="shared" si="2"/>
        <v>0</v>
      </c>
      <c r="U12" s="247">
        <f t="shared" si="3"/>
        <v>335</v>
      </c>
      <c r="V12" s="248">
        <f t="shared" si="4"/>
        <v>13</v>
      </c>
    </row>
    <row r="13" spans="1:22" x14ac:dyDescent="0.2">
      <c r="A13" s="233" t="s">
        <v>6</v>
      </c>
      <c r="B13" s="17">
        <v>79</v>
      </c>
      <c r="C13" s="18">
        <v>3</v>
      </c>
      <c r="D13" s="20">
        <v>104</v>
      </c>
      <c r="E13" s="16">
        <v>4</v>
      </c>
      <c r="F13" s="20">
        <v>123</v>
      </c>
      <c r="G13" s="16">
        <v>5</v>
      </c>
      <c r="H13" s="20">
        <v>128</v>
      </c>
      <c r="I13" s="16">
        <v>5</v>
      </c>
      <c r="J13" s="20"/>
      <c r="K13" s="16"/>
      <c r="L13" s="20"/>
      <c r="M13" s="16"/>
      <c r="N13" s="17"/>
      <c r="O13" s="18"/>
      <c r="P13" s="126"/>
      <c r="Q13" s="135"/>
      <c r="R13" s="247">
        <f t="shared" si="0"/>
        <v>434</v>
      </c>
      <c r="S13" s="248">
        <f t="shared" si="1"/>
        <v>17</v>
      </c>
      <c r="T13" s="249">
        <f t="shared" si="2"/>
        <v>0</v>
      </c>
      <c r="U13" s="247">
        <f t="shared" si="3"/>
        <v>434</v>
      </c>
      <c r="V13" s="248">
        <f t="shared" si="4"/>
        <v>17</v>
      </c>
    </row>
    <row r="14" spans="1:22" x14ac:dyDescent="0.2">
      <c r="A14" s="223" t="s">
        <v>36</v>
      </c>
      <c r="B14" s="33">
        <v>121</v>
      </c>
      <c r="C14" s="34">
        <v>4</v>
      </c>
      <c r="D14" s="20">
        <v>80</v>
      </c>
      <c r="E14" s="16">
        <v>3</v>
      </c>
      <c r="F14" s="20">
        <v>118</v>
      </c>
      <c r="G14" s="16">
        <v>5</v>
      </c>
      <c r="H14" s="20">
        <v>118</v>
      </c>
      <c r="I14" s="16">
        <v>5</v>
      </c>
      <c r="J14" s="20">
        <v>126</v>
      </c>
      <c r="K14" s="16">
        <v>5</v>
      </c>
      <c r="L14" s="20">
        <v>0</v>
      </c>
      <c r="M14" s="16">
        <v>0</v>
      </c>
      <c r="N14" s="17"/>
      <c r="O14" s="18"/>
      <c r="P14" s="126"/>
      <c r="Q14" s="135"/>
      <c r="R14" s="247">
        <f t="shared" si="0"/>
        <v>563</v>
      </c>
      <c r="S14" s="248">
        <f t="shared" si="1"/>
        <v>22</v>
      </c>
      <c r="T14" s="249">
        <f t="shared" si="2"/>
        <v>0</v>
      </c>
      <c r="U14" s="247">
        <f t="shared" si="3"/>
        <v>563</v>
      </c>
      <c r="V14" s="248">
        <f t="shared" si="4"/>
        <v>22</v>
      </c>
    </row>
    <row r="15" spans="1:22" x14ac:dyDescent="0.2">
      <c r="A15" s="234" t="s">
        <v>7</v>
      </c>
      <c r="B15" s="20">
        <v>75</v>
      </c>
      <c r="C15" s="16">
        <v>3</v>
      </c>
      <c r="D15" s="20">
        <v>124</v>
      </c>
      <c r="E15" s="16">
        <v>4</v>
      </c>
      <c r="F15" s="20">
        <v>90</v>
      </c>
      <c r="G15" s="16">
        <v>4</v>
      </c>
      <c r="H15" s="20">
        <v>124</v>
      </c>
      <c r="I15" s="16">
        <v>5</v>
      </c>
      <c r="J15" s="20">
        <v>129</v>
      </c>
      <c r="K15" s="16">
        <v>6</v>
      </c>
      <c r="L15" s="20">
        <v>65</v>
      </c>
      <c r="M15" s="16">
        <v>3</v>
      </c>
      <c r="N15" s="147"/>
      <c r="O15" s="148"/>
      <c r="P15" s="126"/>
      <c r="Q15" s="135"/>
      <c r="R15" s="247">
        <f t="shared" si="0"/>
        <v>607</v>
      </c>
      <c r="S15" s="248">
        <f t="shared" si="1"/>
        <v>25</v>
      </c>
      <c r="T15" s="249">
        <f t="shared" si="2"/>
        <v>0</v>
      </c>
      <c r="U15" s="247">
        <f t="shared" si="3"/>
        <v>607</v>
      </c>
      <c r="V15" s="248">
        <f t="shared" si="4"/>
        <v>25</v>
      </c>
    </row>
    <row r="16" spans="1:22" x14ac:dyDescent="0.2">
      <c r="A16" s="234" t="s">
        <v>8</v>
      </c>
      <c r="B16" s="20">
        <v>83</v>
      </c>
      <c r="C16" s="16">
        <v>3</v>
      </c>
      <c r="D16" s="20">
        <v>71</v>
      </c>
      <c r="E16" s="16">
        <v>3</v>
      </c>
      <c r="F16" s="7">
        <v>139</v>
      </c>
      <c r="G16" s="8">
        <v>6</v>
      </c>
      <c r="H16" s="7">
        <v>92</v>
      </c>
      <c r="I16" s="8">
        <v>4</v>
      </c>
      <c r="J16" s="7">
        <v>127</v>
      </c>
      <c r="K16" s="8">
        <v>6</v>
      </c>
      <c r="L16" s="7">
        <v>56</v>
      </c>
      <c r="M16" s="8">
        <v>2</v>
      </c>
      <c r="N16" s="20"/>
      <c r="O16" s="16"/>
      <c r="P16" s="21"/>
      <c r="Q16" s="113"/>
      <c r="R16" s="247">
        <f t="shared" si="0"/>
        <v>568</v>
      </c>
      <c r="S16" s="248">
        <f t="shared" si="1"/>
        <v>24</v>
      </c>
      <c r="T16" s="249">
        <f t="shared" si="2"/>
        <v>0</v>
      </c>
      <c r="U16" s="247">
        <f t="shared" si="3"/>
        <v>568</v>
      </c>
      <c r="V16" s="248">
        <f t="shared" si="4"/>
        <v>24</v>
      </c>
    </row>
    <row r="17" spans="1:22" x14ac:dyDescent="0.2">
      <c r="A17" s="234" t="s">
        <v>9</v>
      </c>
      <c r="B17" s="20">
        <v>68</v>
      </c>
      <c r="C17" s="16">
        <v>3</v>
      </c>
      <c r="D17" s="7">
        <v>87</v>
      </c>
      <c r="E17" s="8">
        <v>3</v>
      </c>
      <c r="F17" s="7">
        <v>73</v>
      </c>
      <c r="G17" s="8">
        <v>4</v>
      </c>
      <c r="H17" s="7">
        <v>134</v>
      </c>
      <c r="I17" s="8">
        <v>5</v>
      </c>
      <c r="J17" s="7">
        <v>125</v>
      </c>
      <c r="K17" s="8">
        <v>6</v>
      </c>
      <c r="L17" s="7">
        <v>55</v>
      </c>
      <c r="M17" s="8">
        <v>2</v>
      </c>
      <c r="N17" s="20"/>
      <c r="O17" s="16"/>
      <c r="P17" s="21"/>
      <c r="Q17" s="113"/>
      <c r="R17" s="247">
        <f t="shared" si="0"/>
        <v>542</v>
      </c>
      <c r="S17" s="248">
        <f t="shared" si="1"/>
        <v>23</v>
      </c>
      <c r="T17" s="249">
        <f t="shared" si="2"/>
        <v>0</v>
      </c>
      <c r="U17" s="247">
        <f t="shared" si="3"/>
        <v>542</v>
      </c>
      <c r="V17" s="248">
        <f t="shared" si="4"/>
        <v>23</v>
      </c>
    </row>
    <row r="18" spans="1:22" x14ac:dyDescent="0.2">
      <c r="A18" s="234" t="s">
        <v>10</v>
      </c>
      <c r="B18" s="20">
        <v>43</v>
      </c>
      <c r="C18" s="16">
        <v>2</v>
      </c>
      <c r="D18" s="7">
        <v>65</v>
      </c>
      <c r="E18" s="8">
        <v>3</v>
      </c>
      <c r="F18" s="17">
        <v>89</v>
      </c>
      <c r="G18" s="18">
        <v>5</v>
      </c>
      <c r="H18" s="17">
        <v>71</v>
      </c>
      <c r="I18" s="18">
        <v>4</v>
      </c>
      <c r="J18" s="17">
        <v>134</v>
      </c>
      <c r="K18" s="18">
        <v>5</v>
      </c>
      <c r="L18" s="17">
        <v>85</v>
      </c>
      <c r="M18" s="18">
        <v>4</v>
      </c>
      <c r="N18" s="20"/>
      <c r="O18" s="16"/>
      <c r="P18" s="21"/>
      <c r="Q18" s="113"/>
      <c r="R18" s="247">
        <f t="shared" si="0"/>
        <v>487</v>
      </c>
      <c r="S18" s="248">
        <f t="shared" si="1"/>
        <v>23</v>
      </c>
      <c r="T18" s="249">
        <f t="shared" si="2"/>
        <v>0</v>
      </c>
      <c r="U18" s="247">
        <f t="shared" si="3"/>
        <v>487</v>
      </c>
      <c r="V18" s="248">
        <f t="shared" si="4"/>
        <v>23</v>
      </c>
    </row>
    <row r="19" spans="1:22" x14ac:dyDescent="0.2">
      <c r="A19" s="234" t="s">
        <v>11</v>
      </c>
      <c r="B19" s="7">
        <v>60</v>
      </c>
      <c r="C19" s="8">
        <v>3</v>
      </c>
      <c r="D19" s="17">
        <v>40</v>
      </c>
      <c r="E19" s="18">
        <v>2</v>
      </c>
      <c r="F19" s="17">
        <v>65</v>
      </c>
      <c r="G19" s="18">
        <v>4</v>
      </c>
      <c r="H19" s="17">
        <v>82</v>
      </c>
      <c r="I19" s="18">
        <v>4</v>
      </c>
      <c r="J19" s="17">
        <v>88</v>
      </c>
      <c r="K19" s="18">
        <v>5</v>
      </c>
      <c r="L19" s="17">
        <v>59</v>
      </c>
      <c r="M19" s="18">
        <v>2</v>
      </c>
      <c r="N19" s="20"/>
      <c r="O19" s="16"/>
      <c r="P19" s="21"/>
      <c r="Q19" s="113"/>
      <c r="R19" s="247">
        <f t="shared" si="0"/>
        <v>394</v>
      </c>
      <c r="S19" s="248">
        <f t="shared" si="1"/>
        <v>20</v>
      </c>
      <c r="T19" s="249">
        <f t="shared" si="2"/>
        <v>0</v>
      </c>
      <c r="U19" s="247">
        <f t="shared" si="3"/>
        <v>394</v>
      </c>
      <c r="V19" s="248">
        <f t="shared" si="4"/>
        <v>20</v>
      </c>
    </row>
    <row r="20" spans="1:22" x14ac:dyDescent="0.2">
      <c r="A20" s="234" t="s">
        <v>12</v>
      </c>
      <c r="B20" s="7">
        <v>44</v>
      </c>
      <c r="C20" s="8">
        <v>2</v>
      </c>
      <c r="D20" s="17">
        <v>62</v>
      </c>
      <c r="E20" s="18">
        <v>3</v>
      </c>
      <c r="F20" s="33">
        <v>40</v>
      </c>
      <c r="G20" s="34">
        <v>2</v>
      </c>
      <c r="H20" s="33">
        <v>68</v>
      </c>
      <c r="I20" s="34">
        <v>4</v>
      </c>
      <c r="J20" s="33">
        <v>91</v>
      </c>
      <c r="K20" s="34">
        <v>5</v>
      </c>
      <c r="L20" s="33">
        <v>53</v>
      </c>
      <c r="M20" s="34">
        <v>2</v>
      </c>
      <c r="N20" s="20"/>
      <c r="O20" s="16"/>
      <c r="P20" s="21"/>
      <c r="Q20" s="113"/>
      <c r="R20" s="247">
        <f t="shared" si="0"/>
        <v>358</v>
      </c>
      <c r="S20" s="248">
        <f t="shared" si="1"/>
        <v>18</v>
      </c>
      <c r="T20" s="249">
        <f t="shared" si="2"/>
        <v>0</v>
      </c>
      <c r="U20" s="247">
        <f t="shared" si="3"/>
        <v>358</v>
      </c>
      <c r="V20" s="248">
        <f t="shared" si="4"/>
        <v>18</v>
      </c>
    </row>
    <row r="21" spans="1:22" x14ac:dyDescent="0.2">
      <c r="A21" s="234" t="s">
        <v>13</v>
      </c>
      <c r="B21" s="17">
        <v>36</v>
      </c>
      <c r="C21" s="18">
        <v>2</v>
      </c>
      <c r="D21" s="33">
        <v>44</v>
      </c>
      <c r="E21" s="34">
        <v>2</v>
      </c>
      <c r="F21" s="20">
        <v>66</v>
      </c>
      <c r="G21" s="16">
        <v>4</v>
      </c>
      <c r="H21" s="20">
        <v>42</v>
      </c>
      <c r="I21" s="16">
        <v>2</v>
      </c>
      <c r="J21" s="20">
        <v>72</v>
      </c>
      <c r="K21" s="16">
        <v>4</v>
      </c>
      <c r="L21" s="20">
        <v>43</v>
      </c>
      <c r="M21" s="16">
        <v>2</v>
      </c>
      <c r="N21" s="20"/>
      <c r="O21" s="16"/>
      <c r="P21" s="21"/>
      <c r="Q21" s="113"/>
      <c r="R21" s="247">
        <f t="shared" si="0"/>
        <v>303</v>
      </c>
      <c r="S21" s="248">
        <f t="shared" si="1"/>
        <v>16</v>
      </c>
      <c r="T21" s="249">
        <f t="shared" si="2"/>
        <v>0</v>
      </c>
      <c r="U21" s="247">
        <f t="shared" si="3"/>
        <v>303</v>
      </c>
      <c r="V21" s="248">
        <f t="shared" si="4"/>
        <v>16</v>
      </c>
    </row>
    <row r="22" spans="1:22" x14ac:dyDescent="0.2">
      <c r="A22" s="223" t="s">
        <v>14</v>
      </c>
      <c r="B22" s="147">
        <v>48</v>
      </c>
      <c r="C22" s="148">
        <v>2</v>
      </c>
      <c r="D22" s="20">
        <v>37</v>
      </c>
      <c r="E22" s="34">
        <v>2</v>
      </c>
      <c r="F22" s="20">
        <v>49</v>
      </c>
      <c r="G22" s="34">
        <v>3</v>
      </c>
      <c r="H22" s="127">
        <v>68</v>
      </c>
      <c r="I22" s="34">
        <v>4</v>
      </c>
      <c r="J22" s="20">
        <v>47</v>
      </c>
      <c r="K22" s="34">
        <v>2</v>
      </c>
      <c r="L22" s="20">
        <v>40</v>
      </c>
      <c r="M22" s="34">
        <v>2</v>
      </c>
      <c r="N22" s="20"/>
      <c r="O22" s="34"/>
      <c r="P22" s="21"/>
      <c r="Q22" s="113"/>
      <c r="R22" s="247">
        <f t="shared" si="0"/>
        <v>289</v>
      </c>
      <c r="S22" s="248">
        <f t="shared" si="1"/>
        <v>15</v>
      </c>
      <c r="T22" s="249">
        <f t="shared" si="2"/>
        <v>0</v>
      </c>
      <c r="U22" s="247">
        <f t="shared" si="3"/>
        <v>289</v>
      </c>
      <c r="V22" s="248">
        <f t="shared" si="4"/>
        <v>15</v>
      </c>
    </row>
    <row r="23" spans="1:22" x14ac:dyDescent="0.2">
      <c r="A23" s="223" t="s">
        <v>15</v>
      </c>
      <c r="B23" s="20">
        <v>51</v>
      </c>
      <c r="C23" s="34">
        <v>2</v>
      </c>
      <c r="D23" s="20">
        <v>55</v>
      </c>
      <c r="E23" s="34">
        <v>2</v>
      </c>
      <c r="F23" s="20">
        <v>45</v>
      </c>
      <c r="G23" s="34">
        <v>2</v>
      </c>
      <c r="H23" s="20">
        <v>53</v>
      </c>
      <c r="I23" s="34">
        <v>2</v>
      </c>
      <c r="J23" s="20">
        <v>72</v>
      </c>
      <c r="K23" s="34">
        <v>4</v>
      </c>
      <c r="L23" s="20">
        <v>27</v>
      </c>
      <c r="M23" s="34">
        <v>1</v>
      </c>
      <c r="N23" s="20"/>
      <c r="O23" s="34"/>
      <c r="P23" s="21"/>
      <c r="Q23" s="113"/>
      <c r="R23" s="247">
        <f t="shared" si="0"/>
        <v>303</v>
      </c>
      <c r="S23" s="248">
        <f t="shared" si="1"/>
        <v>13</v>
      </c>
      <c r="T23" s="249">
        <f t="shared" si="2"/>
        <v>0</v>
      </c>
      <c r="U23" s="247">
        <f t="shared" si="3"/>
        <v>303</v>
      </c>
      <c r="V23" s="248">
        <f t="shared" si="4"/>
        <v>13</v>
      </c>
    </row>
    <row r="24" spans="1:22" x14ac:dyDescent="0.2">
      <c r="A24" s="223" t="s">
        <v>16</v>
      </c>
      <c r="B24" s="268">
        <v>63</v>
      </c>
      <c r="C24" s="270">
        <v>3</v>
      </c>
      <c r="D24" s="20">
        <v>54</v>
      </c>
      <c r="E24" s="34">
        <v>2</v>
      </c>
      <c r="F24" s="20">
        <v>58</v>
      </c>
      <c r="G24" s="34">
        <v>3</v>
      </c>
      <c r="H24" s="20">
        <v>55</v>
      </c>
      <c r="I24" s="34">
        <v>3</v>
      </c>
      <c r="J24" s="20">
        <v>59</v>
      </c>
      <c r="K24" s="34">
        <v>3</v>
      </c>
      <c r="L24" s="20">
        <v>41</v>
      </c>
      <c r="M24" s="34">
        <v>2</v>
      </c>
      <c r="N24" s="20"/>
      <c r="O24" s="34"/>
      <c r="P24" s="21"/>
      <c r="Q24" s="113"/>
      <c r="R24" s="247">
        <f t="shared" si="0"/>
        <v>330</v>
      </c>
      <c r="S24" s="248">
        <f t="shared" si="1"/>
        <v>16</v>
      </c>
      <c r="T24" s="249">
        <f t="shared" si="2"/>
        <v>0</v>
      </c>
      <c r="U24" s="247">
        <f t="shared" si="3"/>
        <v>330</v>
      </c>
      <c r="V24" s="248">
        <f t="shared" si="4"/>
        <v>16</v>
      </c>
    </row>
    <row r="25" spans="1:22" x14ac:dyDescent="0.2">
      <c r="A25" s="223" t="s">
        <v>17</v>
      </c>
      <c r="B25" s="20">
        <v>80</v>
      </c>
      <c r="C25" s="34">
        <v>3</v>
      </c>
      <c r="D25" s="268">
        <v>68</v>
      </c>
      <c r="E25" s="270">
        <v>3</v>
      </c>
      <c r="F25" s="20">
        <v>65</v>
      </c>
      <c r="G25" s="34">
        <v>3</v>
      </c>
      <c r="H25" s="20">
        <v>69</v>
      </c>
      <c r="I25" s="34">
        <v>3</v>
      </c>
      <c r="J25" s="20">
        <v>64</v>
      </c>
      <c r="K25" s="34">
        <v>3</v>
      </c>
      <c r="L25" s="20">
        <v>47</v>
      </c>
      <c r="M25" s="34">
        <v>2</v>
      </c>
      <c r="N25" s="20"/>
      <c r="O25" s="34"/>
      <c r="P25" s="266"/>
      <c r="Q25" s="264"/>
      <c r="R25" s="247">
        <f t="shared" si="0"/>
        <v>393</v>
      </c>
      <c r="S25" s="248">
        <f t="shared" si="1"/>
        <v>17</v>
      </c>
      <c r="T25" s="249">
        <f t="shared" si="2"/>
        <v>0</v>
      </c>
      <c r="U25" s="247">
        <f t="shared" si="3"/>
        <v>393</v>
      </c>
      <c r="V25" s="248">
        <f t="shared" si="4"/>
        <v>17</v>
      </c>
    </row>
    <row r="26" spans="1:22" x14ac:dyDescent="0.2">
      <c r="A26" s="223" t="s">
        <v>18</v>
      </c>
      <c r="B26" s="20">
        <v>61</v>
      </c>
      <c r="C26" s="34">
        <v>3</v>
      </c>
      <c r="D26" s="20">
        <v>88</v>
      </c>
      <c r="E26" s="34">
        <v>4</v>
      </c>
      <c r="F26" s="268">
        <v>79</v>
      </c>
      <c r="G26" s="270">
        <v>3</v>
      </c>
      <c r="H26" s="20">
        <v>71</v>
      </c>
      <c r="I26" s="34">
        <v>3</v>
      </c>
      <c r="J26" s="20">
        <v>66</v>
      </c>
      <c r="K26" s="34">
        <v>3</v>
      </c>
      <c r="L26" s="20">
        <v>43</v>
      </c>
      <c r="M26" s="34">
        <v>2</v>
      </c>
      <c r="N26" s="20">
        <v>0</v>
      </c>
      <c r="O26" s="34">
        <v>0</v>
      </c>
      <c r="P26" s="21">
        <v>0</v>
      </c>
      <c r="Q26" s="113">
        <v>0</v>
      </c>
      <c r="R26" s="247">
        <f t="shared" si="0"/>
        <v>408</v>
      </c>
      <c r="S26" s="248">
        <f t="shared" si="1"/>
        <v>18</v>
      </c>
      <c r="T26" s="249">
        <f t="shared" si="2"/>
        <v>0</v>
      </c>
      <c r="U26" s="247">
        <f t="shared" si="3"/>
        <v>408</v>
      </c>
      <c r="V26" s="248">
        <f t="shared" si="4"/>
        <v>18</v>
      </c>
    </row>
    <row r="27" spans="1:22" x14ac:dyDescent="0.2">
      <c r="A27" s="223" t="s">
        <v>19</v>
      </c>
      <c r="B27" s="20">
        <v>52</v>
      </c>
      <c r="C27" s="34">
        <v>2</v>
      </c>
      <c r="D27" s="20">
        <v>70</v>
      </c>
      <c r="E27" s="34">
        <v>3</v>
      </c>
      <c r="F27" s="20">
        <v>96</v>
      </c>
      <c r="G27" s="34">
        <v>4</v>
      </c>
      <c r="H27" s="268">
        <v>87</v>
      </c>
      <c r="I27" s="270">
        <v>4</v>
      </c>
      <c r="J27" s="20">
        <v>83</v>
      </c>
      <c r="K27" s="34">
        <v>4</v>
      </c>
      <c r="L27" s="20">
        <v>30</v>
      </c>
      <c r="M27" s="34">
        <v>1</v>
      </c>
      <c r="N27" s="20">
        <v>0</v>
      </c>
      <c r="O27" s="34">
        <v>0</v>
      </c>
      <c r="P27" s="21">
        <v>0</v>
      </c>
      <c r="Q27" s="113">
        <v>0</v>
      </c>
      <c r="R27" s="247">
        <f t="shared" si="0"/>
        <v>418</v>
      </c>
      <c r="S27" s="248">
        <f t="shared" si="1"/>
        <v>18</v>
      </c>
      <c r="T27" s="249">
        <f t="shared" si="2"/>
        <v>0</v>
      </c>
      <c r="U27" s="247">
        <f t="shared" si="3"/>
        <v>418</v>
      </c>
      <c r="V27" s="248">
        <f t="shared" si="4"/>
        <v>18</v>
      </c>
    </row>
    <row r="28" spans="1:22" x14ac:dyDescent="0.2">
      <c r="A28" s="223" t="s">
        <v>20</v>
      </c>
      <c r="B28" s="20">
        <v>47</v>
      </c>
      <c r="C28" s="34">
        <v>2</v>
      </c>
      <c r="D28" s="20">
        <v>52</v>
      </c>
      <c r="E28" s="34">
        <v>2</v>
      </c>
      <c r="F28" s="20">
        <v>73</v>
      </c>
      <c r="G28" s="34">
        <v>3</v>
      </c>
      <c r="H28" s="20">
        <v>102</v>
      </c>
      <c r="I28" s="34">
        <v>4</v>
      </c>
      <c r="J28" s="268">
        <v>100</v>
      </c>
      <c r="K28" s="270">
        <v>4</v>
      </c>
      <c r="L28" s="20">
        <v>42</v>
      </c>
      <c r="M28" s="34">
        <v>2</v>
      </c>
      <c r="N28" s="20">
        <v>0</v>
      </c>
      <c r="O28" s="34">
        <v>0</v>
      </c>
      <c r="P28" s="21">
        <v>0</v>
      </c>
      <c r="Q28" s="113">
        <v>0</v>
      </c>
      <c r="R28" s="247">
        <f t="shared" si="0"/>
        <v>416</v>
      </c>
      <c r="S28" s="248">
        <f t="shared" si="1"/>
        <v>17</v>
      </c>
      <c r="T28" s="249">
        <f t="shared" si="2"/>
        <v>0</v>
      </c>
      <c r="U28" s="247">
        <f t="shared" si="3"/>
        <v>416</v>
      </c>
      <c r="V28" s="248">
        <f t="shared" si="4"/>
        <v>17</v>
      </c>
    </row>
    <row r="29" spans="1:22" x14ac:dyDescent="0.2">
      <c r="A29" s="223" t="s">
        <v>21</v>
      </c>
      <c r="B29" s="20">
        <v>88</v>
      </c>
      <c r="C29" s="34">
        <v>4</v>
      </c>
      <c r="D29" s="20">
        <v>59</v>
      </c>
      <c r="E29" s="34">
        <v>3</v>
      </c>
      <c r="F29" s="20">
        <v>67</v>
      </c>
      <c r="G29" s="34">
        <v>3</v>
      </c>
      <c r="H29" s="20">
        <v>82</v>
      </c>
      <c r="I29" s="34">
        <v>3</v>
      </c>
      <c r="J29" s="20">
        <v>109</v>
      </c>
      <c r="K29" s="34">
        <v>4</v>
      </c>
      <c r="L29" s="268">
        <v>60</v>
      </c>
      <c r="M29" s="270">
        <v>2</v>
      </c>
      <c r="N29" s="20">
        <v>0</v>
      </c>
      <c r="O29" s="34">
        <v>0</v>
      </c>
      <c r="P29" s="21">
        <v>0</v>
      </c>
      <c r="Q29" s="113">
        <v>0</v>
      </c>
      <c r="R29" s="33">
        <f t="shared" si="0"/>
        <v>465</v>
      </c>
      <c r="S29" s="34">
        <f t="shared" si="1"/>
        <v>19</v>
      </c>
      <c r="T29" s="127">
        <f t="shared" si="2"/>
        <v>0</v>
      </c>
      <c r="U29" s="33">
        <f t="shared" si="3"/>
        <v>465</v>
      </c>
      <c r="V29" s="34">
        <f t="shared" si="4"/>
        <v>19</v>
      </c>
    </row>
    <row r="30" spans="1:22" x14ac:dyDescent="0.2">
      <c r="A30" s="10" t="s">
        <v>22</v>
      </c>
      <c r="B30" s="117">
        <v>70</v>
      </c>
      <c r="C30" s="12">
        <v>3</v>
      </c>
      <c r="D30" s="117">
        <v>100</v>
      </c>
      <c r="E30" s="12">
        <v>4</v>
      </c>
      <c r="F30" s="117">
        <v>66</v>
      </c>
      <c r="G30" s="12">
        <v>3</v>
      </c>
      <c r="H30" s="117">
        <v>73</v>
      </c>
      <c r="I30" s="12">
        <v>3</v>
      </c>
      <c r="J30" s="117">
        <v>92</v>
      </c>
      <c r="K30" s="12">
        <v>3</v>
      </c>
      <c r="L30" s="117">
        <v>58</v>
      </c>
      <c r="M30" s="12">
        <v>2</v>
      </c>
      <c r="N30" s="117">
        <v>6</v>
      </c>
      <c r="O30" s="12">
        <v>0</v>
      </c>
      <c r="P30" s="118">
        <v>0</v>
      </c>
      <c r="Q30" s="116">
        <v>0</v>
      </c>
      <c r="R30" s="23">
        <f t="shared" si="0"/>
        <v>459</v>
      </c>
      <c r="S30" s="12">
        <f t="shared" si="1"/>
        <v>18</v>
      </c>
      <c r="T30" s="3">
        <f t="shared" si="2"/>
        <v>6</v>
      </c>
      <c r="U30" s="23">
        <f t="shared" si="3"/>
        <v>465</v>
      </c>
      <c r="V30" s="12">
        <f t="shared" si="4"/>
        <v>18</v>
      </c>
    </row>
    <row r="31" spans="1:22" x14ac:dyDescent="0.2">
      <c r="A31" s="10" t="s">
        <v>23</v>
      </c>
      <c r="B31" s="117">
        <v>74</v>
      </c>
      <c r="C31" s="12">
        <v>3</v>
      </c>
      <c r="D31" s="117">
        <v>79</v>
      </c>
      <c r="E31" s="12">
        <v>3</v>
      </c>
      <c r="F31" s="117">
        <v>112</v>
      </c>
      <c r="G31" s="12">
        <v>4</v>
      </c>
      <c r="H31" s="117">
        <v>72</v>
      </c>
      <c r="I31" s="12">
        <v>3</v>
      </c>
      <c r="J31" s="117">
        <v>82</v>
      </c>
      <c r="K31" s="12">
        <v>3</v>
      </c>
      <c r="L31" s="117">
        <v>49</v>
      </c>
      <c r="M31" s="12">
        <v>2</v>
      </c>
      <c r="N31" s="117">
        <v>6</v>
      </c>
      <c r="O31" s="12">
        <v>0</v>
      </c>
      <c r="P31" s="118">
        <v>6</v>
      </c>
      <c r="Q31" s="116">
        <v>0</v>
      </c>
      <c r="R31" s="23">
        <f t="shared" si="0"/>
        <v>468</v>
      </c>
      <c r="S31" s="12">
        <f t="shared" si="1"/>
        <v>18</v>
      </c>
      <c r="T31" s="3">
        <f t="shared" si="2"/>
        <v>12</v>
      </c>
      <c r="U31" s="23">
        <f t="shared" si="3"/>
        <v>480</v>
      </c>
      <c r="V31" s="12">
        <f t="shared" si="4"/>
        <v>18</v>
      </c>
    </row>
    <row r="32" spans="1:22" x14ac:dyDescent="0.2">
      <c r="A32" s="10" t="s">
        <v>24</v>
      </c>
      <c r="B32" s="117">
        <v>77</v>
      </c>
      <c r="C32" s="12">
        <v>3</v>
      </c>
      <c r="D32" s="117">
        <v>84</v>
      </c>
      <c r="E32" s="12">
        <v>3</v>
      </c>
      <c r="F32" s="117">
        <v>89</v>
      </c>
      <c r="G32" s="12">
        <v>3</v>
      </c>
      <c r="H32" s="117">
        <v>122</v>
      </c>
      <c r="I32" s="12">
        <v>4</v>
      </c>
      <c r="J32" s="117">
        <v>81</v>
      </c>
      <c r="K32" s="12">
        <v>3</v>
      </c>
      <c r="L32" s="117">
        <v>43</v>
      </c>
      <c r="M32" s="12">
        <v>2</v>
      </c>
      <c r="N32" s="117">
        <v>5</v>
      </c>
      <c r="O32" s="12">
        <v>0</v>
      </c>
      <c r="P32" s="118">
        <v>6</v>
      </c>
      <c r="Q32" s="116">
        <v>5</v>
      </c>
      <c r="R32" s="23">
        <f t="shared" si="0"/>
        <v>496</v>
      </c>
      <c r="S32" s="12">
        <f t="shared" si="1"/>
        <v>18</v>
      </c>
      <c r="T32" s="3">
        <f t="shared" si="2"/>
        <v>16</v>
      </c>
      <c r="U32" s="23">
        <f t="shared" si="3"/>
        <v>512</v>
      </c>
      <c r="V32" s="12">
        <f t="shared" si="4"/>
        <v>18</v>
      </c>
    </row>
    <row r="33" spans="1:22" x14ac:dyDescent="0.2">
      <c r="A33" s="10" t="s">
        <v>25</v>
      </c>
      <c r="B33" s="117">
        <v>75</v>
      </c>
      <c r="C33" s="12">
        <v>3</v>
      </c>
      <c r="D33" s="117">
        <v>87</v>
      </c>
      <c r="E33" s="12">
        <v>3</v>
      </c>
      <c r="F33" s="117">
        <v>94</v>
      </c>
      <c r="G33" s="12">
        <v>3</v>
      </c>
      <c r="H33" s="117">
        <v>97</v>
      </c>
      <c r="I33" s="12">
        <v>4</v>
      </c>
      <c r="J33" s="117">
        <v>137</v>
      </c>
      <c r="K33" s="12">
        <v>5</v>
      </c>
      <c r="L33" s="117">
        <v>43</v>
      </c>
      <c r="M33" s="12">
        <v>2</v>
      </c>
      <c r="N33" s="117">
        <v>4</v>
      </c>
      <c r="O33" s="12">
        <v>0</v>
      </c>
      <c r="P33" s="118">
        <v>5</v>
      </c>
      <c r="Q33" s="116">
        <v>5</v>
      </c>
      <c r="R33" s="23">
        <f t="shared" si="0"/>
        <v>533</v>
      </c>
      <c r="S33" s="12">
        <f t="shared" si="1"/>
        <v>20</v>
      </c>
      <c r="T33" s="3">
        <f t="shared" si="2"/>
        <v>14</v>
      </c>
      <c r="U33" s="23">
        <f t="shared" si="3"/>
        <v>547</v>
      </c>
      <c r="V33" s="12">
        <f t="shared" si="4"/>
        <v>20</v>
      </c>
    </row>
    <row r="34" spans="1:22" x14ac:dyDescent="0.2">
      <c r="A34" s="10" t="s">
        <v>26</v>
      </c>
      <c r="B34" s="117">
        <v>73</v>
      </c>
      <c r="C34" s="12">
        <v>3</v>
      </c>
      <c r="D34" s="117">
        <v>85</v>
      </c>
      <c r="E34" s="12">
        <v>3</v>
      </c>
      <c r="F34" s="117">
        <v>98</v>
      </c>
      <c r="G34" s="12">
        <v>4</v>
      </c>
      <c r="H34" s="117">
        <v>103</v>
      </c>
      <c r="I34" s="12">
        <v>4</v>
      </c>
      <c r="J34" s="117">
        <v>109</v>
      </c>
      <c r="K34" s="12">
        <v>4</v>
      </c>
      <c r="L34" s="117">
        <v>73</v>
      </c>
      <c r="M34" s="12">
        <v>3</v>
      </c>
      <c r="N34" s="117">
        <v>4</v>
      </c>
      <c r="O34" s="12">
        <v>0</v>
      </c>
      <c r="P34" s="118">
        <v>4</v>
      </c>
      <c r="Q34" s="116">
        <v>4</v>
      </c>
      <c r="R34" s="23">
        <f t="shared" si="0"/>
        <v>541</v>
      </c>
      <c r="S34" s="12">
        <f t="shared" si="1"/>
        <v>21</v>
      </c>
      <c r="T34" s="3">
        <f t="shared" si="2"/>
        <v>12</v>
      </c>
      <c r="U34" s="23">
        <f t="shared" si="3"/>
        <v>553</v>
      </c>
      <c r="V34" s="12">
        <f t="shared" si="4"/>
        <v>21</v>
      </c>
    </row>
    <row r="35" spans="1:22" x14ac:dyDescent="0.2">
      <c r="A35" s="10" t="s">
        <v>27</v>
      </c>
      <c r="B35" s="117">
        <v>74</v>
      </c>
      <c r="C35" s="12">
        <v>3</v>
      </c>
      <c r="D35" s="117">
        <v>83</v>
      </c>
      <c r="E35" s="12">
        <v>3</v>
      </c>
      <c r="F35" s="117">
        <v>96</v>
      </c>
      <c r="G35" s="12">
        <v>3</v>
      </c>
      <c r="H35" s="117">
        <v>107</v>
      </c>
      <c r="I35" s="12">
        <v>4</v>
      </c>
      <c r="J35" s="117">
        <v>116</v>
      </c>
      <c r="K35" s="12">
        <v>4</v>
      </c>
      <c r="L35" s="117">
        <v>58</v>
      </c>
      <c r="M35" s="12">
        <v>2</v>
      </c>
      <c r="N35" s="117">
        <v>7</v>
      </c>
      <c r="O35" s="12">
        <v>0</v>
      </c>
      <c r="P35" s="118">
        <v>4</v>
      </c>
      <c r="Q35" s="116">
        <v>3</v>
      </c>
      <c r="R35" s="23">
        <f t="shared" si="0"/>
        <v>534</v>
      </c>
      <c r="S35" s="12">
        <f t="shared" si="1"/>
        <v>19</v>
      </c>
      <c r="T35" s="3">
        <f t="shared" si="2"/>
        <v>14</v>
      </c>
      <c r="U35" s="23">
        <f t="shared" si="3"/>
        <v>548</v>
      </c>
      <c r="V35" s="12">
        <f t="shared" si="4"/>
        <v>19</v>
      </c>
    </row>
    <row r="36" spans="1:22" x14ac:dyDescent="0.2">
      <c r="A36" s="10" t="s">
        <v>28</v>
      </c>
      <c r="B36" s="117">
        <v>68</v>
      </c>
      <c r="C36" s="12">
        <v>3</v>
      </c>
      <c r="D36" s="117">
        <v>84</v>
      </c>
      <c r="E36" s="12">
        <v>3</v>
      </c>
      <c r="F36" s="117">
        <v>93</v>
      </c>
      <c r="G36" s="12">
        <v>3</v>
      </c>
      <c r="H36" s="117">
        <v>105</v>
      </c>
      <c r="I36" s="12">
        <v>4</v>
      </c>
      <c r="J36" s="117">
        <v>120</v>
      </c>
      <c r="K36" s="12">
        <v>4</v>
      </c>
      <c r="L36" s="117">
        <v>61</v>
      </c>
      <c r="M36" s="12">
        <v>3</v>
      </c>
      <c r="N36" s="117">
        <v>6</v>
      </c>
      <c r="O36" s="12">
        <v>0</v>
      </c>
      <c r="P36" s="118">
        <v>7</v>
      </c>
      <c r="Q36" s="116">
        <v>3</v>
      </c>
      <c r="R36" s="23">
        <f t="shared" si="0"/>
        <v>531</v>
      </c>
      <c r="S36" s="12">
        <f t="shared" si="1"/>
        <v>20</v>
      </c>
      <c r="T36" s="3">
        <f t="shared" si="2"/>
        <v>16</v>
      </c>
      <c r="U36" s="23">
        <f t="shared" si="3"/>
        <v>547</v>
      </c>
      <c r="V36" s="12">
        <f t="shared" si="4"/>
        <v>20</v>
      </c>
    </row>
    <row r="37" spans="1:22" x14ac:dyDescent="0.2">
      <c r="A37" s="10" t="s">
        <v>29</v>
      </c>
      <c r="B37" s="117">
        <v>67</v>
      </c>
      <c r="C37" s="12">
        <v>3</v>
      </c>
      <c r="D37" s="117">
        <v>77</v>
      </c>
      <c r="E37" s="12">
        <v>3</v>
      </c>
      <c r="F37" s="117">
        <v>94</v>
      </c>
      <c r="G37" s="12">
        <v>3</v>
      </c>
      <c r="H37" s="117">
        <v>102</v>
      </c>
      <c r="I37" s="12">
        <v>4</v>
      </c>
      <c r="J37" s="117">
        <v>118</v>
      </c>
      <c r="K37" s="12">
        <v>4</v>
      </c>
      <c r="L37" s="117">
        <v>64</v>
      </c>
      <c r="M37" s="12">
        <v>3</v>
      </c>
      <c r="N37" s="117">
        <v>6</v>
      </c>
      <c r="O37" s="12">
        <v>0</v>
      </c>
      <c r="P37" s="118">
        <v>6</v>
      </c>
      <c r="Q37" s="116">
        <v>6</v>
      </c>
      <c r="R37" s="23">
        <f>B37+D37+F37+H37+J37+L37</f>
        <v>522</v>
      </c>
      <c r="S37" s="12">
        <f>C37+E37+G37+I37+K37+M37</f>
        <v>20</v>
      </c>
      <c r="T37" s="3">
        <f>+N37+P37+Q37</f>
        <v>18</v>
      </c>
      <c r="U37" s="23">
        <f>R37+T37</f>
        <v>540</v>
      </c>
      <c r="V37" s="12">
        <f>S37+O37</f>
        <v>20</v>
      </c>
    </row>
    <row r="38" spans="1:22" x14ac:dyDescent="0.2">
      <c r="A38" s="10" t="s">
        <v>30</v>
      </c>
      <c r="B38" s="117">
        <v>77</v>
      </c>
      <c r="C38" s="12">
        <v>3</v>
      </c>
      <c r="D38" s="117">
        <v>76</v>
      </c>
      <c r="E38" s="12">
        <v>3</v>
      </c>
      <c r="F38" s="117">
        <v>87</v>
      </c>
      <c r="G38" s="12">
        <v>3</v>
      </c>
      <c r="H38" s="117">
        <v>103</v>
      </c>
      <c r="I38" s="12">
        <v>4</v>
      </c>
      <c r="J38" s="117">
        <v>115</v>
      </c>
      <c r="K38" s="12">
        <v>4</v>
      </c>
      <c r="L38" s="117">
        <v>63</v>
      </c>
      <c r="M38" s="12">
        <v>3</v>
      </c>
      <c r="N38" s="117">
        <v>6</v>
      </c>
      <c r="O38" s="12">
        <v>0</v>
      </c>
      <c r="P38" s="118">
        <v>6</v>
      </c>
      <c r="Q38" s="116">
        <v>5</v>
      </c>
      <c r="R38" s="23">
        <f>B38+D38+F38+H38+J38+L38</f>
        <v>521</v>
      </c>
      <c r="S38" s="12">
        <f>C38+E38+G38+I38+K38+M38</f>
        <v>20</v>
      </c>
      <c r="T38" s="3">
        <f>+N38+P38+Q38</f>
        <v>17</v>
      </c>
      <c r="U38" s="23">
        <f>R38+T38</f>
        <v>538</v>
      </c>
      <c r="V38" s="12">
        <f>S38+O38</f>
        <v>20</v>
      </c>
    </row>
    <row r="39" spans="1:22" x14ac:dyDescent="0.2">
      <c r="A39" s="10" t="s">
        <v>45</v>
      </c>
      <c r="B39" s="117">
        <v>78</v>
      </c>
      <c r="C39" s="12">
        <v>3</v>
      </c>
      <c r="D39" s="117">
        <v>87</v>
      </c>
      <c r="E39" s="12">
        <v>3</v>
      </c>
      <c r="F39" s="117">
        <v>85</v>
      </c>
      <c r="G39" s="12">
        <v>3</v>
      </c>
      <c r="H39" s="117">
        <v>95</v>
      </c>
      <c r="I39" s="12">
        <v>3</v>
      </c>
      <c r="J39" s="117">
        <v>116</v>
      </c>
      <c r="K39" s="12">
        <v>4</v>
      </c>
      <c r="L39" s="117">
        <v>61</v>
      </c>
      <c r="M39" s="12">
        <v>3</v>
      </c>
      <c r="N39" s="117">
        <v>6</v>
      </c>
      <c r="O39" s="12">
        <v>0</v>
      </c>
      <c r="P39" s="118">
        <v>6</v>
      </c>
      <c r="Q39" s="116">
        <v>5</v>
      </c>
      <c r="R39" s="23">
        <f t="shared" ref="R39:R48" si="5">B39+D39+F39+H39+J39+L39</f>
        <v>522</v>
      </c>
      <c r="S39" s="12">
        <f t="shared" ref="S39:S48" si="6">C39+E39+G39+I39+K39+M39</f>
        <v>19</v>
      </c>
      <c r="T39" s="3">
        <f t="shared" ref="T39:T48" si="7">+N39+P39+Q39</f>
        <v>17</v>
      </c>
      <c r="U39" s="23">
        <f t="shared" ref="U39:U48" si="8">R39+T39</f>
        <v>539</v>
      </c>
      <c r="V39" s="12">
        <f t="shared" ref="V39:V48" si="9">S39+O39</f>
        <v>19</v>
      </c>
    </row>
    <row r="40" spans="1:22" x14ac:dyDescent="0.2">
      <c r="A40" s="10" t="s">
        <v>46</v>
      </c>
      <c r="B40" s="117">
        <v>79</v>
      </c>
      <c r="C40" s="12">
        <v>3</v>
      </c>
      <c r="D40" s="117">
        <v>88</v>
      </c>
      <c r="E40" s="12">
        <v>3</v>
      </c>
      <c r="F40" s="117">
        <v>98</v>
      </c>
      <c r="G40" s="12">
        <v>4</v>
      </c>
      <c r="H40" s="117">
        <v>93</v>
      </c>
      <c r="I40" s="12">
        <v>3</v>
      </c>
      <c r="J40" s="117">
        <v>107</v>
      </c>
      <c r="K40" s="12">
        <v>4</v>
      </c>
      <c r="L40" s="117">
        <v>61</v>
      </c>
      <c r="M40" s="12">
        <v>3</v>
      </c>
      <c r="N40" s="117">
        <v>6</v>
      </c>
      <c r="O40" s="12">
        <v>0</v>
      </c>
      <c r="P40" s="118">
        <v>6</v>
      </c>
      <c r="Q40" s="116">
        <v>5</v>
      </c>
      <c r="R40" s="23">
        <f t="shared" si="5"/>
        <v>526</v>
      </c>
      <c r="S40" s="12">
        <f t="shared" si="6"/>
        <v>20</v>
      </c>
      <c r="T40" s="3">
        <f t="shared" si="7"/>
        <v>17</v>
      </c>
      <c r="U40" s="23">
        <f t="shared" si="8"/>
        <v>543</v>
      </c>
      <c r="V40" s="12">
        <f t="shared" si="9"/>
        <v>20</v>
      </c>
    </row>
    <row r="41" spans="1:22" x14ac:dyDescent="0.2">
      <c r="A41" s="10" t="s">
        <v>171</v>
      </c>
      <c r="B41" s="117">
        <v>79</v>
      </c>
      <c r="C41" s="12">
        <v>3</v>
      </c>
      <c r="D41" s="117">
        <v>89</v>
      </c>
      <c r="E41" s="12">
        <v>3</v>
      </c>
      <c r="F41" s="117">
        <v>99</v>
      </c>
      <c r="G41" s="12">
        <v>4</v>
      </c>
      <c r="H41" s="117">
        <v>107</v>
      </c>
      <c r="I41" s="12">
        <v>4</v>
      </c>
      <c r="J41" s="117">
        <v>104</v>
      </c>
      <c r="K41" s="12">
        <v>4</v>
      </c>
      <c r="L41" s="117">
        <v>57</v>
      </c>
      <c r="M41" s="12">
        <v>2</v>
      </c>
      <c r="N41" s="117">
        <v>6</v>
      </c>
      <c r="O41" s="12">
        <v>0</v>
      </c>
      <c r="P41" s="118">
        <v>6</v>
      </c>
      <c r="Q41" s="116">
        <v>5</v>
      </c>
      <c r="R41" s="23">
        <f t="shared" si="5"/>
        <v>535</v>
      </c>
      <c r="S41" s="12">
        <f t="shared" si="6"/>
        <v>20</v>
      </c>
      <c r="T41" s="3">
        <f t="shared" si="7"/>
        <v>17</v>
      </c>
      <c r="U41" s="23">
        <f t="shared" si="8"/>
        <v>552</v>
      </c>
      <c r="V41" s="12">
        <f t="shared" si="9"/>
        <v>20</v>
      </c>
    </row>
    <row r="42" spans="1:22" x14ac:dyDescent="0.2">
      <c r="A42" s="10" t="s">
        <v>172</v>
      </c>
      <c r="B42" s="117">
        <v>79</v>
      </c>
      <c r="C42" s="12">
        <v>3</v>
      </c>
      <c r="D42" s="117">
        <v>89</v>
      </c>
      <c r="E42" s="12">
        <v>3</v>
      </c>
      <c r="F42" s="117">
        <v>100</v>
      </c>
      <c r="G42" s="12">
        <v>4</v>
      </c>
      <c r="H42" s="117">
        <v>108</v>
      </c>
      <c r="I42" s="12">
        <v>4</v>
      </c>
      <c r="J42" s="117">
        <v>120</v>
      </c>
      <c r="K42" s="12">
        <v>4</v>
      </c>
      <c r="L42" s="117">
        <v>55</v>
      </c>
      <c r="M42" s="12">
        <v>2</v>
      </c>
      <c r="N42" s="117">
        <v>6</v>
      </c>
      <c r="O42" s="12">
        <v>0</v>
      </c>
      <c r="P42" s="118">
        <v>6</v>
      </c>
      <c r="Q42" s="116">
        <v>5</v>
      </c>
      <c r="R42" s="23">
        <f t="shared" si="5"/>
        <v>551</v>
      </c>
      <c r="S42" s="12">
        <f t="shared" si="6"/>
        <v>20</v>
      </c>
      <c r="T42" s="3">
        <f t="shared" si="7"/>
        <v>17</v>
      </c>
      <c r="U42" s="23">
        <f t="shared" si="8"/>
        <v>568</v>
      </c>
      <c r="V42" s="12">
        <f t="shared" si="9"/>
        <v>20</v>
      </c>
    </row>
    <row r="43" spans="1:22" x14ac:dyDescent="0.2">
      <c r="A43" s="10" t="s">
        <v>173</v>
      </c>
      <c r="B43" s="117">
        <v>79</v>
      </c>
      <c r="C43" s="12">
        <v>3</v>
      </c>
      <c r="D43" s="117">
        <v>89</v>
      </c>
      <c r="E43" s="12">
        <v>3</v>
      </c>
      <c r="F43" s="117">
        <v>100</v>
      </c>
      <c r="G43" s="12">
        <v>4</v>
      </c>
      <c r="H43" s="117">
        <v>109</v>
      </c>
      <c r="I43" s="12">
        <v>4</v>
      </c>
      <c r="J43" s="117">
        <v>121</v>
      </c>
      <c r="K43" s="12">
        <v>4</v>
      </c>
      <c r="L43" s="117">
        <v>64</v>
      </c>
      <c r="M43" s="12">
        <v>3</v>
      </c>
      <c r="N43" s="117">
        <v>6</v>
      </c>
      <c r="O43" s="12">
        <v>0</v>
      </c>
      <c r="P43" s="118">
        <v>6</v>
      </c>
      <c r="Q43" s="116">
        <v>5</v>
      </c>
      <c r="R43" s="23">
        <f t="shared" si="5"/>
        <v>562</v>
      </c>
      <c r="S43" s="12">
        <f t="shared" si="6"/>
        <v>21</v>
      </c>
      <c r="T43" s="3">
        <f t="shared" si="7"/>
        <v>17</v>
      </c>
      <c r="U43" s="23">
        <f t="shared" si="8"/>
        <v>579</v>
      </c>
      <c r="V43" s="12">
        <f t="shared" si="9"/>
        <v>21</v>
      </c>
    </row>
    <row r="44" spans="1:22" x14ac:dyDescent="0.2">
      <c r="A44" s="10" t="s">
        <v>174</v>
      </c>
      <c r="B44" s="117">
        <v>78</v>
      </c>
      <c r="C44" s="12">
        <v>3</v>
      </c>
      <c r="D44" s="117">
        <v>89</v>
      </c>
      <c r="E44" s="12">
        <v>3</v>
      </c>
      <c r="F44" s="117">
        <v>100</v>
      </c>
      <c r="G44" s="12">
        <v>4</v>
      </c>
      <c r="H44" s="117">
        <v>109</v>
      </c>
      <c r="I44" s="12">
        <v>4</v>
      </c>
      <c r="J44" s="117">
        <v>122</v>
      </c>
      <c r="K44" s="12">
        <v>4</v>
      </c>
      <c r="L44" s="117">
        <v>64</v>
      </c>
      <c r="M44" s="12">
        <v>3</v>
      </c>
      <c r="N44" s="117">
        <v>6</v>
      </c>
      <c r="O44" s="12">
        <v>0</v>
      </c>
      <c r="P44" s="118">
        <v>6</v>
      </c>
      <c r="Q44" s="116">
        <v>5</v>
      </c>
      <c r="R44" s="23">
        <f t="shared" si="5"/>
        <v>562</v>
      </c>
      <c r="S44" s="12">
        <f t="shared" si="6"/>
        <v>21</v>
      </c>
      <c r="T44" s="3">
        <f t="shared" si="7"/>
        <v>17</v>
      </c>
      <c r="U44" s="23">
        <f t="shared" si="8"/>
        <v>579</v>
      </c>
      <c r="V44" s="12">
        <f t="shared" si="9"/>
        <v>21</v>
      </c>
    </row>
    <row r="45" spans="1:22" x14ac:dyDescent="0.2">
      <c r="A45" s="10" t="s">
        <v>175</v>
      </c>
      <c r="B45" s="117">
        <v>78</v>
      </c>
      <c r="C45" s="12">
        <v>3</v>
      </c>
      <c r="D45" s="117">
        <v>88</v>
      </c>
      <c r="E45" s="12">
        <v>3</v>
      </c>
      <c r="F45" s="117">
        <v>100</v>
      </c>
      <c r="G45" s="12">
        <v>4</v>
      </c>
      <c r="H45" s="117">
        <v>109</v>
      </c>
      <c r="I45" s="12">
        <v>4</v>
      </c>
      <c r="J45" s="117">
        <v>122</v>
      </c>
      <c r="K45" s="12">
        <v>4</v>
      </c>
      <c r="L45" s="117">
        <v>65</v>
      </c>
      <c r="M45" s="12">
        <v>3</v>
      </c>
      <c r="N45" s="117">
        <v>6</v>
      </c>
      <c r="O45" s="12">
        <v>0</v>
      </c>
      <c r="P45" s="118">
        <v>6</v>
      </c>
      <c r="Q45" s="116">
        <v>5</v>
      </c>
      <c r="R45" s="23">
        <f t="shared" si="5"/>
        <v>562</v>
      </c>
      <c r="S45" s="12">
        <f t="shared" si="6"/>
        <v>21</v>
      </c>
      <c r="T45" s="3">
        <f t="shared" si="7"/>
        <v>17</v>
      </c>
      <c r="U45" s="23">
        <f t="shared" si="8"/>
        <v>579</v>
      </c>
      <c r="V45" s="12">
        <f t="shared" si="9"/>
        <v>21</v>
      </c>
    </row>
    <row r="46" spans="1:22" x14ac:dyDescent="0.2">
      <c r="A46" s="10" t="s">
        <v>176</v>
      </c>
      <c r="B46" s="117">
        <v>77</v>
      </c>
      <c r="C46" s="12">
        <v>3</v>
      </c>
      <c r="D46" s="117">
        <v>88</v>
      </c>
      <c r="E46" s="12">
        <v>3</v>
      </c>
      <c r="F46" s="117">
        <v>99</v>
      </c>
      <c r="G46" s="12">
        <v>4</v>
      </c>
      <c r="H46" s="117">
        <v>109</v>
      </c>
      <c r="I46" s="12">
        <v>4</v>
      </c>
      <c r="J46" s="117">
        <v>122</v>
      </c>
      <c r="K46" s="12">
        <v>4</v>
      </c>
      <c r="L46" s="117">
        <v>65</v>
      </c>
      <c r="M46" s="12">
        <v>3</v>
      </c>
      <c r="N46" s="117">
        <v>6</v>
      </c>
      <c r="O46" s="12">
        <v>0</v>
      </c>
      <c r="P46" s="118">
        <v>6</v>
      </c>
      <c r="Q46" s="116">
        <v>5</v>
      </c>
      <c r="R46" s="23">
        <f t="shared" si="5"/>
        <v>560</v>
      </c>
      <c r="S46" s="12">
        <f t="shared" si="6"/>
        <v>21</v>
      </c>
      <c r="T46" s="3">
        <f t="shared" si="7"/>
        <v>17</v>
      </c>
      <c r="U46" s="23">
        <f t="shared" si="8"/>
        <v>577</v>
      </c>
      <c r="V46" s="12">
        <f t="shared" si="9"/>
        <v>21</v>
      </c>
    </row>
    <row r="47" spans="1:22" x14ac:dyDescent="0.2">
      <c r="A47" s="10" t="s">
        <v>177</v>
      </c>
      <c r="B47" s="117">
        <v>76</v>
      </c>
      <c r="C47" s="12">
        <v>3</v>
      </c>
      <c r="D47" s="117">
        <v>87</v>
      </c>
      <c r="E47" s="12">
        <v>3</v>
      </c>
      <c r="F47" s="117">
        <v>99</v>
      </c>
      <c r="G47" s="12">
        <v>4</v>
      </c>
      <c r="H47" s="117">
        <v>108</v>
      </c>
      <c r="I47" s="12">
        <v>4</v>
      </c>
      <c r="J47" s="117">
        <v>122</v>
      </c>
      <c r="K47" s="12">
        <v>4</v>
      </c>
      <c r="L47" s="117">
        <v>65</v>
      </c>
      <c r="M47" s="12">
        <v>3</v>
      </c>
      <c r="N47" s="117">
        <v>6</v>
      </c>
      <c r="O47" s="12">
        <v>0</v>
      </c>
      <c r="P47" s="118">
        <v>6</v>
      </c>
      <c r="Q47" s="116">
        <v>5</v>
      </c>
      <c r="R47" s="23">
        <f t="shared" si="5"/>
        <v>557</v>
      </c>
      <c r="S47" s="12">
        <f t="shared" si="6"/>
        <v>21</v>
      </c>
      <c r="T47" s="3">
        <f t="shared" si="7"/>
        <v>17</v>
      </c>
      <c r="U47" s="23">
        <f t="shared" si="8"/>
        <v>574</v>
      </c>
      <c r="V47" s="12">
        <f t="shared" si="9"/>
        <v>21</v>
      </c>
    </row>
    <row r="48" spans="1:22" x14ac:dyDescent="0.2">
      <c r="A48" s="11" t="s">
        <v>178</v>
      </c>
      <c r="B48" s="119">
        <v>75</v>
      </c>
      <c r="C48" s="28">
        <v>3</v>
      </c>
      <c r="D48" s="119">
        <v>86</v>
      </c>
      <c r="E48" s="28">
        <v>3</v>
      </c>
      <c r="F48" s="119">
        <v>98</v>
      </c>
      <c r="G48" s="28">
        <v>4</v>
      </c>
      <c r="H48" s="119">
        <v>108</v>
      </c>
      <c r="I48" s="28">
        <v>4</v>
      </c>
      <c r="J48" s="119">
        <v>121</v>
      </c>
      <c r="K48" s="28">
        <v>4</v>
      </c>
      <c r="L48" s="119">
        <v>65</v>
      </c>
      <c r="M48" s="28">
        <v>3</v>
      </c>
      <c r="N48" s="119">
        <v>6</v>
      </c>
      <c r="O48" s="28">
        <v>0</v>
      </c>
      <c r="P48" s="121">
        <v>6</v>
      </c>
      <c r="Q48" s="120">
        <v>5</v>
      </c>
      <c r="R48" s="24">
        <f t="shared" si="5"/>
        <v>553</v>
      </c>
      <c r="S48" s="28">
        <f t="shared" si="6"/>
        <v>21</v>
      </c>
      <c r="T48" s="40">
        <f t="shared" si="7"/>
        <v>17</v>
      </c>
      <c r="U48" s="24">
        <f t="shared" si="8"/>
        <v>570</v>
      </c>
      <c r="V48" s="28">
        <f t="shared" si="9"/>
        <v>21</v>
      </c>
    </row>
    <row r="49" spans="1:22" x14ac:dyDescent="0.2">
      <c r="A49" s="78" t="s">
        <v>47</v>
      </c>
      <c r="B49" s="79" t="s">
        <v>214</v>
      </c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 t="s">
        <v>48</v>
      </c>
      <c r="T49" s="80"/>
      <c r="U49" s="80"/>
      <c r="V49" s="80"/>
    </row>
    <row r="50" spans="1:22" x14ac:dyDescent="0.2">
      <c r="A50" s="81"/>
      <c r="B50" s="79" t="s">
        <v>215</v>
      </c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0"/>
      <c r="T50" s="80"/>
      <c r="U50" s="80"/>
      <c r="V50" s="80"/>
    </row>
    <row r="51" spans="1:22" x14ac:dyDescent="0.2">
      <c r="A51" s="27"/>
      <c r="B51" s="82"/>
      <c r="C51" s="27"/>
      <c r="D51" s="27"/>
      <c r="E51" s="27"/>
      <c r="F51" s="27"/>
      <c r="G51" s="27"/>
      <c r="H51" s="27"/>
      <c r="I51" s="27"/>
      <c r="J51" s="27"/>
      <c r="K51" s="27"/>
      <c r="L51" s="1"/>
      <c r="M51" s="1"/>
      <c r="N51" s="1"/>
      <c r="O51" s="1"/>
      <c r="P51" s="1"/>
      <c r="Q51" s="1"/>
      <c r="R51" s="1"/>
      <c r="S51" s="1"/>
      <c r="T51" s="1"/>
      <c r="U51" s="1"/>
      <c r="V51" s="44"/>
    </row>
    <row r="52" spans="1:22" x14ac:dyDescent="0.2">
      <c r="A52" s="83" t="s">
        <v>49</v>
      </c>
      <c r="B52" s="84"/>
      <c r="C52" s="85"/>
      <c r="D52" s="85"/>
      <c r="E52" s="85"/>
      <c r="F52" s="86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7"/>
    </row>
    <row r="53" spans="1:22" x14ac:dyDescent="0.2">
      <c r="A53" s="88" t="s">
        <v>50</v>
      </c>
      <c r="B53" s="89"/>
      <c r="C53" s="90"/>
      <c r="D53" s="90"/>
      <c r="E53" s="90"/>
      <c r="F53" s="19"/>
      <c r="G53" s="90"/>
      <c r="H53" s="90"/>
      <c r="I53" s="90"/>
      <c r="J53" s="90"/>
      <c r="K53" s="90"/>
      <c r="L53" s="3"/>
      <c r="M53" s="3"/>
      <c r="N53" s="3"/>
      <c r="O53" s="3"/>
      <c r="P53" s="3"/>
      <c r="Q53" s="3"/>
      <c r="R53" s="3"/>
      <c r="S53" s="3"/>
      <c r="T53" s="3"/>
      <c r="U53" s="3"/>
      <c r="V53" s="12"/>
    </row>
    <row r="54" spans="1:22" x14ac:dyDescent="0.2">
      <c r="A54" s="91" t="s">
        <v>58</v>
      </c>
      <c r="B54" s="89"/>
      <c r="C54" s="90"/>
      <c r="D54" s="90"/>
      <c r="E54" s="90"/>
      <c r="F54" s="19"/>
      <c r="G54" s="90"/>
      <c r="H54" s="90"/>
      <c r="I54" s="90"/>
      <c r="J54" s="90"/>
      <c r="K54" s="90"/>
      <c r="L54" s="3"/>
      <c r="M54" s="3"/>
      <c r="N54" s="3"/>
      <c r="O54" s="3"/>
      <c r="P54" s="3"/>
      <c r="Q54" s="3"/>
      <c r="R54" s="3"/>
      <c r="S54" s="3"/>
      <c r="T54" s="3"/>
      <c r="U54" s="3"/>
      <c r="V54" s="12"/>
    </row>
    <row r="55" spans="1:22" x14ac:dyDescent="0.2">
      <c r="A55" s="91" t="s">
        <v>59</v>
      </c>
      <c r="B55" s="89"/>
      <c r="C55" s="90"/>
      <c r="D55" s="90"/>
      <c r="E55" s="90"/>
      <c r="F55" s="19"/>
      <c r="G55" s="90"/>
      <c r="H55" s="90"/>
      <c r="I55" s="90"/>
      <c r="J55" s="90"/>
      <c r="K55" s="90"/>
      <c r="L55" s="3"/>
      <c r="M55" s="3"/>
      <c r="N55" s="3"/>
      <c r="O55" s="3"/>
      <c r="P55" s="3"/>
      <c r="Q55" s="3"/>
      <c r="R55" s="3"/>
      <c r="S55" s="3"/>
      <c r="T55" s="3"/>
      <c r="U55" s="3"/>
      <c r="V55" s="12"/>
    </row>
    <row r="56" spans="1:22" x14ac:dyDescent="0.2">
      <c r="A56" s="91" t="s">
        <v>38</v>
      </c>
      <c r="B56" s="89"/>
      <c r="C56" s="90"/>
      <c r="D56" s="90"/>
      <c r="E56" s="90"/>
      <c r="F56" s="19"/>
      <c r="G56" s="90"/>
      <c r="H56" s="90"/>
      <c r="I56" s="90"/>
      <c r="J56" s="90"/>
      <c r="K56" s="90"/>
      <c r="L56" s="3"/>
      <c r="M56" s="3"/>
      <c r="N56" s="3"/>
      <c r="O56" s="3"/>
      <c r="P56" s="3"/>
      <c r="Q56" s="3"/>
      <c r="R56" s="3"/>
      <c r="S56" s="3"/>
      <c r="T56" s="3"/>
      <c r="U56" s="3"/>
      <c r="V56" s="12"/>
    </row>
    <row r="57" spans="1:22" x14ac:dyDescent="0.2">
      <c r="A57" s="92" t="s">
        <v>51</v>
      </c>
      <c r="B57" s="93"/>
      <c r="C57" s="94"/>
      <c r="D57" s="94"/>
      <c r="E57" s="94"/>
      <c r="F57" s="95"/>
      <c r="G57" s="106"/>
      <c r="H57" s="94"/>
      <c r="I57" s="94"/>
      <c r="J57" s="94"/>
      <c r="K57" s="94"/>
      <c r="L57" s="237" t="s">
        <v>132</v>
      </c>
      <c r="M57" s="96"/>
      <c r="N57" s="96"/>
      <c r="O57" s="99"/>
      <c r="P57" s="220"/>
      <c r="Q57" s="220"/>
      <c r="R57" s="94"/>
      <c r="S57" s="94"/>
      <c r="T57" s="94"/>
      <c r="U57" s="94"/>
      <c r="V57" s="97"/>
    </row>
    <row r="58" spans="1:22" x14ac:dyDescent="0.2">
      <c r="A58" s="98"/>
      <c r="B58" s="93"/>
      <c r="C58" s="94"/>
      <c r="D58" s="94"/>
      <c r="E58" s="94"/>
      <c r="F58" s="95"/>
      <c r="G58" s="106"/>
      <c r="H58" s="94"/>
      <c r="I58" s="94"/>
      <c r="J58" s="94"/>
      <c r="K58" s="94"/>
      <c r="L58" s="96"/>
      <c r="M58" s="94"/>
      <c r="N58" s="94"/>
      <c r="O58" s="99"/>
      <c r="P58" s="94"/>
      <c r="Q58" s="94"/>
      <c r="R58" s="94"/>
      <c r="S58" s="94"/>
      <c r="T58" s="94"/>
      <c r="U58" s="94"/>
      <c r="V58" s="97"/>
    </row>
    <row r="59" spans="1:22" x14ac:dyDescent="0.2">
      <c r="A59" s="92" t="s">
        <v>131</v>
      </c>
      <c r="B59" s="93"/>
      <c r="C59" s="94"/>
      <c r="D59" s="94"/>
      <c r="E59" s="94"/>
      <c r="F59" s="95"/>
      <c r="G59" s="106"/>
      <c r="H59" s="94"/>
      <c r="I59" s="94"/>
      <c r="J59" s="94"/>
      <c r="K59" s="94"/>
      <c r="L59" s="99"/>
      <c r="M59" s="94"/>
      <c r="N59" s="94"/>
      <c r="O59" s="94"/>
      <c r="P59" s="94"/>
      <c r="Q59" s="94"/>
      <c r="R59" s="94"/>
      <c r="S59" s="94"/>
      <c r="T59" s="94"/>
      <c r="U59" s="94"/>
      <c r="V59" s="97"/>
    </row>
    <row r="60" spans="1:22" x14ac:dyDescent="0.2">
      <c r="A60" s="100" t="s">
        <v>60</v>
      </c>
      <c r="B60" s="93"/>
      <c r="C60" s="94"/>
      <c r="D60" s="94"/>
      <c r="E60" s="94"/>
      <c r="F60" s="94"/>
      <c r="G60" s="106"/>
      <c r="H60" s="94"/>
      <c r="I60" s="94"/>
      <c r="J60" s="94"/>
      <c r="K60" s="94"/>
      <c r="L60" s="96" t="s">
        <v>61</v>
      </c>
      <c r="M60" s="94"/>
      <c r="N60" s="94"/>
      <c r="O60" s="94"/>
      <c r="P60" s="94"/>
      <c r="Q60" s="94"/>
      <c r="R60" s="94"/>
      <c r="S60" s="94"/>
      <c r="T60" s="94"/>
      <c r="U60" s="94"/>
      <c r="V60" s="97"/>
    </row>
    <row r="61" spans="1:22" x14ac:dyDescent="0.2">
      <c r="A61" s="92"/>
      <c r="B61" s="93"/>
      <c r="C61" s="94"/>
      <c r="D61" s="94"/>
      <c r="E61" s="94"/>
      <c r="F61" s="94"/>
      <c r="G61" s="106"/>
      <c r="H61" s="94"/>
      <c r="I61" s="94"/>
      <c r="J61" s="94"/>
      <c r="K61" s="94"/>
      <c r="L61" s="99" t="s">
        <v>62</v>
      </c>
      <c r="M61" s="94"/>
      <c r="N61" s="94"/>
      <c r="O61" s="94"/>
      <c r="P61" s="94"/>
      <c r="Q61" s="94"/>
      <c r="R61" s="94"/>
      <c r="S61" s="94"/>
      <c r="T61" s="94"/>
      <c r="U61" s="94"/>
      <c r="V61" s="97"/>
    </row>
    <row r="62" spans="1:22" x14ac:dyDescent="0.2">
      <c r="A62" s="101"/>
      <c r="B62" s="102"/>
      <c r="C62" s="103"/>
      <c r="D62" s="103"/>
      <c r="E62" s="103"/>
      <c r="F62" s="103"/>
      <c r="G62" s="107"/>
      <c r="H62" s="103"/>
      <c r="I62" s="103"/>
      <c r="J62" s="103"/>
      <c r="K62" s="103"/>
      <c r="L62" s="104" t="s">
        <v>63</v>
      </c>
      <c r="M62" s="103"/>
      <c r="N62" s="103"/>
      <c r="O62" s="103"/>
      <c r="P62" s="103"/>
      <c r="Q62" s="103"/>
      <c r="R62" s="103"/>
      <c r="S62" s="103"/>
      <c r="T62" s="103"/>
      <c r="U62" s="103"/>
      <c r="V62" s="105"/>
    </row>
  </sheetData>
  <mergeCells count="2">
    <mergeCell ref="N5:O5"/>
    <mergeCell ref="B4:V4"/>
  </mergeCells>
  <phoneticPr fontId="3" type="noConversion"/>
  <hyperlinks>
    <hyperlink ref="V1" location="Inhalt!A1" display="Inhalt"/>
  </hyperlinks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Footer>&amp;L&amp;8Ministerium für Bildung und Kultur, Referat B4&amp;R&amp;8Februar 2016</oddFooter>
  </headerFooter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2" enableFormatConditionsCalculation="0">
    <tabColor indexed="43"/>
  </sheetPr>
  <dimension ref="A1:AI65"/>
  <sheetViews>
    <sheetView zoomScale="85" zoomScaleNormal="85" workbookViewId="0">
      <selection activeCell="X18" sqref="X18"/>
    </sheetView>
  </sheetViews>
  <sheetFormatPr baseColWidth="10" defaultColWidth="9.140625" defaultRowHeight="12.75" x14ac:dyDescent="0.2"/>
  <cols>
    <col min="1" max="1" width="9.7109375" customWidth="1"/>
    <col min="2" max="22" width="6.7109375" customWidth="1"/>
    <col min="23" max="23" width="9.140625" customWidth="1"/>
    <col min="24" max="35" width="7.28515625" customWidth="1"/>
  </cols>
  <sheetData>
    <row r="1" spans="1:35" ht="18" x14ac:dyDescent="0.25">
      <c r="A1" s="42" t="s">
        <v>31</v>
      </c>
      <c r="V1" s="43" t="s">
        <v>37</v>
      </c>
      <c r="W1" s="137"/>
    </row>
    <row r="2" spans="1:35" ht="15" customHeight="1" x14ac:dyDescent="0.2">
      <c r="A2" s="57" t="s">
        <v>79</v>
      </c>
      <c r="B2" s="152"/>
      <c r="J2" s="110" t="s">
        <v>66</v>
      </c>
      <c r="K2" s="110"/>
      <c r="L2" s="110"/>
      <c r="M2" s="110"/>
      <c r="N2" s="110">
        <v>5</v>
      </c>
    </row>
    <row r="3" spans="1:35" ht="15.75" customHeight="1" x14ac:dyDescent="0.2">
      <c r="A3" s="153"/>
      <c r="B3" s="153"/>
      <c r="X3" s="3"/>
    </row>
    <row r="4" spans="1:35" x14ac:dyDescent="0.2">
      <c r="A4" s="52"/>
      <c r="B4" s="72" t="s">
        <v>32</v>
      </c>
      <c r="C4" s="73"/>
      <c r="D4" s="74"/>
      <c r="E4" s="74"/>
      <c r="F4" s="74"/>
      <c r="G4" s="74"/>
      <c r="H4" s="74"/>
      <c r="I4" s="74"/>
      <c r="J4" s="75"/>
      <c r="K4" s="75"/>
      <c r="L4" s="75"/>
      <c r="M4" s="75"/>
      <c r="N4" s="76"/>
      <c r="O4" s="75"/>
      <c r="P4" s="75"/>
      <c r="Q4" s="75"/>
      <c r="R4" s="75"/>
      <c r="S4" s="75"/>
      <c r="T4" s="75"/>
      <c r="U4" s="75"/>
      <c r="V4" s="77"/>
      <c r="W4" s="2"/>
    </row>
    <row r="5" spans="1:35" x14ac:dyDescent="0.2">
      <c r="A5" s="53" t="s">
        <v>0</v>
      </c>
      <c r="B5" s="74">
        <v>5</v>
      </c>
      <c r="C5" s="138"/>
      <c r="D5" s="74">
        <v>6</v>
      </c>
      <c r="E5" s="74"/>
      <c r="F5" s="72">
        <v>7</v>
      </c>
      <c r="G5" s="45"/>
      <c r="H5" s="74">
        <v>8</v>
      </c>
      <c r="I5" s="74"/>
      <c r="J5" s="72">
        <v>9</v>
      </c>
      <c r="K5" s="45"/>
      <c r="L5" s="74">
        <v>10</v>
      </c>
      <c r="M5" s="74"/>
      <c r="N5" s="511" t="s">
        <v>39</v>
      </c>
      <c r="O5" s="510"/>
      <c r="P5" s="48" t="s">
        <v>40</v>
      </c>
      <c r="Q5" s="142" t="s">
        <v>41</v>
      </c>
      <c r="R5" s="139" t="s">
        <v>64</v>
      </c>
      <c r="S5" s="77"/>
      <c r="T5" s="142" t="s">
        <v>42</v>
      </c>
      <c r="U5" s="143" t="s">
        <v>43</v>
      </c>
      <c r="V5" s="77"/>
      <c r="W5" s="2"/>
    </row>
    <row r="6" spans="1:35" x14ac:dyDescent="0.2">
      <c r="A6" s="54"/>
      <c r="B6" s="50" t="s">
        <v>1</v>
      </c>
      <c r="C6" s="48" t="s">
        <v>33</v>
      </c>
      <c r="D6" s="50" t="s">
        <v>1</v>
      </c>
      <c r="E6" s="48" t="s">
        <v>33</v>
      </c>
      <c r="F6" s="50" t="s">
        <v>1</v>
      </c>
      <c r="G6" s="48" t="s">
        <v>33</v>
      </c>
      <c r="H6" s="50" t="s">
        <v>1</v>
      </c>
      <c r="I6" s="48" t="s">
        <v>33</v>
      </c>
      <c r="J6" s="50" t="s">
        <v>1</v>
      </c>
      <c r="K6" s="48" t="s">
        <v>33</v>
      </c>
      <c r="L6" s="50" t="s">
        <v>1</v>
      </c>
      <c r="M6" s="48" t="s">
        <v>33</v>
      </c>
      <c r="N6" s="50" t="s">
        <v>1</v>
      </c>
      <c r="O6" s="48" t="s">
        <v>33</v>
      </c>
      <c r="P6" s="50" t="s">
        <v>1</v>
      </c>
      <c r="Q6" s="50" t="s">
        <v>1</v>
      </c>
      <c r="R6" s="50" t="s">
        <v>1</v>
      </c>
      <c r="S6" s="48" t="s">
        <v>33</v>
      </c>
      <c r="T6" s="50" t="s">
        <v>1</v>
      </c>
      <c r="U6" s="50" t="s">
        <v>1</v>
      </c>
      <c r="V6" s="48" t="s">
        <v>33</v>
      </c>
      <c r="W6" s="2"/>
    </row>
    <row r="7" spans="1:35" x14ac:dyDescent="0.2">
      <c r="A7" s="50">
        <v>100</v>
      </c>
      <c r="B7" s="59">
        <v>101</v>
      </c>
      <c r="C7" s="59">
        <v>102</v>
      </c>
      <c r="D7" s="59">
        <v>103</v>
      </c>
      <c r="E7" s="59">
        <v>104</v>
      </c>
      <c r="F7" s="59">
        <v>105</v>
      </c>
      <c r="G7" s="59">
        <v>106</v>
      </c>
      <c r="H7" s="59">
        <v>107</v>
      </c>
      <c r="I7" s="59">
        <v>108</v>
      </c>
      <c r="J7" s="59">
        <v>109</v>
      </c>
      <c r="K7" s="59">
        <v>110</v>
      </c>
      <c r="L7" s="59">
        <v>111</v>
      </c>
      <c r="M7" s="59">
        <v>112</v>
      </c>
      <c r="N7" s="59">
        <v>115</v>
      </c>
      <c r="O7" s="59">
        <v>116</v>
      </c>
      <c r="P7" s="59">
        <v>117</v>
      </c>
      <c r="Q7" s="59">
        <v>118</v>
      </c>
      <c r="R7" s="59">
        <v>113</v>
      </c>
      <c r="S7" s="59">
        <v>114</v>
      </c>
      <c r="T7" s="59">
        <v>119</v>
      </c>
      <c r="U7" s="59">
        <v>120</v>
      </c>
      <c r="V7" s="59">
        <v>121</v>
      </c>
      <c r="W7" s="2"/>
    </row>
    <row r="8" spans="1:35" x14ac:dyDescent="0.2">
      <c r="A8" s="5" t="s">
        <v>2</v>
      </c>
      <c r="B8" s="5">
        <v>118</v>
      </c>
      <c r="C8" s="6">
        <v>4</v>
      </c>
      <c r="D8" s="5">
        <v>118</v>
      </c>
      <c r="E8" s="6">
        <v>4</v>
      </c>
      <c r="F8" s="5">
        <v>109</v>
      </c>
      <c r="G8" s="6">
        <v>4</v>
      </c>
      <c r="H8" s="29">
        <v>115</v>
      </c>
      <c r="I8" s="29">
        <v>4</v>
      </c>
      <c r="J8" s="5">
        <v>104</v>
      </c>
      <c r="K8" s="6">
        <v>4</v>
      </c>
      <c r="L8" s="29">
        <v>67</v>
      </c>
      <c r="M8" s="29">
        <v>3</v>
      </c>
      <c r="N8" s="5">
        <v>26</v>
      </c>
      <c r="O8" s="6">
        <v>1</v>
      </c>
      <c r="P8" s="222">
        <v>0</v>
      </c>
      <c r="Q8" s="226">
        <v>0</v>
      </c>
      <c r="R8" s="5">
        <f t="shared" ref="R8:R40" si="0">B8+D8+F8+H8+J8+L8</f>
        <v>631</v>
      </c>
      <c r="S8" s="6">
        <f t="shared" ref="S8:S40" si="1">C8+E8+G8+I8+K8+M8</f>
        <v>23</v>
      </c>
      <c r="T8" s="4">
        <f t="shared" ref="T8:T40" si="2">+N8+P8+Q8</f>
        <v>26</v>
      </c>
      <c r="U8" s="5">
        <f t="shared" ref="U8:U40" si="3">R8+T8</f>
        <v>657</v>
      </c>
      <c r="V8" s="6">
        <f t="shared" ref="V8:V40" si="4">S8+O8</f>
        <v>24</v>
      </c>
      <c r="W8" s="2"/>
    </row>
    <row r="9" spans="1:35" x14ac:dyDescent="0.2">
      <c r="A9" s="7" t="s">
        <v>3</v>
      </c>
      <c r="B9" s="7">
        <v>150</v>
      </c>
      <c r="C9" s="8">
        <v>5</v>
      </c>
      <c r="D9" s="7">
        <v>119</v>
      </c>
      <c r="E9" s="8">
        <v>4</v>
      </c>
      <c r="F9" s="7">
        <v>116</v>
      </c>
      <c r="G9" s="8">
        <v>4</v>
      </c>
      <c r="H9" s="4">
        <v>109</v>
      </c>
      <c r="I9" s="4">
        <v>4</v>
      </c>
      <c r="J9" s="7">
        <v>116</v>
      </c>
      <c r="K9" s="8">
        <v>4</v>
      </c>
      <c r="L9" s="4">
        <v>49</v>
      </c>
      <c r="M9" s="4">
        <v>2</v>
      </c>
      <c r="N9" s="7">
        <v>18</v>
      </c>
      <c r="O9" s="8">
        <v>1</v>
      </c>
      <c r="P9" s="223">
        <v>23</v>
      </c>
      <c r="Q9" s="127">
        <v>0</v>
      </c>
      <c r="R9" s="7">
        <f t="shared" si="0"/>
        <v>659</v>
      </c>
      <c r="S9" s="8">
        <f t="shared" si="1"/>
        <v>23</v>
      </c>
      <c r="T9" s="4">
        <f t="shared" si="2"/>
        <v>41</v>
      </c>
      <c r="U9" s="7">
        <f t="shared" si="3"/>
        <v>700</v>
      </c>
      <c r="V9" s="8">
        <f t="shared" si="4"/>
        <v>24</v>
      </c>
      <c r="W9" s="2"/>
    </row>
    <row r="10" spans="1:35" x14ac:dyDescent="0.2">
      <c r="A10" s="7" t="s">
        <v>4</v>
      </c>
      <c r="B10" s="7">
        <v>150</v>
      </c>
      <c r="C10" s="8">
        <v>5</v>
      </c>
      <c r="D10" s="7">
        <v>149</v>
      </c>
      <c r="E10" s="8">
        <v>5</v>
      </c>
      <c r="F10" s="7">
        <v>120</v>
      </c>
      <c r="G10" s="8">
        <v>4</v>
      </c>
      <c r="H10" s="4">
        <v>118</v>
      </c>
      <c r="I10" s="4">
        <v>4</v>
      </c>
      <c r="J10" s="7">
        <v>116</v>
      </c>
      <c r="K10" s="8">
        <v>4</v>
      </c>
      <c r="L10" s="4">
        <v>62</v>
      </c>
      <c r="M10" s="4">
        <v>2</v>
      </c>
      <c r="N10" s="7">
        <v>13</v>
      </c>
      <c r="O10" s="8">
        <v>1</v>
      </c>
      <c r="P10" s="223">
        <v>22</v>
      </c>
      <c r="Q10" s="127">
        <v>16</v>
      </c>
      <c r="R10" s="7">
        <f t="shared" si="0"/>
        <v>715</v>
      </c>
      <c r="S10" s="8">
        <f t="shared" si="1"/>
        <v>24</v>
      </c>
      <c r="T10" s="4">
        <f t="shared" si="2"/>
        <v>51</v>
      </c>
      <c r="U10" s="7">
        <f t="shared" si="3"/>
        <v>766</v>
      </c>
      <c r="V10" s="8">
        <f t="shared" si="4"/>
        <v>25</v>
      </c>
      <c r="W10" s="2"/>
    </row>
    <row r="11" spans="1:35" x14ac:dyDescent="0.2">
      <c r="A11" s="7" t="s">
        <v>34</v>
      </c>
      <c r="B11" s="17">
        <v>149</v>
      </c>
      <c r="C11" s="18">
        <v>5</v>
      </c>
      <c r="D11" s="17">
        <v>149</v>
      </c>
      <c r="E11" s="18">
        <v>5</v>
      </c>
      <c r="F11" s="17">
        <v>149</v>
      </c>
      <c r="G11" s="18">
        <v>5</v>
      </c>
      <c r="H11" s="9">
        <v>118</v>
      </c>
      <c r="I11" s="9">
        <v>4</v>
      </c>
      <c r="J11" s="17">
        <v>116</v>
      </c>
      <c r="K11" s="18">
        <v>4</v>
      </c>
      <c r="L11" s="9">
        <v>70</v>
      </c>
      <c r="M11" s="9">
        <v>3</v>
      </c>
      <c r="N11" s="7">
        <v>18</v>
      </c>
      <c r="O11" s="8">
        <v>1</v>
      </c>
      <c r="P11" s="223">
        <v>12</v>
      </c>
      <c r="Q11" s="127">
        <v>19</v>
      </c>
      <c r="R11" s="7">
        <f t="shared" si="0"/>
        <v>751</v>
      </c>
      <c r="S11" s="8">
        <f t="shared" si="1"/>
        <v>26</v>
      </c>
      <c r="T11" s="4">
        <f t="shared" si="2"/>
        <v>49</v>
      </c>
      <c r="U11" s="7">
        <f t="shared" si="3"/>
        <v>800</v>
      </c>
      <c r="V11" s="8">
        <f t="shared" si="4"/>
        <v>27</v>
      </c>
      <c r="W11" s="2"/>
      <c r="X11" s="110"/>
    </row>
    <row r="12" spans="1:35" x14ac:dyDescent="0.2">
      <c r="A12" s="7" t="s">
        <v>35</v>
      </c>
      <c r="B12" s="17">
        <v>120</v>
      </c>
      <c r="C12" s="18">
        <v>4</v>
      </c>
      <c r="D12" s="17">
        <v>145</v>
      </c>
      <c r="E12" s="18">
        <v>5</v>
      </c>
      <c r="F12" s="17">
        <v>148</v>
      </c>
      <c r="G12" s="18">
        <v>5</v>
      </c>
      <c r="H12" s="9">
        <v>148</v>
      </c>
      <c r="I12" s="9">
        <v>5</v>
      </c>
      <c r="J12" s="17">
        <v>117</v>
      </c>
      <c r="K12" s="18">
        <v>4</v>
      </c>
      <c r="L12" s="9">
        <v>67</v>
      </c>
      <c r="M12" s="9">
        <v>3</v>
      </c>
      <c r="N12" s="17">
        <v>30</v>
      </c>
      <c r="O12" s="18">
        <v>2</v>
      </c>
      <c r="P12" s="126">
        <v>17</v>
      </c>
      <c r="Q12" s="135">
        <v>6</v>
      </c>
      <c r="R12" s="17">
        <f t="shared" si="0"/>
        <v>745</v>
      </c>
      <c r="S12" s="18">
        <f t="shared" si="1"/>
        <v>26</v>
      </c>
      <c r="T12" s="4">
        <f t="shared" si="2"/>
        <v>53</v>
      </c>
      <c r="U12" s="7">
        <f t="shared" si="3"/>
        <v>798</v>
      </c>
      <c r="V12" s="8">
        <f t="shared" si="4"/>
        <v>28</v>
      </c>
      <c r="W12" s="2"/>
      <c r="AC12" s="26"/>
      <c r="AD12" s="26"/>
    </row>
    <row r="13" spans="1:35" x14ac:dyDescent="0.2">
      <c r="A13" s="7" t="s">
        <v>65</v>
      </c>
      <c r="B13" s="17">
        <v>119</v>
      </c>
      <c r="C13" s="18">
        <v>4</v>
      </c>
      <c r="D13" s="17">
        <v>116</v>
      </c>
      <c r="E13" s="18">
        <v>4</v>
      </c>
      <c r="F13" s="17">
        <v>145</v>
      </c>
      <c r="G13" s="18">
        <v>5</v>
      </c>
      <c r="H13" s="9">
        <v>144</v>
      </c>
      <c r="I13" s="9">
        <v>5</v>
      </c>
      <c r="J13" s="17">
        <v>148</v>
      </c>
      <c r="K13" s="18">
        <v>5</v>
      </c>
      <c r="L13" s="9">
        <v>72</v>
      </c>
      <c r="M13" s="9">
        <v>3</v>
      </c>
      <c r="N13" s="17">
        <v>27</v>
      </c>
      <c r="O13" s="18">
        <v>2</v>
      </c>
      <c r="P13" s="126">
        <v>25</v>
      </c>
      <c r="Q13" s="135">
        <v>11</v>
      </c>
      <c r="R13" s="17">
        <f t="shared" si="0"/>
        <v>744</v>
      </c>
      <c r="S13" s="18">
        <f t="shared" si="1"/>
        <v>26</v>
      </c>
      <c r="T13" s="4">
        <f t="shared" si="2"/>
        <v>63</v>
      </c>
      <c r="U13" s="7">
        <f t="shared" si="3"/>
        <v>807</v>
      </c>
      <c r="V13" s="8">
        <f t="shared" si="4"/>
        <v>28</v>
      </c>
      <c r="W13" s="2"/>
      <c r="AC13" s="125"/>
      <c r="AD13" s="125"/>
    </row>
    <row r="14" spans="1:35" x14ac:dyDescent="0.2">
      <c r="A14" s="7" t="s">
        <v>36</v>
      </c>
      <c r="B14" s="7">
        <v>146</v>
      </c>
      <c r="C14" s="8">
        <v>5</v>
      </c>
      <c r="D14" s="7">
        <v>119</v>
      </c>
      <c r="E14" s="8">
        <v>4</v>
      </c>
      <c r="F14" s="7">
        <v>117</v>
      </c>
      <c r="G14" s="8">
        <v>4</v>
      </c>
      <c r="H14" s="4">
        <v>146</v>
      </c>
      <c r="I14" s="4">
        <v>5</v>
      </c>
      <c r="J14" s="7">
        <v>140</v>
      </c>
      <c r="K14" s="8">
        <v>5</v>
      </c>
      <c r="L14" s="4">
        <v>80</v>
      </c>
      <c r="M14" s="4">
        <v>3</v>
      </c>
      <c r="N14" s="17">
        <v>28</v>
      </c>
      <c r="O14" s="18">
        <v>2</v>
      </c>
      <c r="P14" s="126">
        <v>25</v>
      </c>
      <c r="Q14" s="135">
        <v>19</v>
      </c>
      <c r="R14" s="7">
        <f t="shared" si="0"/>
        <v>748</v>
      </c>
      <c r="S14" s="8">
        <f t="shared" si="1"/>
        <v>26</v>
      </c>
      <c r="T14" s="9">
        <f t="shared" si="2"/>
        <v>72</v>
      </c>
      <c r="U14" s="7">
        <f t="shared" si="3"/>
        <v>820</v>
      </c>
      <c r="V14" s="8">
        <f t="shared" si="4"/>
        <v>28</v>
      </c>
      <c r="W14" s="2"/>
      <c r="AB14" s="82"/>
    </row>
    <row r="15" spans="1:35" x14ac:dyDescent="0.2">
      <c r="A15" s="13" t="s">
        <v>7</v>
      </c>
      <c r="B15" s="33">
        <v>150</v>
      </c>
      <c r="C15" s="34">
        <v>5</v>
      </c>
      <c r="D15" s="33">
        <v>149</v>
      </c>
      <c r="E15" s="34">
        <v>5</v>
      </c>
      <c r="F15" s="33">
        <v>121</v>
      </c>
      <c r="G15" s="34">
        <v>4</v>
      </c>
      <c r="H15" s="127">
        <v>119</v>
      </c>
      <c r="I15" s="127">
        <v>4</v>
      </c>
      <c r="J15" s="33">
        <v>147</v>
      </c>
      <c r="K15" s="34">
        <v>5</v>
      </c>
      <c r="L15" s="127">
        <v>86</v>
      </c>
      <c r="M15" s="127">
        <v>3</v>
      </c>
      <c r="N15" s="147">
        <v>26</v>
      </c>
      <c r="O15" s="148">
        <v>1</v>
      </c>
      <c r="P15" s="126">
        <v>25</v>
      </c>
      <c r="Q15" s="135">
        <v>22</v>
      </c>
      <c r="R15" s="33">
        <f t="shared" si="0"/>
        <v>772</v>
      </c>
      <c r="S15" s="34">
        <f t="shared" si="1"/>
        <v>26</v>
      </c>
      <c r="T15" s="135">
        <f t="shared" si="2"/>
        <v>73</v>
      </c>
      <c r="U15" s="33">
        <f t="shared" si="3"/>
        <v>845</v>
      </c>
      <c r="V15" s="34">
        <f t="shared" si="4"/>
        <v>27</v>
      </c>
      <c r="W15" s="2"/>
    </row>
    <row r="16" spans="1:35" x14ac:dyDescent="0.2">
      <c r="A16" s="13" t="s">
        <v>8</v>
      </c>
      <c r="B16" s="20">
        <v>147</v>
      </c>
      <c r="C16" s="16">
        <v>5</v>
      </c>
      <c r="D16" s="20">
        <v>150</v>
      </c>
      <c r="E16" s="16">
        <v>5</v>
      </c>
      <c r="F16" s="20">
        <v>146</v>
      </c>
      <c r="G16" s="16">
        <v>5</v>
      </c>
      <c r="H16" s="113">
        <v>119</v>
      </c>
      <c r="I16" s="114">
        <v>4</v>
      </c>
      <c r="J16" s="20">
        <v>120</v>
      </c>
      <c r="K16" s="16">
        <v>4</v>
      </c>
      <c r="L16" s="113">
        <v>83</v>
      </c>
      <c r="M16" s="114">
        <v>3</v>
      </c>
      <c r="N16" s="20">
        <v>32</v>
      </c>
      <c r="O16" s="16">
        <v>2</v>
      </c>
      <c r="P16" s="21">
        <v>29</v>
      </c>
      <c r="Q16" s="113">
        <v>19</v>
      </c>
      <c r="R16" s="13">
        <f t="shared" si="0"/>
        <v>765</v>
      </c>
      <c r="S16" s="14">
        <f t="shared" si="1"/>
        <v>26</v>
      </c>
      <c r="T16" s="114">
        <f t="shared" si="2"/>
        <v>80</v>
      </c>
      <c r="U16" s="15">
        <f t="shared" si="3"/>
        <v>845</v>
      </c>
      <c r="V16" s="16">
        <f t="shared" si="4"/>
        <v>28</v>
      </c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</row>
    <row r="17" spans="1:23" x14ac:dyDescent="0.2">
      <c r="A17" s="13" t="s">
        <v>9</v>
      </c>
      <c r="B17" s="20">
        <v>150</v>
      </c>
      <c r="C17" s="16">
        <v>5</v>
      </c>
      <c r="D17" s="20">
        <v>148</v>
      </c>
      <c r="E17" s="16">
        <v>5</v>
      </c>
      <c r="F17" s="20">
        <v>149</v>
      </c>
      <c r="G17" s="16">
        <v>5</v>
      </c>
      <c r="H17" s="113">
        <v>150</v>
      </c>
      <c r="I17" s="114">
        <v>5</v>
      </c>
      <c r="J17" s="20">
        <v>118</v>
      </c>
      <c r="K17" s="16">
        <v>4</v>
      </c>
      <c r="L17" s="113">
        <v>86</v>
      </c>
      <c r="M17" s="114">
        <v>3</v>
      </c>
      <c r="N17" s="20">
        <v>39</v>
      </c>
      <c r="O17" s="16">
        <v>2</v>
      </c>
      <c r="P17" s="21">
        <v>35</v>
      </c>
      <c r="Q17" s="113">
        <v>20</v>
      </c>
      <c r="R17" s="13">
        <f t="shared" si="0"/>
        <v>801</v>
      </c>
      <c r="S17" s="14">
        <f t="shared" si="1"/>
        <v>27</v>
      </c>
      <c r="T17" s="114">
        <f t="shared" si="2"/>
        <v>94</v>
      </c>
      <c r="U17" s="15">
        <f t="shared" si="3"/>
        <v>895</v>
      </c>
      <c r="V17" s="16">
        <f t="shared" si="4"/>
        <v>29</v>
      </c>
    </row>
    <row r="18" spans="1:23" x14ac:dyDescent="0.2">
      <c r="A18" s="13" t="s">
        <v>10</v>
      </c>
      <c r="B18" s="20">
        <v>117</v>
      </c>
      <c r="C18" s="16">
        <v>4</v>
      </c>
      <c r="D18" s="20">
        <v>152</v>
      </c>
      <c r="E18" s="16">
        <v>5</v>
      </c>
      <c r="F18" s="20">
        <v>144</v>
      </c>
      <c r="G18" s="16">
        <v>5</v>
      </c>
      <c r="H18" s="113">
        <v>149</v>
      </c>
      <c r="I18" s="114">
        <v>5</v>
      </c>
      <c r="J18" s="20">
        <v>148</v>
      </c>
      <c r="K18" s="16">
        <v>5</v>
      </c>
      <c r="L18" s="113">
        <v>78</v>
      </c>
      <c r="M18" s="114">
        <v>3</v>
      </c>
      <c r="N18" s="20">
        <v>44</v>
      </c>
      <c r="O18" s="16">
        <v>2</v>
      </c>
      <c r="P18" s="21">
        <v>37</v>
      </c>
      <c r="Q18" s="113">
        <v>32</v>
      </c>
      <c r="R18" s="13">
        <f t="shared" si="0"/>
        <v>788</v>
      </c>
      <c r="S18" s="14">
        <f t="shared" si="1"/>
        <v>27</v>
      </c>
      <c r="T18" s="114">
        <f t="shared" si="2"/>
        <v>113</v>
      </c>
      <c r="U18" s="15">
        <f t="shared" si="3"/>
        <v>901</v>
      </c>
      <c r="V18" s="16">
        <f t="shared" si="4"/>
        <v>29</v>
      </c>
      <c r="W18" s="82"/>
    </row>
    <row r="19" spans="1:23" x14ac:dyDescent="0.2">
      <c r="A19" s="13" t="s">
        <v>11</v>
      </c>
      <c r="B19" s="20">
        <v>150</v>
      </c>
      <c r="C19" s="16">
        <v>5</v>
      </c>
      <c r="D19" s="20">
        <v>115</v>
      </c>
      <c r="E19" s="16">
        <v>4</v>
      </c>
      <c r="F19" s="20">
        <v>149</v>
      </c>
      <c r="G19" s="16">
        <v>5</v>
      </c>
      <c r="H19" s="113">
        <v>148</v>
      </c>
      <c r="I19" s="114">
        <v>5</v>
      </c>
      <c r="J19" s="20">
        <v>149</v>
      </c>
      <c r="K19" s="16">
        <v>5</v>
      </c>
      <c r="L19" s="113">
        <v>89</v>
      </c>
      <c r="M19" s="114">
        <v>3</v>
      </c>
      <c r="N19" s="20">
        <v>37</v>
      </c>
      <c r="O19" s="16">
        <v>2</v>
      </c>
      <c r="P19" s="21">
        <v>39</v>
      </c>
      <c r="Q19" s="113">
        <v>33</v>
      </c>
      <c r="R19" s="13">
        <f t="shared" si="0"/>
        <v>800</v>
      </c>
      <c r="S19" s="14">
        <f t="shared" si="1"/>
        <v>27</v>
      </c>
      <c r="T19" s="114">
        <f t="shared" si="2"/>
        <v>109</v>
      </c>
      <c r="U19" s="15">
        <f t="shared" si="3"/>
        <v>909</v>
      </c>
      <c r="V19" s="16">
        <f t="shared" si="4"/>
        <v>29</v>
      </c>
    </row>
    <row r="20" spans="1:23" x14ac:dyDescent="0.2">
      <c r="A20" s="13" t="s">
        <v>12</v>
      </c>
      <c r="B20" s="20">
        <v>148</v>
      </c>
      <c r="C20" s="16">
        <v>5</v>
      </c>
      <c r="D20" s="20">
        <v>150</v>
      </c>
      <c r="E20" s="16">
        <v>5</v>
      </c>
      <c r="F20" s="20">
        <v>112</v>
      </c>
      <c r="G20" s="16">
        <v>4</v>
      </c>
      <c r="H20" s="113">
        <v>146</v>
      </c>
      <c r="I20" s="114">
        <v>5</v>
      </c>
      <c r="J20" s="20">
        <v>149</v>
      </c>
      <c r="K20" s="16">
        <v>5</v>
      </c>
      <c r="L20" s="113">
        <v>108</v>
      </c>
      <c r="M20" s="114">
        <v>4</v>
      </c>
      <c r="N20" s="20">
        <v>46</v>
      </c>
      <c r="O20" s="16">
        <v>2</v>
      </c>
      <c r="P20" s="21">
        <v>37</v>
      </c>
      <c r="Q20" s="113">
        <v>42</v>
      </c>
      <c r="R20" s="13">
        <f t="shared" si="0"/>
        <v>813</v>
      </c>
      <c r="S20" s="14">
        <f t="shared" si="1"/>
        <v>28</v>
      </c>
      <c r="T20" s="114">
        <f t="shared" si="2"/>
        <v>125</v>
      </c>
      <c r="U20" s="15">
        <f t="shared" si="3"/>
        <v>938</v>
      </c>
      <c r="V20" s="16">
        <f t="shared" si="4"/>
        <v>30</v>
      </c>
    </row>
    <row r="21" spans="1:23" x14ac:dyDescent="0.2">
      <c r="A21" s="13" t="s">
        <v>13</v>
      </c>
      <c r="B21" s="20">
        <v>145</v>
      </c>
      <c r="C21" s="16">
        <v>5</v>
      </c>
      <c r="D21" s="20">
        <v>148</v>
      </c>
      <c r="E21" s="16">
        <v>5</v>
      </c>
      <c r="F21" s="20">
        <v>149</v>
      </c>
      <c r="G21" s="16">
        <v>5</v>
      </c>
      <c r="H21" s="113">
        <v>117</v>
      </c>
      <c r="I21" s="114">
        <v>4</v>
      </c>
      <c r="J21" s="20">
        <v>146</v>
      </c>
      <c r="K21" s="16">
        <v>5</v>
      </c>
      <c r="L21" s="113">
        <v>105</v>
      </c>
      <c r="M21" s="114">
        <v>4</v>
      </c>
      <c r="N21" s="20">
        <v>56</v>
      </c>
      <c r="O21" s="16">
        <v>2</v>
      </c>
      <c r="P21" s="21">
        <v>42</v>
      </c>
      <c r="Q21" s="113">
        <v>36</v>
      </c>
      <c r="R21" s="13">
        <f t="shared" si="0"/>
        <v>810</v>
      </c>
      <c r="S21" s="14">
        <f t="shared" si="1"/>
        <v>28</v>
      </c>
      <c r="T21" s="114">
        <f t="shared" si="2"/>
        <v>134</v>
      </c>
      <c r="U21" s="15">
        <f t="shared" si="3"/>
        <v>944</v>
      </c>
      <c r="V21" s="16">
        <f t="shared" si="4"/>
        <v>30</v>
      </c>
    </row>
    <row r="22" spans="1:23" x14ac:dyDescent="0.2">
      <c r="A22" s="33" t="s">
        <v>14</v>
      </c>
      <c r="B22" s="20">
        <v>147</v>
      </c>
      <c r="C22" s="285">
        <v>5</v>
      </c>
      <c r="D22" s="20">
        <v>145</v>
      </c>
      <c r="E22" s="34">
        <v>5</v>
      </c>
      <c r="F22" s="20">
        <v>149</v>
      </c>
      <c r="G22" s="34">
        <v>5</v>
      </c>
      <c r="H22" s="113">
        <v>145</v>
      </c>
      <c r="I22" s="127">
        <v>5</v>
      </c>
      <c r="J22" s="20">
        <v>112</v>
      </c>
      <c r="K22" s="34">
        <v>4</v>
      </c>
      <c r="L22" s="113">
        <v>119</v>
      </c>
      <c r="M22" s="127">
        <v>4</v>
      </c>
      <c r="N22" s="20">
        <v>59</v>
      </c>
      <c r="O22" s="34">
        <v>2</v>
      </c>
      <c r="P22" s="21">
        <v>53</v>
      </c>
      <c r="Q22" s="113">
        <v>40</v>
      </c>
      <c r="R22" s="33">
        <f t="shared" si="0"/>
        <v>817</v>
      </c>
      <c r="S22" s="34">
        <f t="shared" si="1"/>
        <v>28</v>
      </c>
      <c r="T22" s="127">
        <f t="shared" si="2"/>
        <v>152</v>
      </c>
      <c r="U22" s="33">
        <f t="shared" si="3"/>
        <v>969</v>
      </c>
      <c r="V22" s="34">
        <f t="shared" si="4"/>
        <v>30</v>
      </c>
    </row>
    <row r="23" spans="1:23" x14ac:dyDescent="0.2">
      <c r="A23" s="13" t="s">
        <v>15</v>
      </c>
      <c r="B23" s="20">
        <v>142</v>
      </c>
      <c r="C23" s="285">
        <v>5</v>
      </c>
      <c r="D23" s="20">
        <v>146</v>
      </c>
      <c r="E23" s="34">
        <v>5</v>
      </c>
      <c r="F23" s="20">
        <v>146</v>
      </c>
      <c r="G23" s="34">
        <v>5</v>
      </c>
      <c r="H23" s="113">
        <v>148</v>
      </c>
      <c r="I23" s="127">
        <v>5</v>
      </c>
      <c r="J23" s="20">
        <v>139</v>
      </c>
      <c r="K23" s="34">
        <v>5</v>
      </c>
      <c r="L23" s="113">
        <v>92</v>
      </c>
      <c r="M23" s="127">
        <v>4</v>
      </c>
      <c r="N23" s="20">
        <v>75</v>
      </c>
      <c r="O23" s="34">
        <v>3</v>
      </c>
      <c r="P23" s="21">
        <v>66</v>
      </c>
      <c r="Q23" s="113">
        <v>49</v>
      </c>
      <c r="R23" s="33">
        <f t="shared" si="0"/>
        <v>813</v>
      </c>
      <c r="S23" s="34">
        <f t="shared" si="1"/>
        <v>29</v>
      </c>
      <c r="T23" s="127">
        <f t="shared" si="2"/>
        <v>190</v>
      </c>
      <c r="U23" s="33">
        <f t="shared" si="3"/>
        <v>1003</v>
      </c>
      <c r="V23" s="34">
        <f t="shared" si="4"/>
        <v>32</v>
      </c>
    </row>
    <row r="24" spans="1:23" x14ac:dyDescent="0.2">
      <c r="A24" s="13" t="s">
        <v>16</v>
      </c>
      <c r="B24" s="268">
        <v>144</v>
      </c>
      <c r="C24" s="310">
        <v>5</v>
      </c>
      <c r="D24" s="20">
        <v>143</v>
      </c>
      <c r="E24" s="34">
        <v>5</v>
      </c>
      <c r="F24" s="20">
        <v>145</v>
      </c>
      <c r="G24" s="34">
        <v>5</v>
      </c>
      <c r="H24" s="113">
        <v>147</v>
      </c>
      <c r="I24" s="127">
        <v>5</v>
      </c>
      <c r="J24" s="20">
        <v>149</v>
      </c>
      <c r="K24" s="34">
        <v>5</v>
      </c>
      <c r="L24" s="113">
        <v>107</v>
      </c>
      <c r="M24" s="127">
        <v>4</v>
      </c>
      <c r="N24" s="20">
        <v>57</v>
      </c>
      <c r="O24" s="34">
        <v>2</v>
      </c>
      <c r="P24" s="21">
        <v>84</v>
      </c>
      <c r="Q24" s="113">
        <v>62</v>
      </c>
      <c r="R24" s="33">
        <f t="shared" si="0"/>
        <v>835</v>
      </c>
      <c r="S24" s="34">
        <f t="shared" si="1"/>
        <v>29</v>
      </c>
      <c r="T24" s="127">
        <f t="shared" si="2"/>
        <v>203</v>
      </c>
      <c r="U24" s="33">
        <f t="shared" si="3"/>
        <v>1038</v>
      </c>
      <c r="V24" s="34">
        <f t="shared" si="4"/>
        <v>31</v>
      </c>
    </row>
    <row r="25" spans="1:23" s="1" customFormat="1" x14ac:dyDescent="0.2">
      <c r="A25" s="33" t="s">
        <v>17</v>
      </c>
      <c r="B25" s="20">
        <v>118</v>
      </c>
      <c r="C25" s="285">
        <v>5</v>
      </c>
      <c r="D25" s="268">
        <v>142</v>
      </c>
      <c r="E25" s="270">
        <v>5</v>
      </c>
      <c r="F25" s="20">
        <v>145</v>
      </c>
      <c r="G25" s="34">
        <v>5</v>
      </c>
      <c r="H25" s="264">
        <v>144</v>
      </c>
      <c r="I25" s="127">
        <v>5</v>
      </c>
      <c r="J25" s="20">
        <v>148</v>
      </c>
      <c r="K25" s="34">
        <v>5</v>
      </c>
      <c r="L25" s="264">
        <v>132</v>
      </c>
      <c r="M25" s="127">
        <v>5</v>
      </c>
      <c r="N25" s="20">
        <v>75</v>
      </c>
      <c r="O25" s="34">
        <v>3</v>
      </c>
      <c r="P25" s="266">
        <v>72</v>
      </c>
      <c r="Q25" s="264">
        <v>77</v>
      </c>
      <c r="R25" s="33">
        <f t="shared" si="0"/>
        <v>829</v>
      </c>
      <c r="S25" s="34">
        <f t="shared" si="1"/>
        <v>30</v>
      </c>
      <c r="T25" s="127">
        <f t="shared" si="2"/>
        <v>224</v>
      </c>
      <c r="U25" s="33">
        <f t="shared" si="3"/>
        <v>1053</v>
      </c>
      <c r="V25" s="34">
        <f t="shared" si="4"/>
        <v>33</v>
      </c>
    </row>
    <row r="26" spans="1:23" x14ac:dyDescent="0.2">
      <c r="A26" s="13" t="s">
        <v>18</v>
      </c>
      <c r="B26" s="20">
        <v>132</v>
      </c>
      <c r="C26" s="285">
        <v>5</v>
      </c>
      <c r="D26" s="20">
        <v>118</v>
      </c>
      <c r="E26" s="34">
        <v>5</v>
      </c>
      <c r="F26" s="268">
        <v>144</v>
      </c>
      <c r="G26" s="270">
        <v>5</v>
      </c>
      <c r="H26" s="113">
        <v>143</v>
      </c>
      <c r="I26" s="127">
        <v>5</v>
      </c>
      <c r="J26" s="20">
        <v>150</v>
      </c>
      <c r="K26" s="34">
        <v>5</v>
      </c>
      <c r="L26" s="113">
        <v>117</v>
      </c>
      <c r="M26" s="127">
        <v>4</v>
      </c>
      <c r="N26" s="20">
        <v>99</v>
      </c>
      <c r="O26" s="34">
        <v>4</v>
      </c>
      <c r="P26" s="21">
        <v>78</v>
      </c>
      <c r="Q26" s="113">
        <v>69</v>
      </c>
      <c r="R26" s="33">
        <f t="shared" si="0"/>
        <v>804</v>
      </c>
      <c r="S26" s="34">
        <f t="shared" si="1"/>
        <v>29</v>
      </c>
      <c r="T26" s="127">
        <f t="shared" si="2"/>
        <v>246</v>
      </c>
      <c r="U26" s="33">
        <f t="shared" si="3"/>
        <v>1050</v>
      </c>
      <c r="V26" s="34">
        <f t="shared" si="4"/>
        <v>33</v>
      </c>
    </row>
    <row r="27" spans="1:23" x14ac:dyDescent="0.2">
      <c r="A27" s="13" t="s">
        <v>19</v>
      </c>
      <c r="B27" s="20">
        <v>121</v>
      </c>
      <c r="C27" s="285">
        <v>5</v>
      </c>
      <c r="D27" s="20">
        <v>130</v>
      </c>
      <c r="E27" s="34">
        <v>5</v>
      </c>
      <c r="F27" s="20">
        <v>123</v>
      </c>
      <c r="G27" s="34">
        <v>5</v>
      </c>
      <c r="H27" s="268">
        <v>144</v>
      </c>
      <c r="I27" s="270">
        <v>5</v>
      </c>
      <c r="J27" s="20">
        <v>148</v>
      </c>
      <c r="K27" s="34">
        <v>5</v>
      </c>
      <c r="L27" s="113">
        <v>112</v>
      </c>
      <c r="M27" s="127">
        <v>4</v>
      </c>
      <c r="N27" s="20">
        <v>74</v>
      </c>
      <c r="O27" s="34">
        <v>3</v>
      </c>
      <c r="P27" s="21">
        <v>102</v>
      </c>
      <c r="Q27" s="113">
        <v>71</v>
      </c>
      <c r="R27" s="33">
        <f t="shared" si="0"/>
        <v>778</v>
      </c>
      <c r="S27" s="34">
        <f t="shared" si="1"/>
        <v>29</v>
      </c>
      <c r="T27" s="127">
        <f t="shared" si="2"/>
        <v>247</v>
      </c>
      <c r="U27" s="33">
        <f t="shared" si="3"/>
        <v>1025</v>
      </c>
      <c r="V27" s="34">
        <f t="shared" si="4"/>
        <v>32</v>
      </c>
    </row>
    <row r="28" spans="1:23" x14ac:dyDescent="0.2">
      <c r="A28" s="13" t="s">
        <v>20</v>
      </c>
      <c r="B28" s="20">
        <v>142</v>
      </c>
      <c r="C28" s="285">
        <v>5</v>
      </c>
      <c r="D28" s="20">
        <v>123</v>
      </c>
      <c r="E28" s="34">
        <v>5</v>
      </c>
      <c r="F28" s="20">
        <v>132</v>
      </c>
      <c r="G28" s="34">
        <v>5</v>
      </c>
      <c r="H28" s="113">
        <v>127</v>
      </c>
      <c r="I28" s="127">
        <v>5</v>
      </c>
      <c r="J28" s="268">
        <v>141</v>
      </c>
      <c r="K28" s="270">
        <v>5</v>
      </c>
      <c r="L28" s="113">
        <v>113</v>
      </c>
      <c r="M28" s="127">
        <v>4</v>
      </c>
      <c r="N28" s="20">
        <v>67</v>
      </c>
      <c r="O28" s="34">
        <v>3</v>
      </c>
      <c r="P28" s="21">
        <v>75</v>
      </c>
      <c r="Q28" s="113">
        <v>100</v>
      </c>
      <c r="R28" s="33">
        <f t="shared" si="0"/>
        <v>778</v>
      </c>
      <c r="S28" s="34">
        <f t="shared" si="1"/>
        <v>29</v>
      </c>
      <c r="T28" s="127">
        <f t="shared" si="2"/>
        <v>242</v>
      </c>
      <c r="U28" s="33">
        <f t="shared" si="3"/>
        <v>1020</v>
      </c>
      <c r="V28" s="34">
        <f t="shared" si="4"/>
        <v>32</v>
      </c>
    </row>
    <row r="29" spans="1:23" x14ac:dyDescent="0.2">
      <c r="A29" s="13" t="s">
        <v>21</v>
      </c>
      <c r="B29" s="20">
        <v>117</v>
      </c>
      <c r="C29" s="285">
        <v>5</v>
      </c>
      <c r="D29" s="20">
        <v>139</v>
      </c>
      <c r="E29" s="34">
        <v>5</v>
      </c>
      <c r="F29" s="20">
        <v>122</v>
      </c>
      <c r="G29" s="34">
        <v>5</v>
      </c>
      <c r="H29" s="113">
        <v>128</v>
      </c>
      <c r="I29" s="127">
        <v>5</v>
      </c>
      <c r="J29" s="20">
        <v>131</v>
      </c>
      <c r="K29" s="34">
        <v>5</v>
      </c>
      <c r="L29" s="268">
        <v>110</v>
      </c>
      <c r="M29" s="270">
        <v>4</v>
      </c>
      <c r="N29" s="20">
        <v>63</v>
      </c>
      <c r="O29" s="34">
        <v>3</v>
      </c>
      <c r="P29" s="21">
        <v>69</v>
      </c>
      <c r="Q29" s="113">
        <v>63</v>
      </c>
      <c r="R29" s="33">
        <f t="shared" si="0"/>
        <v>747</v>
      </c>
      <c r="S29" s="34">
        <f t="shared" si="1"/>
        <v>29</v>
      </c>
      <c r="T29" s="127">
        <f t="shared" si="2"/>
        <v>195</v>
      </c>
      <c r="U29" s="33">
        <f t="shared" si="3"/>
        <v>942</v>
      </c>
      <c r="V29" s="34">
        <f t="shared" si="4"/>
        <v>32</v>
      </c>
    </row>
    <row r="30" spans="1:23" x14ac:dyDescent="0.2">
      <c r="A30" s="109" t="s">
        <v>22</v>
      </c>
      <c r="B30" s="117">
        <v>130</v>
      </c>
      <c r="C30" s="303">
        <v>5</v>
      </c>
      <c r="D30" s="117">
        <v>116</v>
      </c>
      <c r="E30" s="12">
        <v>4</v>
      </c>
      <c r="F30" s="117">
        <v>141</v>
      </c>
      <c r="G30" s="12">
        <v>5</v>
      </c>
      <c r="H30" s="116">
        <v>122</v>
      </c>
      <c r="I30" s="3">
        <v>5</v>
      </c>
      <c r="J30" s="117">
        <v>130</v>
      </c>
      <c r="K30" s="12">
        <v>5</v>
      </c>
      <c r="L30" s="116">
        <v>100</v>
      </c>
      <c r="M30" s="3">
        <v>4</v>
      </c>
      <c r="N30" s="117">
        <v>66</v>
      </c>
      <c r="O30" s="12">
        <v>3</v>
      </c>
      <c r="P30" s="118">
        <v>65</v>
      </c>
      <c r="Q30" s="116">
        <v>63</v>
      </c>
      <c r="R30" s="23">
        <f t="shared" si="0"/>
        <v>739</v>
      </c>
      <c r="S30" s="12">
        <f t="shared" si="1"/>
        <v>28</v>
      </c>
      <c r="T30" s="3">
        <f t="shared" si="2"/>
        <v>194</v>
      </c>
      <c r="U30" s="23">
        <f t="shared" si="3"/>
        <v>933</v>
      </c>
      <c r="V30" s="12">
        <f t="shared" si="4"/>
        <v>31</v>
      </c>
    </row>
    <row r="31" spans="1:23" x14ac:dyDescent="0.2">
      <c r="A31" s="108" t="s">
        <v>23</v>
      </c>
      <c r="B31" s="117">
        <v>134</v>
      </c>
      <c r="C31" s="303">
        <v>5</v>
      </c>
      <c r="D31" s="117">
        <v>129</v>
      </c>
      <c r="E31" s="12">
        <v>5</v>
      </c>
      <c r="F31" s="117">
        <v>118</v>
      </c>
      <c r="G31" s="12">
        <v>4</v>
      </c>
      <c r="H31" s="116">
        <v>141</v>
      </c>
      <c r="I31" s="3">
        <v>5</v>
      </c>
      <c r="J31" s="117">
        <v>124</v>
      </c>
      <c r="K31" s="12">
        <v>5</v>
      </c>
      <c r="L31" s="116">
        <v>99</v>
      </c>
      <c r="M31" s="3">
        <v>4</v>
      </c>
      <c r="N31" s="117">
        <v>60</v>
      </c>
      <c r="O31" s="12">
        <v>3</v>
      </c>
      <c r="P31" s="118">
        <v>68</v>
      </c>
      <c r="Q31" s="116">
        <v>60</v>
      </c>
      <c r="R31" s="23">
        <f t="shared" si="0"/>
        <v>745</v>
      </c>
      <c r="S31" s="12">
        <f t="shared" si="1"/>
        <v>28</v>
      </c>
      <c r="T31" s="3">
        <f t="shared" si="2"/>
        <v>188</v>
      </c>
      <c r="U31" s="23">
        <f t="shared" si="3"/>
        <v>933</v>
      </c>
      <c r="V31" s="12">
        <f t="shared" si="4"/>
        <v>31</v>
      </c>
    </row>
    <row r="32" spans="1:23" x14ac:dyDescent="0.2">
      <c r="A32" s="109" t="s">
        <v>24</v>
      </c>
      <c r="B32" s="117">
        <v>136</v>
      </c>
      <c r="C32" s="303">
        <v>5</v>
      </c>
      <c r="D32" s="117">
        <v>133</v>
      </c>
      <c r="E32" s="12">
        <v>5</v>
      </c>
      <c r="F32" s="117">
        <v>131</v>
      </c>
      <c r="G32" s="12">
        <v>5</v>
      </c>
      <c r="H32" s="116">
        <v>118</v>
      </c>
      <c r="I32" s="3">
        <v>4</v>
      </c>
      <c r="J32" s="117">
        <v>143</v>
      </c>
      <c r="K32" s="12">
        <v>5</v>
      </c>
      <c r="L32" s="116">
        <v>95</v>
      </c>
      <c r="M32" s="3">
        <v>4</v>
      </c>
      <c r="N32" s="117">
        <v>59</v>
      </c>
      <c r="O32" s="12">
        <v>3</v>
      </c>
      <c r="P32" s="118">
        <v>61</v>
      </c>
      <c r="Q32" s="116">
        <v>62</v>
      </c>
      <c r="R32" s="23">
        <f t="shared" si="0"/>
        <v>756</v>
      </c>
      <c r="S32" s="12">
        <f t="shared" si="1"/>
        <v>28</v>
      </c>
      <c r="T32" s="3">
        <f t="shared" si="2"/>
        <v>182</v>
      </c>
      <c r="U32" s="23">
        <f t="shared" si="3"/>
        <v>938</v>
      </c>
      <c r="V32" s="12">
        <f t="shared" si="4"/>
        <v>31</v>
      </c>
    </row>
    <row r="33" spans="1:22" x14ac:dyDescent="0.2">
      <c r="A33" s="108" t="s">
        <v>25</v>
      </c>
      <c r="B33" s="117">
        <v>142</v>
      </c>
      <c r="C33" s="303">
        <v>5</v>
      </c>
      <c r="D33" s="117">
        <v>135</v>
      </c>
      <c r="E33" s="12">
        <v>5</v>
      </c>
      <c r="F33" s="117">
        <v>135</v>
      </c>
      <c r="G33" s="12">
        <v>5</v>
      </c>
      <c r="H33" s="116">
        <v>131</v>
      </c>
      <c r="I33" s="3">
        <v>5</v>
      </c>
      <c r="J33" s="117">
        <v>120</v>
      </c>
      <c r="K33" s="12">
        <v>4</v>
      </c>
      <c r="L33" s="116">
        <v>109</v>
      </c>
      <c r="M33" s="3">
        <v>4</v>
      </c>
      <c r="N33" s="117">
        <v>57</v>
      </c>
      <c r="O33" s="12">
        <v>2</v>
      </c>
      <c r="P33" s="118">
        <v>60</v>
      </c>
      <c r="Q33" s="116">
        <v>56</v>
      </c>
      <c r="R33" s="23">
        <f t="shared" si="0"/>
        <v>772</v>
      </c>
      <c r="S33" s="12">
        <f t="shared" si="1"/>
        <v>28</v>
      </c>
      <c r="T33" s="3">
        <f t="shared" si="2"/>
        <v>173</v>
      </c>
      <c r="U33" s="23">
        <f t="shared" si="3"/>
        <v>945</v>
      </c>
      <c r="V33" s="12">
        <f t="shared" si="4"/>
        <v>30</v>
      </c>
    </row>
    <row r="34" spans="1:22" x14ac:dyDescent="0.2">
      <c r="A34" s="109" t="s">
        <v>26</v>
      </c>
      <c r="B34" s="117">
        <v>130</v>
      </c>
      <c r="C34" s="303">
        <v>5</v>
      </c>
      <c r="D34" s="117">
        <v>141</v>
      </c>
      <c r="E34" s="12">
        <v>5</v>
      </c>
      <c r="F34" s="117">
        <v>137</v>
      </c>
      <c r="G34" s="12">
        <v>5</v>
      </c>
      <c r="H34" s="116">
        <v>135</v>
      </c>
      <c r="I34" s="3">
        <v>5</v>
      </c>
      <c r="J34" s="117">
        <v>133</v>
      </c>
      <c r="K34" s="12">
        <v>5</v>
      </c>
      <c r="L34" s="116">
        <v>92</v>
      </c>
      <c r="M34" s="3">
        <v>4</v>
      </c>
      <c r="N34" s="117">
        <v>65</v>
      </c>
      <c r="O34" s="12">
        <v>3</v>
      </c>
      <c r="P34" s="118">
        <v>58</v>
      </c>
      <c r="Q34" s="116">
        <v>55</v>
      </c>
      <c r="R34" s="23">
        <f t="shared" si="0"/>
        <v>768</v>
      </c>
      <c r="S34" s="12">
        <f t="shared" si="1"/>
        <v>29</v>
      </c>
      <c r="T34" s="3">
        <f t="shared" si="2"/>
        <v>178</v>
      </c>
      <c r="U34" s="23">
        <f t="shared" si="3"/>
        <v>946</v>
      </c>
      <c r="V34" s="12">
        <f t="shared" si="4"/>
        <v>32</v>
      </c>
    </row>
    <row r="35" spans="1:22" x14ac:dyDescent="0.2">
      <c r="A35" s="108" t="s">
        <v>27</v>
      </c>
      <c r="B35" s="117">
        <v>133</v>
      </c>
      <c r="C35" s="303">
        <v>5</v>
      </c>
      <c r="D35" s="117">
        <v>129</v>
      </c>
      <c r="E35" s="12">
        <v>5</v>
      </c>
      <c r="F35" s="117">
        <v>143</v>
      </c>
      <c r="G35" s="12">
        <v>5</v>
      </c>
      <c r="H35" s="116">
        <v>137</v>
      </c>
      <c r="I35" s="3">
        <v>5</v>
      </c>
      <c r="J35" s="117">
        <v>137</v>
      </c>
      <c r="K35" s="12">
        <v>5</v>
      </c>
      <c r="L35" s="116">
        <v>101</v>
      </c>
      <c r="M35" s="3">
        <v>4</v>
      </c>
      <c r="N35" s="117">
        <v>55</v>
      </c>
      <c r="O35" s="12">
        <v>2</v>
      </c>
      <c r="P35" s="118">
        <v>67</v>
      </c>
      <c r="Q35" s="116">
        <v>53</v>
      </c>
      <c r="R35" s="23">
        <f t="shared" si="0"/>
        <v>780</v>
      </c>
      <c r="S35" s="12">
        <f t="shared" si="1"/>
        <v>29</v>
      </c>
      <c r="T35" s="3">
        <f t="shared" si="2"/>
        <v>175</v>
      </c>
      <c r="U35" s="23">
        <f t="shared" si="3"/>
        <v>955</v>
      </c>
      <c r="V35" s="12">
        <f t="shared" si="4"/>
        <v>31</v>
      </c>
    </row>
    <row r="36" spans="1:22" x14ac:dyDescent="0.2">
      <c r="A36" s="109" t="s">
        <v>28</v>
      </c>
      <c r="B36" s="117">
        <v>122</v>
      </c>
      <c r="C36" s="303">
        <v>5</v>
      </c>
      <c r="D36" s="117">
        <v>132</v>
      </c>
      <c r="E36" s="12">
        <v>5</v>
      </c>
      <c r="F36" s="117">
        <v>131</v>
      </c>
      <c r="G36" s="12">
        <v>5</v>
      </c>
      <c r="H36" s="116">
        <v>143</v>
      </c>
      <c r="I36" s="3">
        <v>5</v>
      </c>
      <c r="J36" s="117">
        <v>139</v>
      </c>
      <c r="K36" s="12">
        <v>5</v>
      </c>
      <c r="L36" s="116">
        <v>105</v>
      </c>
      <c r="M36" s="3">
        <v>4</v>
      </c>
      <c r="N36" s="117">
        <v>60</v>
      </c>
      <c r="O36" s="12">
        <v>3</v>
      </c>
      <c r="P36" s="118">
        <v>56</v>
      </c>
      <c r="Q36" s="116">
        <v>61</v>
      </c>
      <c r="R36" s="23">
        <f t="shared" si="0"/>
        <v>772</v>
      </c>
      <c r="S36" s="12">
        <f t="shared" si="1"/>
        <v>29</v>
      </c>
      <c r="T36" s="3">
        <f t="shared" si="2"/>
        <v>177</v>
      </c>
      <c r="U36" s="23">
        <f t="shared" si="3"/>
        <v>949</v>
      </c>
      <c r="V36" s="12">
        <f t="shared" si="4"/>
        <v>32</v>
      </c>
    </row>
    <row r="37" spans="1:22" x14ac:dyDescent="0.2">
      <c r="A37" s="108" t="s">
        <v>29</v>
      </c>
      <c r="B37" s="117">
        <v>125</v>
      </c>
      <c r="C37" s="303">
        <v>5</v>
      </c>
      <c r="D37" s="117">
        <v>121</v>
      </c>
      <c r="E37" s="12">
        <v>5</v>
      </c>
      <c r="F37" s="117">
        <v>134</v>
      </c>
      <c r="G37" s="12">
        <v>5</v>
      </c>
      <c r="H37" s="116">
        <v>131</v>
      </c>
      <c r="I37" s="3">
        <v>5</v>
      </c>
      <c r="J37" s="117">
        <v>145</v>
      </c>
      <c r="K37" s="12">
        <v>5</v>
      </c>
      <c r="L37" s="116">
        <v>106</v>
      </c>
      <c r="M37" s="3">
        <v>4</v>
      </c>
      <c r="N37" s="117">
        <v>63</v>
      </c>
      <c r="O37" s="12">
        <v>3</v>
      </c>
      <c r="P37" s="118">
        <v>61</v>
      </c>
      <c r="Q37" s="116">
        <v>51</v>
      </c>
      <c r="R37" s="23">
        <f t="shared" si="0"/>
        <v>762</v>
      </c>
      <c r="S37" s="12">
        <f t="shared" si="1"/>
        <v>29</v>
      </c>
      <c r="T37" s="3">
        <f t="shared" si="2"/>
        <v>175</v>
      </c>
      <c r="U37" s="23">
        <f t="shared" si="3"/>
        <v>937</v>
      </c>
      <c r="V37" s="12">
        <f t="shared" si="4"/>
        <v>32</v>
      </c>
    </row>
    <row r="38" spans="1:22" x14ac:dyDescent="0.2">
      <c r="A38" s="108" t="s">
        <v>30</v>
      </c>
      <c r="B38" s="117">
        <v>133</v>
      </c>
      <c r="C38" s="303">
        <v>5</v>
      </c>
      <c r="D38" s="117">
        <v>124</v>
      </c>
      <c r="E38" s="12">
        <v>5</v>
      </c>
      <c r="F38" s="117">
        <v>123</v>
      </c>
      <c r="G38" s="12">
        <v>5</v>
      </c>
      <c r="H38" s="116">
        <v>134</v>
      </c>
      <c r="I38" s="3">
        <v>5</v>
      </c>
      <c r="J38" s="117">
        <v>133</v>
      </c>
      <c r="K38" s="12">
        <v>5</v>
      </c>
      <c r="L38" s="116">
        <v>111</v>
      </c>
      <c r="M38" s="3">
        <v>4</v>
      </c>
      <c r="N38" s="117">
        <v>63</v>
      </c>
      <c r="O38" s="12">
        <v>3</v>
      </c>
      <c r="P38" s="118">
        <v>65</v>
      </c>
      <c r="Q38" s="116">
        <v>56</v>
      </c>
      <c r="R38" s="23">
        <f t="shared" si="0"/>
        <v>758</v>
      </c>
      <c r="S38" s="12">
        <f t="shared" si="1"/>
        <v>29</v>
      </c>
      <c r="T38" s="3">
        <f t="shared" si="2"/>
        <v>184</v>
      </c>
      <c r="U38" s="23">
        <f t="shared" si="3"/>
        <v>942</v>
      </c>
      <c r="V38" s="12">
        <f t="shared" si="4"/>
        <v>32</v>
      </c>
    </row>
    <row r="39" spans="1:22" x14ac:dyDescent="0.2">
      <c r="A39" s="108" t="s">
        <v>45</v>
      </c>
      <c r="B39" s="117">
        <v>123</v>
      </c>
      <c r="C39" s="303">
        <v>5</v>
      </c>
      <c r="D39" s="117">
        <v>132</v>
      </c>
      <c r="E39" s="12">
        <v>5</v>
      </c>
      <c r="F39" s="117">
        <v>126</v>
      </c>
      <c r="G39" s="12">
        <v>5</v>
      </c>
      <c r="H39" s="116">
        <v>123</v>
      </c>
      <c r="I39" s="3">
        <v>5</v>
      </c>
      <c r="J39" s="117">
        <v>136</v>
      </c>
      <c r="K39" s="12">
        <v>5</v>
      </c>
      <c r="L39" s="116">
        <v>101</v>
      </c>
      <c r="M39" s="3">
        <v>4</v>
      </c>
      <c r="N39" s="117">
        <v>66</v>
      </c>
      <c r="O39" s="12">
        <v>3</v>
      </c>
      <c r="P39" s="118">
        <v>65</v>
      </c>
      <c r="Q39" s="116">
        <v>60</v>
      </c>
      <c r="R39" s="23">
        <f t="shared" si="0"/>
        <v>741</v>
      </c>
      <c r="S39" s="12">
        <f t="shared" si="1"/>
        <v>29</v>
      </c>
      <c r="T39" s="3">
        <f t="shared" si="2"/>
        <v>191</v>
      </c>
      <c r="U39" s="23">
        <f t="shared" si="3"/>
        <v>932</v>
      </c>
      <c r="V39" s="12">
        <f t="shared" si="4"/>
        <v>32</v>
      </c>
    </row>
    <row r="40" spans="1:22" x14ac:dyDescent="0.2">
      <c r="A40" s="108" t="s">
        <v>46</v>
      </c>
      <c r="B40" s="117">
        <v>125</v>
      </c>
      <c r="C40" s="303">
        <v>5</v>
      </c>
      <c r="D40" s="117">
        <v>122</v>
      </c>
      <c r="E40" s="12">
        <v>5</v>
      </c>
      <c r="F40" s="117">
        <v>134</v>
      </c>
      <c r="G40" s="12">
        <v>5</v>
      </c>
      <c r="H40" s="116">
        <v>126</v>
      </c>
      <c r="I40" s="3">
        <v>5</v>
      </c>
      <c r="J40" s="117">
        <v>125</v>
      </c>
      <c r="K40" s="12">
        <v>5</v>
      </c>
      <c r="L40" s="116">
        <v>104</v>
      </c>
      <c r="M40" s="3">
        <v>4</v>
      </c>
      <c r="N40" s="117">
        <v>60</v>
      </c>
      <c r="O40" s="12">
        <v>3</v>
      </c>
      <c r="P40" s="118">
        <v>68</v>
      </c>
      <c r="Q40" s="116">
        <v>60</v>
      </c>
      <c r="R40" s="23">
        <f t="shared" si="0"/>
        <v>736</v>
      </c>
      <c r="S40" s="12">
        <f t="shared" si="1"/>
        <v>29</v>
      </c>
      <c r="T40" s="3">
        <f t="shared" si="2"/>
        <v>188</v>
      </c>
      <c r="U40" s="23">
        <f t="shared" si="3"/>
        <v>924</v>
      </c>
      <c r="V40" s="12">
        <f t="shared" si="4"/>
        <v>32</v>
      </c>
    </row>
    <row r="41" spans="1:22" x14ac:dyDescent="0.2">
      <c r="A41" s="108" t="s">
        <v>171</v>
      </c>
      <c r="B41" s="117">
        <v>125</v>
      </c>
      <c r="C41" s="303">
        <v>5</v>
      </c>
      <c r="D41" s="117">
        <v>124</v>
      </c>
      <c r="E41" s="12">
        <v>5</v>
      </c>
      <c r="F41" s="117">
        <v>124</v>
      </c>
      <c r="G41" s="12">
        <v>5</v>
      </c>
      <c r="H41" s="116">
        <v>134</v>
      </c>
      <c r="I41" s="3">
        <v>5</v>
      </c>
      <c r="J41" s="117">
        <v>128</v>
      </c>
      <c r="K41" s="12">
        <v>5</v>
      </c>
      <c r="L41" s="116">
        <v>95</v>
      </c>
      <c r="M41" s="3">
        <v>4</v>
      </c>
      <c r="N41" s="117">
        <v>62</v>
      </c>
      <c r="O41" s="12">
        <v>3</v>
      </c>
      <c r="P41" s="118">
        <v>61</v>
      </c>
      <c r="Q41" s="116">
        <v>62</v>
      </c>
      <c r="R41" s="23">
        <f t="shared" ref="R41:R48" si="5">B41+D41+F41+H41+J41+L41</f>
        <v>730</v>
      </c>
      <c r="S41" s="12">
        <f t="shared" ref="S41:S48" si="6">C41+E41+G41+I41+K41+M41</f>
        <v>29</v>
      </c>
      <c r="T41" s="3">
        <f t="shared" ref="T41:T48" si="7">+N41+P41+Q41</f>
        <v>185</v>
      </c>
      <c r="U41" s="23">
        <f t="shared" ref="U41:U48" si="8">R41+T41</f>
        <v>915</v>
      </c>
      <c r="V41" s="12">
        <f t="shared" ref="V41:V48" si="9">S41+O41</f>
        <v>32</v>
      </c>
    </row>
    <row r="42" spans="1:22" x14ac:dyDescent="0.2">
      <c r="A42" s="108" t="s">
        <v>172</v>
      </c>
      <c r="B42" s="117">
        <v>125</v>
      </c>
      <c r="C42" s="303">
        <v>5</v>
      </c>
      <c r="D42" s="117">
        <v>124</v>
      </c>
      <c r="E42" s="12">
        <v>5</v>
      </c>
      <c r="F42" s="117">
        <v>126</v>
      </c>
      <c r="G42" s="12">
        <v>5</v>
      </c>
      <c r="H42" s="116">
        <v>124</v>
      </c>
      <c r="I42" s="3">
        <v>5</v>
      </c>
      <c r="J42" s="117">
        <v>136</v>
      </c>
      <c r="K42" s="12">
        <v>5</v>
      </c>
      <c r="L42" s="116">
        <v>98</v>
      </c>
      <c r="M42" s="3">
        <v>4</v>
      </c>
      <c r="N42" s="117">
        <v>57</v>
      </c>
      <c r="O42" s="12">
        <v>2</v>
      </c>
      <c r="P42" s="118">
        <v>64</v>
      </c>
      <c r="Q42" s="116">
        <v>56</v>
      </c>
      <c r="R42" s="23">
        <f t="shared" si="5"/>
        <v>733</v>
      </c>
      <c r="S42" s="12">
        <f t="shared" si="6"/>
        <v>29</v>
      </c>
      <c r="T42" s="3">
        <f t="shared" si="7"/>
        <v>177</v>
      </c>
      <c r="U42" s="23">
        <f t="shared" si="8"/>
        <v>910</v>
      </c>
      <c r="V42" s="12">
        <f t="shared" si="9"/>
        <v>31</v>
      </c>
    </row>
    <row r="43" spans="1:22" x14ac:dyDescent="0.2">
      <c r="A43" s="108" t="s">
        <v>173</v>
      </c>
      <c r="B43" s="117">
        <v>125</v>
      </c>
      <c r="C43" s="303">
        <v>5</v>
      </c>
      <c r="D43" s="117">
        <v>124</v>
      </c>
      <c r="E43" s="12">
        <v>5</v>
      </c>
      <c r="F43" s="117">
        <v>126</v>
      </c>
      <c r="G43" s="12">
        <v>5</v>
      </c>
      <c r="H43" s="116">
        <v>126</v>
      </c>
      <c r="I43" s="3">
        <v>5</v>
      </c>
      <c r="J43" s="117">
        <v>126</v>
      </c>
      <c r="K43" s="12">
        <v>5</v>
      </c>
      <c r="L43" s="116">
        <v>104</v>
      </c>
      <c r="M43" s="3">
        <v>4</v>
      </c>
      <c r="N43" s="117">
        <v>58</v>
      </c>
      <c r="O43" s="12">
        <v>2</v>
      </c>
      <c r="P43" s="118">
        <v>58</v>
      </c>
      <c r="Q43" s="116">
        <v>59</v>
      </c>
      <c r="R43" s="23">
        <f t="shared" si="5"/>
        <v>731</v>
      </c>
      <c r="S43" s="12">
        <f t="shared" si="6"/>
        <v>29</v>
      </c>
      <c r="T43" s="3">
        <f t="shared" si="7"/>
        <v>175</v>
      </c>
      <c r="U43" s="23">
        <f t="shared" si="8"/>
        <v>906</v>
      </c>
      <c r="V43" s="12">
        <f t="shared" si="9"/>
        <v>31</v>
      </c>
    </row>
    <row r="44" spans="1:22" x14ac:dyDescent="0.2">
      <c r="A44" s="108" t="s">
        <v>174</v>
      </c>
      <c r="B44" s="117">
        <v>123</v>
      </c>
      <c r="C44" s="303">
        <v>5</v>
      </c>
      <c r="D44" s="117">
        <v>124</v>
      </c>
      <c r="E44" s="12">
        <v>5</v>
      </c>
      <c r="F44" s="117">
        <v>126</v>
      </c>
      <c r="G44" s="12">
        <v>5</v>
      </c>
      <c r="H44" s="116">
        <v>126</v>
      </c>
      <c r="I44" s="3">
        <v>5</v>
      </c>
      <c r="J44" s="117">
        <v>128</v>
      </c>
      <c r="K44" s="12">
        <v>5</v>
      </c>
      <c r="L44" s="116">
        <v>96</v>
      </c>
      <c r="M44" s="3">
        <v>4</v>
      </c>
      <c r="N44" s="117">
        <v>62</v>
      </c>
      <c r="O44" s="12">
        <v>3</v>
      </c>
      <c r="P44" s="118">
        <v>59</v>
      </c>
      <c r="Q44" s="116">
        <v>53</v>
      </c>
      <c r="R44" s="23">
        <f t="shared" si="5"/>
        <v>723</v>
      </c>
      <c r="S44" s="12">
        <f t="shared" si="6"/>
        <v>29</v>
      </c>
      <c r="T44" s="3">
        <f t="shared" si="7"/>
        <v>174</v>
      </c>
      <c r="U44" s="23">
        <f t="shared" si="8"/>
        <v>897</v>
      </c>
      <c r="V44" s="12">
        <f t="shared" si="9"/>
        <v>32</v>
      </c>
    </row>
    <row r="45" spans="1:22" x14ac:dyDescent="0.2">
      <c r="A45" s="108" t="s">
        <v>175</v>
      </c>
      <c r="B45" s="117">
        <v>123</v>
      </c>
      <c r="C45" s="303">
        <v>5</v>
      </c>
      <c r="D45" s="117">
        <v>122</v>
      </c>
      <c r="E45" s="12">
        <v>5</v>
      </c>
      <c r="F45" s="117">
        <v>126</v>
      </c>
      <c r="G45" s="12">
        <v>5</v>
      </c>
      <c r="H45" s="116">
        <v>126</v>
      </c>
      <c r="I45" s="3">
        <v>5</v>
      </c>
      <c r="J45" s="117">
        <v>128</v>
      </c>
      <c r="K45" s="12">
        <v>5</v>
      </c>
      <c r="L45" s="116">
        <v>98</v>
      </c>
      <c r="M45" s="3">
        <v>4</v>
      </c>
      <c r="N45" s="117">
        <v>57</v>
      </c>
      <c r="O45" s="12">
        <v>2</v>
      </c>
      <c r="P45" s="118">
        <v>64</v>
      </c>
      <c r="Q45" s="116">
        <v>54</v>
      </c>
      <c r="R45" s="23">
        <f t="shared" si="5"/>
        <v>723</v>
      </c>
      <c r="S45" s="12">
        <f t="shared" si="6"/>
        <v>29</v>
      </c>
      <c r="T45" s="3">
        <f t="shared" si="7"/>
        <v>175</v>
      </c>
      <c r="U45" s="23">
        <f t="shared" si="8"/>
        <v>898</v>
      </c>
      <c r="V45" s="12">
        <f t="shared" si="9"/>
        <v>31</v>
      </c>
    </row>
    <row r="46" spans="1:22" x14ac:dyDescent="0.2">
      <c r="A46" s="108" t="s">
        <v>176</v>
      </c>
      <c r="B46" s="117">
        <v>121</v>
      </c>
      <c r="C46" s="303">
        <v>5</v>
      </c>
      <c r="D46" s="117">
        <v>122</v>
      </c>
      <c r="E46" s="12">
        <v>5</v>
      </c>
      <c r="F46" s="117">
        <v>124</v>
      </c>
      <c r="G46" s="12">
        <v>5</v>
      </c>
      <c r="H46" s="116">
        <v>126</v>
      </c>
      <c r="I46" s="3">
        <v>5</v>
      </c>
      <c r="J46" s="117">
        <v>128</v>
      </c>
      <c r="K46" s="12">
        <v>5</v>
      </c>
      <c r="L46" s="116">
        <v>98</v>
      </c>
      <c r="M46" s="3">
        <v>4</v>
      </c>
      <c r="N46" s="117">
        <v>58</v>
      </c>
      <c r="O46" s="12">
        <v>2</v>
      </c>
      <c r="P46" s="118">
        <v>58</v>
      </c>
      <c r="Q46" s="116">
        <v>59</v>
      </c>
      <c r="R46" s="23">
        <f t="shared" si="5"/>
        <v>719</v>
      </c>
      <c r="S46" s="12">
        <f t="shared" si="6"/>
        <v>29</v>
      </c>
      <c r="T46" s="3">
        <f t="shared" si="7"/>
        <v>175</v>
      </c>
      <c r="U46" s="23">
        <f t="shared" si="8"/>
        <v>894</v>
      </c>
      <c r="V46" s="12">
        <f t="shared" si="9"/>
        <v>31</v>
      </c>
    </row>
    <row r="47" spans="1:22" x14ac:dyDescent="0.2">
      <c r="A47" s="108" t="s">
        <v>177</v>
      </c>
      <c r="B47" s="117">
        <v>119</v>
      </c>
      <c r="C47" s="303">
        <v>5</v>
      </c>
      <c r="D47" s="117">
        <v>120</v>
      </c>
      <c r="E47" s="12">
        <v>5</v>
      </c>
      <c r="F47" s="117">
        <v>124</v>
      </c>
      <c r="G47" s="12">
        <v>5</v>
      </c>
      <c r="H47" s="116">
        <v>124</v>
      </c>
      <c r="I47" s="3">
        <v>5</v>
      </c>
      <c r="J47" s="117">
        <v>128</v>
      </c>
      <c r="K47" s="12">
        <v>5</v>
      </c>
      <c r="L47" s="116">
        <v>98</v>
      </c>
      <c r="M47" s="3">
        <v>4</v>
      </c>
      <c r="N47" s="117">
        <v>58</v>
      </c>
      <c r="O47" s="12">
        <v>2</v>
      </c>
      <c r="P47" s="118">
        <v>59</v>
      </c>
      <c r="Q47" s="116">
        <v>53</v>
      </c>
      <c r="R47" s="23">
        <f t="shared" si="5"/>
        <v>713</v>
      </c>
      <c r="S47" s="12">
        <f t="shared" si="6"/>
        <v>29</v>
      </c>
      <c r="T47" s="3">
        <f t="shared" si="7"/>
        <v>170</v>
      </c>
      <c r="U47" s="23">
        <f t="shared" si="8"/>
        <v>883</v>
      </c>
      <c r="V47" s="12">
        <f t="shared" si="9"/>
        <v>31</v>
      </c>
    </row>
    <row r="48" spans="1:22" x14ac:dyDescent="0.2">
      <c r="A48" s="240" t="s">
        <v>178</v>
      </c>
      <c r="B48" s="119">
        <v>117</v>
      </c>
      <c r="C48" s="304">
        <v>5</v>
      </c>
      <c r="D48" s="119">
        <v>118</v>
      </c>
      <c r="E48" s="28">
        <v>5</v>
      </c>
      <c r="F48" s="119">
        <v>122</v>
      </c>
      <c r="G48" s="28">
        <v>5</v>
      </c>
      <c r="H48" s="120">
        <v>124</v>
      </c>
      <c r="I48" s="40">
        <v>5</v>
      </c>
      <c r="J48" s="119">
        <v>126</v>
      </c>
      <c r="K48" s="28">
        <v>5</v>
      </c>
      <c r="L48" s="120">
        <v>98</v>
      </c>
      <c r="M48" s="40">
        <v>4</v>
      </c>
      <c r="N48" s="119">
        <v>58</v>
      </c>
      <c r="O48" s="28">
        <v>2</v>
      </c>
      <c r="P48" s="121">
        <v>59</v>
      </c>
      <c r="Q48" s="120">
        <v>54</v>
      </c>
      <c r="R48" s="24">
        <f t="shared" si="5"/>
        <v>705</v>
      </c>
      <c r="S48" s="28">
        <f t="shared" si="6"/>
        <v>29</v>
      </c>
      <c r="T48" s="40">
        <f t="shared" si="7"/>
        <v>171</v>
      </c>
      <c r="U48" s="24">
        <f t="shared" si="8"/>
        <v>876</v>
      </c>
      <c r="V48" s="28">
        <f t="shared" si="9"/>
        <v>31</v>
      </c>
    </row>
    <row r="49" spans="1:24" x14ac:dyDescent="0.2">
      <c r="A49" s="78" t="s">
        <v>47</v>
      </c>
      <c r="B49" s="79" t="s">
        <v>214</v>
      </c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 t="s">
        <v>48</v>
      </c>
      <c r="T49" s="80"/>
      <c r="U49" s="80"/>
      <c r="V49" s="80"/>
      <c r="X49" s="1"/>
    </row>
    <row r="50" spans="1:24" x14ac:dyDescent="0.2">
      <c r="A50" s="81"/>
      <c r="B50" s="79" t="s">
        <v>215</v>
      </c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0"/>
      <c r="T50" s="80"/>
      <c r="U50" s="80"/>
      <c r="V50" s="80"/>
      <c r="X50" s="1"/>
    </row>
    <row r="51" spans="1:24" x14ac:dyDescent="0.2">
      <c r="A51" s="27"/>
      <c r="B51" s="82"/>
      <c r="C51" s="27"/>
      <c r="D51" s="27"/>
      <c r="E51" s="27"/>
      <c r="F51" s="27"/>
      <c r="G51" s="27"/>
      <c r="H51" s="27"/>
      <c r="I51" s="27"/>
      <c r="J51" s="27"/>
      <c r="K51" s="27"/>
      <c r="L51" s="1"/>
      <c r="M51" s="1"/>
      <c r="N51" s="1"/>
      <c r="O51" s="1"/>
      <c r="P51" s="1"/>
      <c r="Q51" s="1"/>
      <c r="R51" s="1"/>
      <c r="S51" s="1"/>
      <c r="T51" s="1"/>
      <c r="U51" s="1"/>
      <c r="V51" s="44"/>
      <c r="X51" s="1"/>
    </row>
    <row r="52" spans="1:24" x14ac:dyDescent="0.2">
      <c r="A52" s="83" t="s">
        <v>49</v>
      </c>
      <c r="B52" s="84"/>
      <c r="C52" s="85"/>
      <c r="D52" s="85"/>
      <c r="E52" s="85"/>
      <c r="F52" s="86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7"/>
      <c r="X52" s="1"/>
    </row>
    <row r="53" spans="1:24" x14ac:dyDescent="0.2">
      <c r="A53" s="88" t="s">
        <v>50</v>
      </c>
      <c r="B53" s="89"/>
      <c r="C53" s="90"/>
      <c r="D53" s="90"/>
      <c r="E53" s="90"/>
      <c r="F53" s="19"/>
      <c r="G53" s="90"/>
      <c r="H53" s="90"/>
      <c r="I53" s="90"/>
      <c r="J53" s="90"/>
      <c r="K53" s="90"/>
      <c r="L53" s="3"/>
      <c r="M53" s="3"/>
      <c r="N53" s="3"/>
      <c r="O53" s="3"/>
      <c r="P53" s="3"/>
      <c r="Q53" s="3"/>
      <c r="R53" s="3"/>
      <c r="S53" s="3"/>
      <c r="T53" s="3"/>
      <c r="U53" s="3"/>
      <c r="V53" s="12"/>
    </row>
    <row r="54" spans="1:24" x14ac:dyDescent="0.2">
      <c r="A54" s="91" t="s">
        <v>58</v>
      </c>
      <c r="B54" s="89"/>
      <c r="C54" s="90"/>
      <c r="D54" s="90"/>
      <c r="E54" s="90"/>
      <c r="F54" s="19"/>
      <c r="G54" s="90"/>
      <c r="H54" s="90"/>
      <c r="I54" s="90"/>
      <c r="J54" s="90"/>
      <c r="K54" s="90"/>
      <c r="L54" s="3"/>
      <c r="M54" s="3"/>
      <c r="N54" s="3"/>
      <c r="O54" s="3"/>
      <c r="P54" s="3"/>
      <c r="Q54" s="3"/>
      <c r="R54" s="3"/>
      <c r="S54" s="3"/>
      <c r="T54" s="3"/>
      <c r="U54" s="3"/>
      <c r="V54" s="12"/>
    </row>
    <row r="55" spans="1:24" x14ac:dyDescent="0.2">
      <c r="A55" s="91" t="s">
        <v>59</v>
      </c>
      <c r="B55" s="89"/>
      <c r="C55" s="90"/>
      <c r="D55" s="90"/>
      <c r="E55" s="90"/>
      <c r="F55" s="19"/>
      <c r="G55" s="90"/>
      <c r="H55" s="90"/>
      <c r="I55" s="90"/>
      <c r="J55" s="90"/>
      <c r="K55" s="90"/>
      <c r="L55" s="3"/>
      <c r="M55" s="3"/>
      <c r="N55" s="3"/>
      <c r="O55" s="3"/>
      <c r="P55" s="3"/>
      <c r="Q55" s="3"/>
      <c r="R55" s="3"/>
      <c r="S55" s="3"/>
      <c r="T55" s="3"/>
      <c r="U55" s="3"/>
      <c r="V55" s="12"/>
    </row>
    <row r="56" spans="1:24" x14ac:dyDescent="0.2">
      <c r="A56" s="91" t="s">
        <v>38</v>
      </c>
      <c r="B56" s="89"/>
      <c r="C56" s="90"/>
      <c r="D56" s="90"/>
      <c r="E56" s="90"/>
      <c r="F56" s="19"/>
      <c r="G56" s="90"/>
      <c r="H56" s="90"/>
      <c r="I56" s="90"/>
      <c r="J56" s="90"/>
      <c r="K56" s="90"/>
      <c r="L56" s="3"/>
      <c r="M56" s="3"/>
      <c r="N56" s="3"/>
      <c r="O56" s="3"/>
      <c r="P56" s="3"/>
      <c r="Q56" s="3"/>
      <c r="R56" s="3"/>
      <c r="S56" s="3"/>
      <c r="T56" s="3"/>
      <c r="U56" s="3"/>
      <c r="V56" s="12"/>
    </row>
    <row r="57" spans="1:24" x14ac:dyDescent="0.2">
      <c r="A57" s="92" t="s">
        <v>51</v>
      </c>
      <c r="B57" s="93"/>
      <c r="C57" s="94"/>
      <c r="D57" s="94"/>
      <c r="E57" s="94"/>
      <c r="F57" s="95"/>
      <c r="G57" s="106"/>
      <c r="H57" s="94"/>
      <c r="I57" s="94"/>
      <c r="J57" s="94"/>
      <c r="K57" s="94"/>
      <c r="L57" s="237" t="s">
        <v>132</v>
      </c>
      <c r="M57" s="96"/>
      <c r="N57" s="96"/>
      <c r="O57" s="99"/>
      <c r="P57" s="220"/>
      <c r="Q57" s="220"/>
      <c r="R57" s="94"/>
      <c r="S57" s="94"/>
      <c r="T57" s="94"/>
      <c r="U57" s="94"/>
      <c r="V57" s="97"/>
    </row>
    <row r="58" spans="1:24" x14ac:dyDescent="0.2">
      <c r="A58" s="98"/>
      <c r="B58" s="93"/>
      <c r="C58" s="94"/>
      <c r="D58" s="94"/>
      <c r="E58" s="94"/>
      <c r="F58" s="95"/>
      <c r="G58" s="106"/>
      <c r="H58" s="94"/>
      <c r="I58" s="94"/>
      <c r="J58" s="94"/>
      <c r="K58" s="94"/>
      <c r="L58" s="96"/>
      <c r="M58" s="94"/>
      <c r="N58" s="94"/>
      <c r="O58" s="99"/>
      <c r="P58" s="94"/>
      <c r="Q58" s="94"/>
      <c r="R58" s="94"/>
      <c r="S58" s="94"/>
      <c r="T58" s="94"/>
      <c r="U58" s="94"/>
      <c r="V58" s="97"/>
    </row>
    <row r="59" spans="1:24" x14ac:dyDescent="0.2">
      <c r="A59" s="92" t="s">
        <v>131</v>
      </c>
      <c r="B59" s="93"/>
      <c r="C59" s="94"/>
      <c r="D59" s="94"/>
      <c r="E59" s="94"/>
      <c r="F59" s="95"/>
      <c r="G59" s="106"/>
      <c r="H59" s="94"/>
      <c r="I59" s="94"/>
      <c r="J59" s="94"/>
      <c r="K59" s="94"/>
      <c r="L59" s="99"/>
      <c r="M59" s="94"/>
      <c r="N59" s="94"/>
      <c r="O59" s="94"/>
      <c r="P59" s="94"/>
      <c r="Q59" s="94"/>
      <c r="R59" s="94"/>
      <c r="S59" s="94"/>
      <c r="T59" s="94"/>
      <c r="U59" s="94"/>
      <c r="V59" s="97"/>
    </row>
    <row r="60" spans="1:24" x14ac:dyDescent="0.2">
      <c r="A60" s="100" t="s">
        <v>60</v>
      </c>
      <c r="B60" s="93"/>
      <c r="C60" s="94"/>
      <c r="D60" s="94"/>
      <c r="E60" s="94"/>
      <c r="F60" s="94"/>
      <c r="G60" s="106"/>
      <c r="H60" s="94"/>
      <c r="I60" s="94"/>
      <c r="J60" s="94"/>
      <c r="K60" s="94"/>
      <c r="L60" s="96" t="s">
        <v>61</v>
      </c>
      <c r="M60" s="94"/>
      <c r="N60" s="94"/>
      <c r="O60" s="94"/>
      <c r="P60" s="94"/>
      <c r="Q60" s="94"/>
      <c r="R60" s="94"/>
      <c r="S60" s="94"/>
      <c r="T60" s="94"/>
      <c r="U60" s="94"/>
      <c r="V60" s="97"/>
    </row>
    <row r="61" spans="1:24" x14ac:dyDescent="0.2">
      <c r="A61" s="92"/>
      <c r="B61" s="93"/>
      <c r="C61" s="94"/>
      <c r="D61" s="94"/>
      <c r="E61" s="94"/>
      <c r="F61" s="94"/>
      <c r="G61" s="106"/>
      <c r="H61" s="94"/>
      <c r="I61" s="94"/>
      <c r="J61" s="94"/>
      <c r="K61" s="94"/>
      <c r="L61" s="99" t="s">
        <v>62</v>
      </c>
      <c r="M61" s="94"/>
      <c r="N61" s="94"/>
      <c r="O61" s="94"/>
      <c r="P61" s="94"/>
      <c r="Q61" s="94"/>
      <c r="R61" s="94"/>
      <c r="S61" s="94"/>
      <c r="T61" s="94"/>
      <c r="U61" s="94"/>
      <c r="V61" s="97"/>
    </row>
    <row r="62" spans="1:24" x14ac:dyDescent="0.2">
      <c r="A62" s="101"/>
      <c r="B62" s="102"/>
      <c r="C62" s="103"/>
      <c r="D62" s="103"/>
      <c r="E62" s="103"/>
      <c r="F62" s="103"/>
      <c r="G62" s="107"/>
      <c r="H62" s="103"/>
      <c r="I62" s="103"/>
      <c r="J62" s="103"/>
      <c r="K62" s="103"/>
      <c r="L62" s="104" t="s">
        <v>63</v>
      </c>
      <c r="M62" s="103"/>
      <c r="N62" s="103"/>
      <c r="O62" s="103"/>
      <c r="P62" s="103"/>
      <c r="Q62" s="103"/>
      <c r="R62" s="103"/>
      <c r="S62" s="103"/>
      <c r="T62" s="103"/>
      <c r="U62" s="103"/>
      <c r="V62" s="105"/>
    </row>
    <row r="63" spans="1:24" x14ac:dyDescent="0.2">
      <c r="A63" s="122"/>
      <c r="B63" s="122"/>
      <c r="C63" s="122"/>
    </row>
    <row r="64" spans="1:24" x14ac:dyDescent="0.2">
      <c r="A64" s="122"/>
      <c r="B64" s="122"/>
      <c r="C64" s="122"/>
    </row>
    <row r="65" spans="1:3" x14ac:dyDescent="0.2">
      <c r="A65" s="122"/>
      <c r="B65" s="122"/>
      <c r="C65" s="122"/>
    </row>
  </sheetData>
  <mergeCells count="1">
    <mergeCell ref="N5:O5"/>
  </mergeCells>
  <phoneticPr fontId="3" type="noConversion"/>
  <hyperlinks>
    <hyperlink ref="V1" location="Inhalt!A1" display="Inhalt"/>
  </hyperlinks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Footer>&amp;L&amp;8Ministerium für Bildung und Kultur, Referat B4&amp;R&amp;8Februar 2016</oddFooter>
  </headerFooter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3" enableFormatConditionsCalculation="0">
    <tabColor indexed="43"/>
  </sheetPr>
  <dimension ref="A1:AI65"/>
  <sheetViews>
    <sheetView zoomScale="85" zoomScaleNormal="85" workbookViewId="0">
      <selection activeCell="X18" sqref="X18"/>
    </sheetView>
  </sheetViews>
  <sheetFormatPr baseColWidth="10" defaultColWidth="9.140625" defaultRowHeight="12.75" x14ac:dyDescent="0.2"/>
  <cols>
    <col min="1" max="1" width="9.7109375" customWidth="1"/>
    <col min="2" max="22" width="6.7109375" customWidth="1"/>
    <col min="23" max="23" width="9.140625" customWidth="1"/>
    <col min="24" max="35" width="7.28515625" customWidth="1"/>
  </cols>
  <sheetData>
    <row r="1" spans="1:35" ht="18" x14ac:dyDescent="0.25">
      <c r="A1" s="42" t="s">
        <v>31</v>
      </c>
      <c r="V1" s="43" t="s">
        <v>37</v>
      </c>
      <c r="W1" s="137"/>
    </row>
    <row r="2" spans="1:35" ht="15" customHeight="1" x14ac:dyDescent="0.2">
      <c r="A2" s="57" t="s">
        <v>86</v>
      </c>
      <c r="B2" s="152"/>
      <c r="J2" s="110" t="s">
        <v>66</v>
      </c>
      <c r="K2" s="110"/>
      <c r="L2" s="110"/>
      <c r="M2" s="110"/>
      <c r="N2" s="110">
        <v>4</v>
      </c>
    </row>
    <row r="3" spans="1:35" ht="15.75" customHeight="1" x14ac:dyDescent="0.2">
      <c r="A3" s="153" t="s">
        <v>185</v>
      </c>
      <c r="B3" s="153"/>
      <c r="X3" s="3"/>
    </row>
    <row r="4" spans="1:35" x14ac:dyDescent="0.2">
      <c r="A4" s="52"/>
      <c r="B4" s="72" t="s">
        <v>32</v>
      </c>
      <c r="C4" s="73"/>
      <c r="D4" s="74"/>
      <c r="E4" s="74"/>
      <c r="F4" s="74"/>
      <c r="G4" s="74"/>
      <c r="H4" s="74"/>
      <c r="I4" s="74"/>
      <c r="J4" s="75"/>
      <c r="K4" s="75"/>
      <c r="L4" s="75"/>
      <c r="M4" s="75"/>
      <c r="N4" s="76"/>
      <c r="O4" s="75"/>
      <c r="P4" s="75"/>
      <c r="Q4" s="75"/>
      <c r="R4" s="75"/>
      <c r="S4" s="75"/>
      <c r="T4" s="75"/>
      <c r="U4" s="75"/>
      <c r="V4" s="77"/>
      <c r="W4" s="2"/>
    </row>
    <row r="5" spans="1:35" x14ac:dyDescent="0.2">
      <c r="A5" s="53" t="s">
        <v>0</v>
      </c>
      <c r="B5" s="74">
        <v>5</v>
      </c>
      <c r="C5" s="138"/>
      <c r="D5" s="74">
        <v>6</v>
      </c>
      <c r="E5" s="74"/>
      <c r="F5" s="72">
        <v>7</v>
      </c>
      <c r="G5" s="45"/>
      <c r="H5" s="74">
        <v>8</v>
      </c>
      <c r="I5" s="74"/>
      <c r="J5" s="72">
        <v>9</v>
      </c>
      <c r="K5" s="45"/>
      <c r="L5" s="74">
        <v>10</v>
      </c>
      <c r="M5" s="74"/>
      <c r="N5" s="511" t="s">
        <v>39</v>
      </c>
      <c r="O5" s="510"/>
      <c r="P5" s="48" t="s">
        <v>40</v>
      </c>
      <c r="Q5" s="142" t="s">
        <v>41</v>
      </c>
      <c r="R5" s="139" t="s">
        <v>64</v>
      </c>
      <c r="S5" s="77"/>
      <c r="T5" s="142" t="s">
        <v>42</v>
      </c>
      <c r="U5" s="141" t="s">
        <v>43</v>
      </c>
      <c r="V5" s="77"/>
      <c r="W5" s="2"/>
    </row>
    <row r="6" spans="1:35" x14ac:dyDescent="0.2">
      <c r="A6" s="54"/>
      <c r="B6" s="50" t="s">
        <v>1</v>
      </c>
      <c r="C6" s="48" t="s">
        <v>33</v>
      </c>
      <c r="D6" s="50" t="s">
        <v>1</v>
      </c>
      <c r="E6" s="48" t="s">
        <v>33</v>
      </c>
      <c r="F6" s="50" t="s">
        <v>1</v>
      </c>
      <c r="G6" s="48" t="s">
        <v>33</v>
      </c>
      <c r="H6" s="50" t="s">
        <v>1</v>
      </c>
      <c r="I6" s="48" t="s">
        <v>33</v>
      </c>
      <c r="J6" s="50" t="s">
        <v>1</v>
      </c>
      <c r="K6" s="48" t="s">
        <v>33</v>
      </c>
      <c r="L6" s="50" t="s">
        <v>1</v>
      </c>
      <c r="M6" s="48" t="s">
        <v>33</v>
      </c>
      <c r="N6" s="50" t="s">
        <v>1</v>
      </c>
      <c r="O6" s="48" t="s">
        <v>33</v>
      </c>
      <c r="P6" s="50" t="s">
        <v>1</v>
      </c>
      <c r="Q6" s="50" t="s">
        <v>1</v>
      </c>
      <c r="R6" s="50" t="s">
        <v>1</v>
      </c>
      <c r="S6" s="48" t="s">
        <v>33</v>
      </c>
      <c r="T6" s="50" t="s">
        <v>1</v>
      </c>
      <c r="U6" s="50" t="s">
        <v>1</v>
      </c>
      <c r="V6" s="48" t="s">
        <v>33</v>
      </c>
      <c r="W6" s="2"/>
    </row>
    <row r="7" spans="1:35" x14ac:dyDescent="0.2">
      <c r="A7" s="50">
        <v>100</v>
      </c>
      <c r="B7" s="59">
        <v>101</v>
      </c>
      <c r="C7" s="59">
        <v>102</v>
      </c>
      <c r="D7" s="59">
        <v>103</v>
      </c>
      <c r="E7" s="59">
        <v>104</v>
      </c>
      <c r="F7" s="59">
        <v>105</v>
      </c>
      <c r="G7" s="59">
        <v>106</v>
      </c>
      <c r="H7" s="59">
        <v>107</v>
      </c>
      <c r="I7" s="59">
        <v>108</v>
      </c>
      <c r="J7" s="59">
        <v>109</v>
      </c>
      <c r="K7" s="59">
        <v>110</v>
      </c>
      <c r="L7" s="59">
        <v>111</v>
      </c>
      <c r="M7" s="59">
        <v>112</v>
      </c>
      <c r="N7" s="59">
        <v>115</v>
      </c>
      <c r="O7" s="59">
        <v>116</v>
      </c>
      <c r="P7" s="59">
        <v>117</v>
      </c>
      <c r="Q7" s="59">
        <v>118</v>
      </c>
      <c r="R7" s="59">
        <v>113</v>
      </c>
      <c r="S7" s="59">
        <v>114</v>
      </c>
      <c r="T7" s="59">
        <v>119</v>
      </c>
      <c r="U7" s="59">
        <v>120</v>
      </c>
      <c r="V7" s="59">
        <v>121</v>
      </c>
      <c r="W7" s="2"/>
    </row>
    <row r="8" spans="1:35" x14ac:dyDescent="0.2">
      <c r="A8" s="5" t="s">
        <v>2</v>
      </c>
      <c r="B8" s="5">
        <v>102</v>
      </c>
      <c r="C8" s="6">
        <v>4</v>
      </c>
      <c r="D8" s="5">
        <v>113</v>
      </c>
      <c r="E8" s="6">
        <v>4</v>
      </c>
      <c r="F8" s="5">
        <v>103</v>
      </c>
      <c r="G8" s="6">
        <v>4</v>
      </c>
      <c r="H8" s="29">
        <v>87</v>
      </c>
      <c r="I8" s="29">
        <v>3</v>
      </c>
      <c r="J8" s="132">
        <v>0</v>
      </c>
      <c r="K8" s="133">
        <v>0</v>
      </c>
      <c r="L8" s="134">
        <v>0</v>
      </c>
      <c r="M8" s="134">
        <v>0</v>
      </c>
      <c r="N8" s="132">
        <v>0</v>
      </c>
      <c r="O8" s="133">
        <v>0</v>
      </c>
      <c r="P8" s="224">
        <v>0</v>
      </c>
      <c r="Q8" s="227">
        <v>0</v>
      </c>
      <c r="R8" s="132">
        <f t="shared" ref="R8:R38" si="0">B8+D8+F8+H8+J8+L8</f>
        <v>405</v>
      </c>
      <c r="S8" s="133">
        <f t="shared" ref="S8:S38" si="1">C8+E8+G8+I8+K8+M8</f>
        <v>15</v>
      </c>
      <c r="T8" s="9">
        <f t="shared" ref="T8:T38" si="2">+N8+P8+Q8</f>
        <v>0</v>
      </c>
      <c r="U8" s="5">
        <f t="shared" ref="U8:U38" si="3">R8+T8</f>
        <v>405</v>
      </c>
      <c r="V8" s="6">
        <f t="shared" ref="V8:V38" si="4">S8+O8</f>
        <v>15</v>
      </c>
      <c r="W8" s="2"/>
    </row>
    <row r="9" spans="1:35" x14ac:dyDescent="0.2">
      <c r="A9" s="7" t="s">
        <v>3</v>
      </c>
      <c r="B9" s="7">
        <v>108</v>
      </c>
      <c r="C9" s="8">
        <v>4</v>
      </c>
      <c r="D9" s="7">
        <v>102</v>
      </c>
      <c r="E9" s="8">
        <v>4</v>
      </c>
      <c r="F9" s="7">
        <v>112</v>
      </c>
      <c r="G9" s="8">
        <v>4</v>
      </c>
      <c r="H9" s="4">
        <v>107</v>
      </c>
      <c r="I9" s="4">
        <v>4</v>
      </c>
      <c r="J9" s="17">
        <v>85</v>
      </c>
      <c r="K9" s="18">
        <v>3</v>
      </c>
      <c r="L9" s="9">
        <v>0</v>
      </c>
      <c r="M9" s="9">
        <v>0</v>
      </c>
      <c r="N9" s="17">
        <v>0</v>
      </c>
      <c r="O9" s="18">
        <v>0</v>
      </c>
      <c r="P9" s="126">
        <v>0</v>
      </c>
      <c r="Q9" s="135">
        <v>0</v>
      </c>
      <c r="R9" s="17">
        <f t="shared" si="0"/>
        <v>514</v>
      </c>
      <c r="S9" s="18">
        <f t="shared" si="1"/>
        <v>19</v>
      </c>
      <c r="T9" s="9">
        <f t="shared" si="2"/>
        <v>0</v>
      </c>
      <c r="U9" s="7">
        <f t="shared" si="3"/>
        <v>514</v>
      </c>
      <c r="V9" s="8">
        <f t="shared" si="4"/>
        <v>19</v>
      </c>
      <c r="W9" s="2"/>
    </row>
    <row r="10" spans="1:35" x14ac:dyDescent="0.2">
      <c r="A10" s="7" t="s">
        <v>4</v>
      </c>
      <c r="B10" s="7">
        <v>147</v>
      </c>
      <c r="C10" s="8">
        <v>6</v>
      </c>
      <c r="D10" s="7">
        <v>98</v>
      </c>
      <c r="E10" s="8">
        <v>4</v>
      </c>
      <c r="F10" s="7">
        <v>96</v>
      </c>
      <c r="G10" s="8">
        <v>4</v>
      </c>
      <c r="H10" s="4">
        <v>117</v>
      </c>
      <c r="I10" s="4">
        <v>4</v>
      </c>
      <c r="J10" s="17">
        <v>104</v>
      </c>
      <c r="K10" s="18">
        <v>4</v>
      </c>
      <c r="L10" s="9">
        <v>41</v>
      </c>
      <c r="M10" s="9">
        <v>2</v>
      </c>
      <c r="N10" s="17">
        <v>0</v>
      </c>
      <c r="O10" s="18">
        <v>0</v>
      </c>
      <c r="P10" s="126">
        <v>0</v>
      </c>
      <c r="Q10" s="135">
        <v>0</v>
      </c>
      <c r="R10" s="17">
        <f t="shared" si="0"/>
        <v>603</v>
      </c>
      <c r="S10" s="18">
        <f t="shared" si="1"/>
        <v>24</v>
      </c>
      <c r="T10" s="9">
        <f t="shared" si="2"/>
        <v>0</v>
      </c>
      <c r="U10" s="7">
        <f t="shared" si="3"/>
        <v>603</v>
      </c>
      <c r="V10" s="8">
        <f t="shared" si="4"/>
        <v>24</v>
      </c>
      <c r="W10" s="2"/>
    </row>
    <row r="11" spans="1:35" x14ac:dyDescent="0.2">
      <c r="A11" s="7" t="s">
        <v>34</v>
      </c>
      <c r="B11" s="17">
        <v>131</v>
      </c>
      <c r="C11" s="18">
        <v>5</v>
      </c>
      <c r="D11" s="17">
        <v>146</v>
      </c>
      <c r="E11" s="18">
        <v>6</v>
      </c>
      <c r="F11" s="17">
        <v>101</v>
      </c>
      <c r="G11" s="18">
        <v>4</v>
      </c>
      <c r="H11" s="9">
        <v>103</v>
      </c>
      <c r="I11" s="9">
        <v>4</v>
      </c>
      <c r="J11" s="17">
        <v>116</v>
      </c>
      <c r="K11" s="18">
        <v>4</v>
      </c>
      <c r="L11" s="9">
        <v>53</v>
      </c>
      <c r="M11" s="9">
        <v>2</v>
      </c>
      <c r="N11" s="17">
        <v>2</v>
      </c>
      <c r="O11" s="18">
        <v>0</v>
      </c>
      <c r="P11" s="126">
        <v>0</v>
      </c>
      <c r="Q11" s="135">
        <v>0</v>
      </c>
      <c r="R11" s="17">
        <f t="shared" si="0"/>
        <v>650</v>
      </c>
      <c r="S11" s="18">
        <f t="shared" si="1"/>
        <v>25</v>
      </c>
      <c r="T11" s="9">
        <f t="shared" si="2"/>
        <v>2</v>
      </c>
      <c r="U11" s="7">
        <f t="shared" si="3"/>
        <v>652</v>
      </c>
      <c r="V11" s="8">
        <f t="shared" si="4"/>
        <v>25</v>
      </c>
      <c r="W11" s="2"/>
      <c r="X11" s="110"/>
    </row>
    <row r="12" spans="1:35" x14ac:dyDescent="0.2">
      <c r="A12" s="7" t="s">
        <v>35</v>
      </c>
      <c r="B12" s="17">
        <v>150</v>
      </c>
      <c r="C12" s="18">
        <v>6</v>
      </c>
      <c r="D12" s="17">
        <v>133</v>
      </c>
      <c r="E12" s="18">
        <v>5</v>
      </c>
      <c r="F12" s="17">
        <v>149</v>
      </c>
      <c r="G12" s="18">
        <v>6</v>
      </c>
      <c r="H12" s="9">
        <v>107</v>
      </c>
      <c r="I12" s="9">
        <v>4</v>
      </c>
      <c r="J12" s="17">
        <v>98</v>
      </c>
      <c r="K12" s="18">
        <v>4</v>
      </c>
      <c r="L12" s="9">
        <v>65</v>
      </c>
      <c r="M12" s="9">
        <v>2</v>
      </c>
      <c r="N12" s="17">
        <v>9</v>
      </c>
      <c r="O12" s="18">
        <v>0</v>
      </c>
      <c r="P12" s="126">
        <v>2</v>
      </c>
      <c r="Q12" s="135">
        <v>0</v>
      </c>
      <c r="R12" s="17">
        <f t="shared" si="0"/>
        <v>702</v>
      </c>
      <c r="S12" s="18">
        <f t="shared" si="1"/>
        <v>27</v>
      </c>
      <c r="T12" s="9">
        <f t="shared" si="2"/>
        <v>11</v>
      </c>
      <c r="U12" s="7">
        <f t="shared" si="3"/>
        <v>713</v>
      </c>
      <c r="V12" s="8">
        <f t="shared" si="4"/>
        <v>27</v>
      </c>
      <c r="W12" s="2"/>
      <c r="AC12" s="26"/>
      <c r="AD12" s="26"/>
    </row>
    <row r="13" spans="1:35" x14ac:dyDescent="0.2">
      <c r="A13" s="7" t="s">
        <v>65</v>
      </c>
      <c r="B13" s="17">
        <v>160</v>
      </c>
      <c r="C13" s="18">
        <v>6</v>
      </c>
      <c r="D13" s="17">
        <v>155</v>
      </c>
      <c r="E13" s="18">
        <v>6</v>
      </c>
      <c r="F13" s="17">
        <v>141</v>
      </c>
      <c r="G13" s="18">
        <v>6</v>
      </c>
      <c r="H13" s="9">
        <v>158</v>
      </c>
      <c r="I13" s="9">
        <v>7</v>
      </c>
      <c r="J13" s="17">
        <v>113</v>
      </c>
      <c r="K13" s="18">
        <v>4</v>
      </c>
      <c r="L13" s="9">
        <v>52</v>
      </c>
      <c r="M13" s="9">
        <v>2</v>
      </c>
      <c r="N13" s="17">
        <v>15</v>
      </c>
      <c r="O13" s="18">
        <v>0</v>
      </c>
      <c r="P13" s="126">
        <v>7</v>
      </c>
      <c r="Q13" s="135">
        <v>0</v>
      </c>
      <c r="R13" s="17">
        <f t="shared" si="0"/>
        <v>779</v>
      </c>
      <c r="S13" s="18">
        <f t="shared" si="1"/>
        <v>31</v>
      </c>
      <c r="T13" s="4">
        <f t="shared" si="2"/>
        <v>22</v>
      </c>
      <c r="U13" s="7">
        <f t="shared" si="3"/>
        <v>801</v>
      </c>
      <c r="V13" s="8">
        <f t="shared" si="4"/>
        <v>31</v>
      </c>
      <c r="W13" s="2"/>
      <c r="AC13" s="125"/>
      <c r="AD13" s="125"/>
    </row>
    <row r="14" spans="1:35" x14ac:dyDescent="0.2">
      <c r="A14" s="7" t="s">
        <v>36</v>
      </c>
      <c r="B14" s="7">
        <v>147</v>
      </c>
      <c r="C14" s="8">
        <v>6</v>
      </c>
      <c r="D14" s="7">
        <v>159</v>
      </c>
      <c r="E14" s="8">
        <v>6</v>
      </c>
      <c r="F14" s="7">
        <v>167</v>
      </c>
      <c r="G14" s="8">
        <v>6</v>
      </c>
      <c r="H14" s="4">
        <v>143</v>
      </c>
      <c r="I14" s="4">
        <v>6</v>
      </c>
      <c r="J14" s="7">
        <v>152</v>
      </c>
      <c r="K14" s="8">
        <v>7</v>
      </c>
      <c r="L14" s="4">
        <v>52</v>
      </c>
      <c r="M14" s="4">
        <v>2</v>
      </c>
      <c r="N14" s="17">
        <v>9</v>
      </c>
      <c r="O14" s="18">
        <v>0</v>
      </c>
      <c r="P14" s="126">
        <v>11</v>
      </c>
      <c r="Q14" s="135">
        <v>1</v>
      </c>
      <c r="R14" s="7">
        <f t="shared" si="0"/>
        <v>820</v>
      </c>
      <c r="S14" s="8">
        <f t="shared" si="1"/>
        <v>33</v>
      </c>
      <c r="T14" s="9">
        <f t="shared" si="2"/>
        <v>21</v>
      </c>
      <c r="U14" s="7">
        <f t="shared" si="3"/>
        <v>841</v>
      </c>
      <c r="V14" s="8">
        <f t="shared" si="4"/>
        <v>33</v>
      </c>
      <c r="W14" s="2"/>
      <c r="AB14" s="82"/>
    </row>
    <row r="15" spans="1:35" x14ac:dyDescent="0.2">
      <c r="A15" s="13" t="s">
        <v>7</v>
      </c>
      <c r="B15" s="33">
        <v>170</v>
      </c>
      <c r="C15" s="34">
        <v>7</v>
      </c>
      <c r="D15" s="33">
        <v>155</v>
      </c>
      <c r="E15" s="34">
        <v>6</v>
      </c>
      <c r="F15" s="33">
        <v>179</v>
      </c>
      <c r="G15" s="34">
        <v>7</v>
      </c>
      <c r="H15" s="127">
        <v>165</v>
      </c>
      <c r="I15" s="127">
        <v>6</v>
      </c>
      <c r="J15" s="33">
        <v>138</v>
      </c>
      <c r="K15" s="34">
        <v>6</v>
      </c>
      <c r="L15" s="127">
        <v>63</v>
      </c>
      <c r="M15" s="127">
        <v>3</v>
      </c>
      <c r="N15" s="147">
        <v>10</v>
      </c>
      <c r="O15" s="148">
        <v>1</v>
      </c>
      <c r="P15" s="126">
        <v>8</v>
      </c>
      <c r="Q15" s="135">
        <v>8</v>
      </c>
      <c r="R15" s="33">
        <f t="shared" si="0"/>
        <v>870</v>
      </c>
      <c r="S15" s="34">
        <f t="shared" si="1"/>
        <v>35</v>
      </c>
      <c r="T15" s="135">
        <f t="shared" si="2"/>
        <v>26</v>
      </c>
      <c r="U15" s="33">
        <f t="shared" si="3"/>
        <v>896</v>
      </c>
      <c r="V15" s="34">
        <f t="shared" si="4"/>
        <v>36</v>
      </c>
      <c r="W15" s="2"/>
    </row>
    <row r="16" spans="1:35" x14ac:dyDescent="0.2">
      <c r="A16" s="13" t="s">
        <v>8</v>
      </c>
      <c r="B16" s="20">
        <v>150</v>
      </c>
      <c r="C16" s="16">
        <v>6</v>
      </c>
      <c r="D16" s="20">
        <v>181</v>
      </c>
      <c r="E16" s="16">
        <v>7</v>
      </c>
      <c r="F16" s="20">
        <v>197</v>
      </c>
      <c r="G16" s="16">
        <v>8</v>
      </c>
      <c r="H16" s="113">
        <v>196</v>
      </c>
      <c r="I16" s="114">
        <v>8</v>
      </c>
      <c r="J16" s="20">
        <v>214</v>
      </c>
      <c r="K16" s="16">
        <v>8</v>
      </c>
      <c r="L16" s="113">
        <v>78</v>
      </c>
      <c r="M16" s="114">
        <v>3</v>
      </c>
      <c r="N16" s="20">
        <v>10</v>
      </c>
      <c r="O16" s="16">
        <v>0</v>
      </c>
      <c r="P16" s="21">
        <v>5</v>
      </c>
      <c r="Q16" s="113">
        <v>8</v>
      </c>
      <c r="R16" s="13">
        <f t="shared" si="0"/>
        <v>1016</v>
      </c>
      <c r="S16" s="14">
        <f t="shared" si="1"/>
        <v>40</v>
      </c>
      <c r="T16" s="114">
        <f t="shared" si="2"/>
        <v>23</v>
      </c>
      <c r="U16" s="15">
        <f t="shared" si="3"/>
        <v>1039</v>
      </c>
      <c r="V16" s="16">
        <f t="shared" si="4"/>
        <v>40</v>
      </c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</row>
    <row r="17" spans="1:23" x14ac:dyDescent="0.2">
      <c r="A17" s="13" t="s">
        <v>9</v>
      </c>
      <c r="B17" s="20">
        <v>170</v>
      </c>
      <c r="C17" s="16">
        <v>7</v>
      </c>
      <c r="D17" s="20">
        <v>149</v>
      </c>
      <c r="E17" s="16">
        <v>6</v>
      </c>
      <c r="F17" s="20">
        <v>182</v>
      </c>
      <c r="G17" s="16">
        <v>8</v>
      </c>
      <c r="H17" s="113">
        <v>200</v>
      </c>
      <c r="I17" s="114">
        <v>8</v>
      </c>
      <c r="J17" s="20">
        <v>210</v>
      </c>
      <c r="K17" s="16">
        <v>8</v>
      </c>
      <c r="L17" s="113">
        <v>105</v>
      </c>
      <c r="M17" s="114">
        <v>4</v>
      </c>
      <c r="N17" s="20">
        <v>4</v>
      </c>
      <c r="O17" s="16">
        <v>0</v>
      </c>
      <c r="P17" s="21">
        <v>10</v>
      </c>
      <c r="Q17" s="113">
        <v>3</v>
      </c>
      <c r="R17" s="13">
        <f t="shared" si="0"/>
        <v>1016</v>
      </c>
      <c r="S17" s="14">
        <f t="shared" si="1"/>
        <v>41</v>
      </c>
      <c r="T17" s="114">
        <f t="shared" si="2"/>
        <v>17</v>
      </c>
      <c r="U17" s="15">
        <f t="shared" si="3"/>
        <v>1033</v>
      </c>
      <c r="V17" s="16">
        <f t="shared" si="4"/>
        <v>41</v>
      </c>
    </row>
    <row r="18" spans="1:23" x14ac:dyDescent="0.2">
      <c r="A18" s="13" t="s">
        <v>10</v>
      </c>
      <c r="B18" s="20">
        <v>149</v>
      </c>
      <c r="C18" s="16">
        <v>6</v>
      </c>
      <c r="D18" s="20">
        <v>167</v>
      </c>
      <c r="E18" s="16">
        <v>7</v>
      </c>
      <c r="F18" s="20">
        <v>152</v>
      </c>
      <c r="G18" s="16">
        <v>6</v>
      </c>
      <c r="H18" s="113">
        <v>189</v>
      </c>
      <c r="I18" s="114">
        <v>8</v>
      </c>
      <c r="J18" s="20">
        <v>204</v>
      </c>
      <c r="K18" s="16">
        <v>8</v>
      </c>
      <c r="L18" s="113">
        <v>110</v>
      </c>
      <c r="M18" s="114">
        <v>4</v>
      </c>
      <c r="N18" s="20">
        <v>15</v>
      </c>
      <c r="O18" s="16">
        <v>1</v>
      </c>
      <c r="P18" s="21">
        <v>3</v>
      </c>
      <c r="Q18" s="113">
        <v>5</v>
      </c>
      <c r="R18" s="13">
        <f t="shared" si="0"/>
        <v>971</v>
      </c>
      <c r="S18" s="14">
        <f t="shared" si="1"/>
        <v>39</v>
      </c>
      <c r="T18" s="114">
        <f t="shared" si="2"/>
        <v>23</v>
      </c>
      <c r="U18" s="15">
        <f t="shared" si="3"/>
        <v>994</v>
      </c>
      <c r="V18" s="16">
        <f t="shared" si="4"/>
        <v>40</v>
      </c>
      <c r="W18" s="82"/>
    </row>
    <row r="19" spans="1:23" x14ac:dyDescent="0.2">
      <c r="A19" s="13" t="s">
        <v>11</v>
      </c>
      <c r="B19" s="20">
        <v>139</v>
      </c>
      <c r="C19" s="16">
        <v>6</v>
      </c>
      <c r="D19" s="20">
        <v>144</v>
      </c>
      <c r="E19" s="16">
        <v>6</v>
      </c>
      <c r="F19" s="20">
        <v>170</v>
      </c>
      <c r="G19" s="16">
        <v>7</v>
      </c>
      <c r="H19" s="113">
        <v>174</v>
      </c>
      <c r="I19" s="114">
        <v>7</v>
      </c>
      <c r="J19" s="20">
        <v>187</v>
      </c>
      <c r="K19" s="16">
        <v>8</v>
      </c>
      <c r="L19" s="113">
        <v>102</v>
      </c>
      <c r="M19" s="114">
        <v>4</v>
      </c>
      <c r="N19" s="20">
        <v>15</v>
      </c>
      <c r="O19" s="16">
        <v>1</v>
      </c>
      <c r="P19" s="21">
        <v>14</v>
      </c>
      <c r="Q19" s="113">
        <v>2</v>
      </c>
      <c r="R19" s="13">
        <f t="shared" si="0"/>
        <v>916</v>
      </c>
      <c r="S19" s="14">
        <f t="shared" si="1"/>
        <v>38</v>
      </c>
      <c r="T19" s="114">
        <f t="shared" si="2"/>
        <v>31</v>
      </c>
      <c r="U19" s="15">
        <f t="shared" si="3"/>
        <v>947</v>
      </c>
      <c r="V19" s="16">
        <f t="shared" si="4"/>
        <v>39</v>
      </c>
    </row>
    <row r="20" spans="1:23" x14ac:dyDescent="0.2">
      <c r="A20" s="13" t="s">
        <v>12</v>
      </c>
      <c r="B20" s="20">
        <v>143</v>
      </c>
      <c r="C20" s="16">
        <v>6</v>
      </c>
      <c r="D20" s="20">
        <v>134</v>
      </c>
      <c r="E20" s="16">
        <v>6</v>
      </c>
      <c r="F20" s="20">
        <v>150</v>
      </c>
      <c r="G20" s="16">
        <v>6</v>
      </c>
      <c r="H20" s="113">
        <v>168</v>
      </c>
      <c r="I20" s="114">
        <v>7</v>
      </c>
      <c r="J20" s="20">
        <v>157</v>
      </c>
      <c r="K20" s="16">
        <v>6</v>
      </c>
      <c r="L20" s="113">
        <v>126</v>
      </c>
      <c r="M20" s="114">
        <v>5</v>
      </c>
      <c r="N20" s="20">
        <v>44</v>
      </c>
      <c r="O20" s="16">
        <v>2</v>
      </c>
      <c r="P20" s="21">
        <v>14</v>
      </c>
      <c r="Q20" s="113">
        <v>12</v>
      </c>
      <c r="R20" s="13">
        <f t="shared" si="0"/>
        <v>878</v>
      </c>
      <c r="S20" s="14">
        <f t="shared" si="1"/>
        <v>36</v>
      </c>
      <c r="T20" s="114">
        <f t="shared" si="2"/>
        <v>70</v>
      </c>
      <c r="U20" s="15">
        <f t="shared" si="3"/>
        <v>948</v>
      </c>
      <c r="V20" s="16">
        <f t="shared" si="4"/>
        <v>38</v>
      </c>
    </row>
    <row r="21" spans="1:23" x14ac:dyDescent="0.2">
      <c r="A21" s="13" t="s">
        <v>13</v>
      </c>
      <c r="B21" s="20">
        <v>168</v>
      </c>
      <c r="C21" s="16">
        <v>6</v>
      </c>
      <c r="D21" s="20">
        <v>143</v>
      </c>
      <c r="E21" s="16">
        <v>6</v>
      </c>
      <c r="F21" s="20">
        <v>144</v>
      </c>
      <c r="G21" s="16">
        <v>6</v>
      </c>
      <c r="H21" s="113">
        <v>156</v>
      </c>
      <c r="I21" s="114">
        <v>6</v>
      </c>
      <c r="J21" s="20">
        <v>188</v>
      </c>
      <c r="K21" s="16">
        <v>7</v>
      </c>
      <c r="L21" s="113">
        <v>104</v>
      </c>
      <c r="M21" s="114">
        <v>4</v>
      </c>
      <c r="N21" s="20">
        <v>50</v>
      </c>
      <c r="O21" s="16">
        <v>2</v>
      </c>
      <c r="P21" s="21">
        <v>47</v>
      </c>
      <c r="Q21" s="113">
        <v>11</v>
      </c>
      <c r="R21" s="13">
        <f t="shared" si="0"/>
        <v>903</v>
      </c>
      <c r="S21" s="14">
        <f t="shared" si="1"/>
        <v>35</v>
      </c>
      <c r="T21" s="114">
        <f t="shared" si="2"/>
        <v>108</v>
      </c>
      <c r="U21" s="15">
        <f t="shared" si="3"/>
        <v>1011</v>
      </c>
      <c r="V21" s="16">
        <f t="shared" si="4"/>
        <v>37</v>
      </c>
    </row>
    <row r="22" spans="1:23" x14ac:dyDescent="0.2">
      <c r="A22" s="33" t="s">
        <v>14</v>
      </c>
      <c r="B22" s="20">
        <v>164</v>
      </c>
      <c r="C22" s="285">
        <v>6</v>
      </c>
      <c r="D22" s="20">
        <v>166</v>
      </c>
      <c r="E22" s="34">
        <v>6</v>
      </c>
      <c r="F22" s="20">
        <v>155</v>
      </c>
      <c r="G22" s="34">
        <v>6</v>
      </c>
      <c r="H22" s="113">
        <v>151</v>
      </c>
      <c r="I22" s="127">
        <v>6</v>
      </c>
      <c r="J22" s="20">
        <v>157</v>
      </c>
      <c r="K22" s="34">
        <v>6</v>
      </c>
      <c r="L22" s="113">
        <v>130</v>
      </c>
      <c r="M22" s="127">
        <v>5</v>
      </c>
      <c r="N22" s="20">
        <v>80</v>
      </c>
      <c r="O22" s="34">
        <v>3</v>
      </c>
      <c r="P22" s="21">
        <v>41</v>
      </c>
      <c r="Q22" s="113">
        <v>41</v>
      </c>
      <c r="R22" s="33">
        <f t="shared" si="0"/>
        <v>923</v>
      </c>
      <c r="S22" s="34">
        <f t="shared" si="1"/>
        <v>35</v>
      </c>
      <c r="T22" s="127">
        <f t="shared" si="2"/>
        <v>162</v>
      </c>
      <c r="U22" s="33">
        <f t="shared" si="3"/>
        <v>1085</v>
      </c>
      <c r="V22" s="34">
        <f t="shared" si="4"/>
        <v>38</v>
      </c>
    </row>
    <row r="23" spans="1:23" x14ac:dyDescent="0.2">
      <c r="A23" s="13" t="s">
        <v>15</v>
      </c>
      <c r="B23" s="20">
        <v>127</v>
      </c>
      <c r="C23" s="285">
        <v>5</v>
      </c>
      <c r="D23" s="20">
        <v>164</v>
      </c>
      <c r="E23" s="34">
        <v>6</v>
      </c>
      <c r="F23" s="20">
        <v>169</v>
      </c>
      <c r="G23" s="34">
        <v>6</v>
      </c>
      <c r="H23" s="113">
        <v>158</v>
      </c>
      <c r="I23" s="127">
        <v>6</v>
      </c>
      <c r="J23" s="20">
        <v>153</v>
      </c>
      <c r="K23" s="34">
        <v>6</v>
      </c>
      <c r="L23" s="113">
        <v>122</v>
      </c>
      <c r="M23" s="127">
        <v>5</v>
      </c>
      <c r="N23" s="20">
        <v>88</v>
      </c>
      <c r="O23" s="34">
        <v>3</v>
      </c>
      <c r="P23" s="21">
        <v>79</v>
      </c>
      <c r="Q23" s="113">
        <v>34</v>
      </c>
      <c r="R23" s="33">
        <f t="shared" si="0"/>
        <v>893</v>
      </c>
      <c r="S23" s="34">
        <f t="shared" si="1"/>
        <v>34</v>
      </c>
      <c r="T23" s="127">
        <f t="shared" si="2"/>
        <v>201</v>
      </c>
      <c r="U23" s="33">
        <f t="shared" si="3"/>
        <v>1094</v>
      </c>
      <c r="V23" s="34">
        <f t="shared" si="4"/>
        <v>37</v>
      </c>
    </row>
    <row r="24" spans="1:23" x14ac:dyDescent="0.2">
      <c r="A24" s="13" t="s">
        <v>16</v>
      </c>
      <c r="B24" s="268">
        <v>165</v>
      </c>
      <c r="C24" s="310">
        <v>6</v>
      </c>
      <c r="D24" s="20">
        <v>129</v>
      </c>
      <c r="E24" s="34">
        <v>5</v>
      </c>
      <c r="F24" s="20">
        <v>168</v>
      </c>
      <c r="G24" s="34">
        <v>6</v>
      </c>
      <c r="H24" s="113">
        <v>170</v>
      </c>
      <c r="I24" s="127">
        <v>6</v>
      </c>
      <c r="J24" s="20">
        <v>162</v>
      </c>
      <c r="K24" s="34">
        <v>6</v>
      </c>
      <c r="L24" s="113">
        <v>108</v>
      </c>
      <c r="M24" s="127">
        <v>4</v>
      </c>
      <c r="N24" s="20">
        <v>70</v>
      </c>
      <c r="O24" s="34">
        <v>3</v>
      </c>
      <c r="P24" s="21">
        <v>106</v>
      </c>
      <c r="Q24" s="113">
        <v>55</v>
      </c>
      <c r="R24" s="33">
        <f t="shared" si="0"/>
        <v>902</v>
      </c>
      <c r="S24" s="34">
        <f t="shared" si="1"/>
        <v>33</v>
      </c>
      <c r="T24" s="127">
        <f t="shared" si="2"/>
        <v>231</v>
      </c>
      <c r="U24" s="33">
        <f t="shared" si="3"/>
        <v>1133</v>
      </c>
      <c r="V24" s="34">
        <f t="shared" si="4"/>
        <v>36</v>
      </c>
    </row>
    <row r="25" spans="1:23" s="1" customFormat="1" x14ac:dyDescent="0.2">
      <c r="A25" s="33" t="s">
        <v>17</v>
      </c>
      <c r="B25" s="20">
        <v>185</v>
      </c>
      <c r="C25" s="285">
        <v>7</v>
      </c>
      <c r="D25" s="268">
        <v>164</v>
      </c>
      <c r="E25" s="270">
        <v>6</v>
      </c>
      <c r="F25" s="20">
        <v>135</v>
      </c>
      <c r="G25" s="34">
        <v>6</v>
      </c>
      <c r="H25" s="264">
        <v>173</v>
      </c>
      <c r="I25" s="127">
        <v>7</v>
      </c>
      <c r="J25" s="20">
        <v>175</v>
      </c>
      <c r="K25" s="34">
        <v>7</v>
      </c>
      <c r="L25" s="264">
        <v>125</v>
      </c>
      <c r="M25" s="127">
        <v>5</v>
      </c>
      <c r="N25" s="20">
        <v>71</v>
      </c>
      <c r="O25" s="34">
        <v>3</v>
      </c>
      <c r="P25" s="266">
        <v>81</v>
      </c>
      <c r="Q25" s="264">
        <v>80</v>
      </c>
      <c r="R25" s="33">
        <f t="shared" si="0"/>
        <v>957</v>
      </c>
      <c r="S25" s="34">
        <f t="shared" si="1"/>
        <v>38</v>
      </c>
      <c r="T25" s="127">
        <f t="shared" si="2"/>
        <v>232</v>
      </c>
      <c r="U25" s="33">
        <f t="shared" si="3"/>
        <v>1189</v>
      </c>
      <c r="V25" s="34">
        <f t="shared" si="4"/>
        <v>41</v>
      </c>
    </row>
    <row r="26" spans="1:23" x14ac:dyDescent="0.2">
      <c r="A26" s="13" t="s">
        <v>18</v>
      </c>
      <c r="B26" s="20">
        <v>162</v>
      </c>
      <c r="C26" s="285">
        <v>7</v>
      </c>
      <c r="D26" s="20">
        <v>183</v>
      </c>
      <c r="E26" s="34">
        <v>7</v>
      </c>
      <c r="F26" s="268">
        <v>166</v>
      </c>
      <c r="G26" s="270">
        <v>6</v>
      </c>
      <c r="H26" s="113">
        <v>138</v>
      </c>
      <c r="I26" s="127">
        <v>5</v>
      </c>
      <c r="J26" s="20">
        <v>174</v>
      </c>
      <c r="K26" s="34">
        <v>7</v>
      </c>
      <c r="L26" s="113">
        <v>125</v>
      </c>
      <c r="M26" s="127">
        <v>5</v>
      </c>
      <c r="N26" s="20">
        <v>96</v>
      </c>
      <c r="O26" s="34">
        <v>4</v>
      </c>
      <c r="P26" s="21">
        <v>77</v>
      </c>
      <c r="Q26" s="113">
        <v>74</v>
      </c>
      <c r="R26" s="33">
        <f t="shared" si="0"/>
        <v>948</v>
      </c>
      <c r="S26" s="34">
        <f t="shared" si="1"/>
        <v>37</v>
      </c>
      <c r="T26" s="127">
        <f t="shared" si="2"/>
        <v>247</v>
      </c>
      <c r="U26" s="33">
        <f t="shared" si="3"/>
        <v>1195</v>
      </c>
      <c r="V26" s="34">
        <f t="shared" si="4"/>
        <v>41</v>
      </c>
    </row>
    <row r="27" spans="1:23" x14ac:dyDescent="0.2">
      <c r="A27" s="13" t="s">
        <v>19</v>
      </c>
      <c r="B27" s="20">
        <v>160</v>
      </c>
      <c r="C27" s="285">
        <v>7</v>
      </c>
      <c r="D27" s="20">
        <v>159</v>
      </c>
      <c r="E27" s="34">
        <v>7</v>
      </c>
      <c r="F27" s="20">
        <v>183</v>
      </c>
      <c r="G27" s="34">
        <v>7</v>
      </c>
      <c r="H27" s="268">
        <v>168</v>
      </c>
      <c r="I27" s="270">
        <v>6</v>
      </c>
      <c r="J27" s="20">
        <v>159</v>
      </c>
      <c r="K27" s="34">
        <v>7</v>
      </c>
      <c r="L27" s="113">
        <v>136</v>
      </c>
      <c r="M27" s="127">
        <v>5</v>
      </c>
      <c r="N27" s="20">
        <v>106</v>
      </c>
      <c r="O27" s="34">
        <v>4</v>
      </c>
      <c r="P27" s="21">
        <v>104</v>
      </c>
      <c r="Q27" s="113">
        <v>64</v>
      </c>
      <c r="R27" s="33">
        <f t="shared" si="0"/>
        <v>965</v>
      </c>
      <c r="S27" s="34">
        <f t="shared" si="1"/>
        <v>39</v>
      </c>
      <c r="T27" s="127">
        <f t="shared" si="2"/>
        <v>274</v>
      </c>
      <c r="U27" s="33">
        <f t="shared" si="3"/>
        <v>1239</v>
      </c>
      <c r="V27" s="34">
        <f t="shared" si="4"/>
        <v>43</v>
      </c>
    </row>
    <row r="28" spans="1:23" x14ac:dyDescent="0.2">
      <c r="A28" s="13" t="s">
        <v>20</v>
      </c>
      <c r="B28" s="20">
        <v>100</v>
      </c>
      <c r="C28" s="285">
        <v>4</v>
      </c>
      <c r="D28" s="20">
        <v>161</v>
      </c>
      <c r="E28" s="34">
        <v>7</v>
      </c>
      <c r="F28" s="20">
        <v>162</v>
      </c>
      <c r="G28" s="34">
        <v>7</v>
      </c>
      <c r="H28" s="113">
        <v>184</v>
      </c>
      <c r="I28" s="127">
        <v>7</v>
      </c>
      <c r="J28" s="268">
        <v>185</v>
      </c>
      <c r="K28" s="270">
        <v>8</v>
      </c>
      <c r="L28" s="113">
        <v>129</v>
      </c>
      <c r="M28" s="127">
        <v>5</v>
      </c>
      <c r="N28" s="20">
        <v>109</v>
      </c>
      <c r="O28" s="34">
        <v>4</v>
      </c>
      <c r="P28" s="21">
        <v>117</v>
      </c>
      <c r="Q28" s="113">
        <v>78</v>
      </c>
      <c r="R28" s="33">
        <f t="shared" si="0"/>
        <v>921</v>
      </c>
      <c r="S28" s="34">
        <f t="shared" si="1"/>
        <v>38</v>
      </c>
      <c r="T28" s="127">
        <f t="shared" si="2"/>
        <v>304</v>
      </c>
      <c r="U28" s="33">
        <f t="shared" si="3"/>
        <v>1225</v>
      </c>
      <c r="V28" s="34">
        <f t="shared" si="4"/>
        <v>42</v>
      </c>
    </row>
    <row r="29" spans="1:23" x14ac:dyDescent="0.2">
      <c r="A29" s="13" t="s">
        <v>21</v>
      </c>
      <c r="B29" s="20">
        <v>130</v>
      </c>
      <c r="C29" s="285">
        <v>5</v>
      </c>
      <c r="D29" s="20">
        <v>102</v>
      </c>
      <c r="E29" s="34">
        <v>4</v>
      </c>
      <c r="F29" s="20">
        <v>160</v>
      </c>
      <c r="G29" s="34">
        <v>7</v>
      </c>
      <c r="H29" s="113">
        <v>180</v>
      </c>
      <c r="I29" s="127">
        <v>7</v>
      </c>
      <c r="J29" s="20">
        <v>193</v>
      </c>
      <c r="K29" s="34">
        <v>7</v>
      </c>
      <c r="L29" s="268">
        <v>161</v>
      </c>
      <c r="M29" s="270">
        <v>6</v>
      </c>
      <c r="N29" s="20">
        <v>105</v>
      </c>
      <c r="O29" s="34">
        <v>4</v>
      </c>
      <c r="P29" s="21">
        <v>123</v>
      </c>
      <c r="Q29" s="113">
        <v>93</v>
      </c>
      <c r="R29" s="33">
        <f t="shared" si="0"/>
        <v>926</v>
      </c>
      <c r="S29" s="34">
        <f t="shared" si="1"/>
        <v>36</v>
      </c>
      <c r="T29" s="127">
        <f t="shared" si="2"/>
        <v>321</v>
      </c>
      <c r="U29" s="33">
        <f t="shared" si="3"/>
        <v>1247</v>
      </c>
      <c r="V29" s="34">
        <f t="shared" si="4"/>
        <v>40</v>
      </c>
    </row>
    <row r="30" spans="1:23" x14ac:dyDescent="0.2">
      <c r="A30" s="109" t="s">
        <v>22</v>
      </c>
      <c r="B30" s="117">
        <v>115</v>
      </c>
      <c r="C30" s="303">
        <v>4</v>
      </c>
      <c r="D30" s="117">
        <v>130</v>
      </c>
      <c r="E30" s="12">
        <v>5</v>
      </c>
      <c r="F30" s="117">
        <v>102</v>
      </c>
      <c r="G30" s="12">
        <v>4</v>
      </c>
      <c r="H30" s="116">
        <v>167</v>
      </c>
      <c r="I30" s="3">
        <v>6</v>
      </c>
      <c r="J30" s="117">
        <v>197</v>
      </c>
      <c r="K30" s="12">
        <v>7</v>
      </c>
      <c r="L30" s="116">
        <v>159</v>
      </c>
      <c r="M30" s="3">
        <v>6</v>
      </c>
      <c r="N30" s="117">
        <v>132</v>
      </c>
      <c r="O30" s="12">
        <v>5</v>
      </c>
      <c r="P30" s="118">
        <v>116</v>
      </c>
      <c r="Q30" s="116">
        <v>97</v>
      </c>
      <c r="R30" s="23">
        <f t="shared" si="0"/>
        <v>870</v>
      </c>
      <c r="S30" s="12">
        <f t="shared" si="1"/>
        <v>32</v>
      </c>
      <c r="T30" s="3">
        <f t="shared" si="2"/>
        <v>345</v>
      </c>
      <c r="U30" s="23">
        <f t="shared" si="3"/>
        <v>1215</v>
      </c>
      <c r="V30" s="12">
        <f t="shared" si="4"/>
        <v>37</v>
      </c>
    </row>
    <row r="31" spans="1:23" x14ac:dyDescent="0.2">
      <c r="A31" s="108" t="s">
        <v>23</v>
      </c>
      <c r="B31" s="117">
        <v>116</v>
      </c>
      <c r="C31" s="303">
        <v>4</v>
      </c>
      <c r="D31" s="117">
        <v>115</v>
      </c>
      <c r="E31" s="12">
        <v>4</v>
      </c>
      <c r="F31" s="117">
        <v>131</v>
      </c>
      <c r="G31" s="12">
        <v>5</v>
      </c>
      <c r="H31" s="116">
        <v>106</v>
      </c>
      <c r="I31" s="3">
        <v>4</v>
      </c>
      <c r="J31" s="117">
        <v>183</v>
      </c>
      <c r="K31" s="12">
        <v>6</v>
      </c>
      <c r="L31" s="116">
        <v>162</v>
      </c>
      <c r="M31" s="3">
        <v>6</v>
      </c>
      <c r="N31" s="117">
        <v>130</v>
      </c>
      <c r="O31" s="12">
        <v>5</v>
      </c>
      <c r="P31" s="118">
        <v>146</v>
      </c>
      <c r="Q31" s="116">
        <v>91</v>
      </c>
      <c r="R31" s="23">
        <f t="shared" si="0"/>
        <v>813</v>
      </c>
      <c r="S31" s="12">
        <f t="shared" si="1"/>
        <v>29</v>
      </c>
      <c r="T31" s="3">
        <f t="shared" si="2"/>
        <v>367</v>
      </c>
      <c r="U31" s="23">
        <f t="shared" si="3"/>
        <v>1180</v>
      </c>
      <c r="V31" s="12">
        <f t="shared" si="4"/>
        <v>34</v>
      </c>
    </row>
    <row r="32" spans="1:23" x14ac:dyDescent="0.2">
      <c r="A32" s="109" t="s">
        <v>24</v>
      </c>
      <c r="B32" s="117">
        <v>116</v>
      </c>
      <c r="C32" s="303">
        <v>4</v>
      </c>
      <c r="D32" s="117">
        <v>116</v>
      </c>
      <c r="E32" s="12">
        <v>4</v>
      </c>
      <c r="F32" s="117">
        <v>115</v>
      </c>
      <c r="G32" s="12">
        <v>4</v>
      </c>
      <c r="H32" s="116">
        <v>136</v>
      </c>
      <c r="I32" s="3">
        <v>5</v>
      </c>
      <c r="J32" s="117">
        <v>116</v>
      </c>
      <c r="K32" s="12">
        <v>4</v>
      </c>
      <c r="L32" s="116">
        <v>150</v>
      </c>
      <c r="M32" s="3">
        <v>6</v>
      </c>
      <c r="N32" s="117">
        <v>133</v>
      </c>
      <c r="O32" s="12">
        <v>5</v>
      </c>
      <c r="P32" s="118">
        <v>144</v>
      </c>
      <c r="Q32" s="116">
        <v>115</v>
      </c>
      <c r="R32" s="23">
        <f t="shared" si="0"/>
        <v>749</v>
      </c>
      <c r="S32" s="12">
        <f t="shared" si="1"/>
        <v>27</v>
      </c>
      <c r="T32" s="3">
        <f t="shared" si="2"/>
        <v>392</v>
      </c>
      <c r="U32" s="23">
        <f t="shared" si="3"/>
        <v>1141</v>
      </c>
      <c r="V32" s="12">
        <f t="shared" si="4"/>
        <v>32</v>
      </c>
    </row>
    <row r="33" spans="1:22" x14ac:dyDescent="0.2">
      <c r="A33" s="108" t="s">
        <v>25</v>
      </c>
      <c r="B33" s="117">
        <v>116</v>
      </c>
      <c r="C33" s="303">
        <v>4</v>
      </c>
      <c r="D33" s="117">
        <v>116</v>
      </c>
      <c r="E33" s="12">
        <v>4</v>
      </c>
      <c r="F33" s="117">
        <v>116</v>
      </c>
      <c r="G33" s="12">
        <v>4</v>
      </c>
      <c r="H33" s="116">
        <v>120</v>
      </c>
      <c r="I33" s="3">
        <v>4</v>
      </c>
      <c r="J33" s="117">
        <v>149</v>
      </c>
      <c r="K33" s="12">
        <v>5</v>
      </c>
      <c r="L33" s="116">
        <v>95</v>
      </c>
      <c r="M33" s="3">
        <v>4</v>
      </c>
      <c r="N33" s="117">
        <v>123</v>
      </c>
      <c r="O33" s="12">
        <v>5</v>
      </c>
      <c r="P33" s="118">
        <v>147</v>
      </c>
      <c r="Q33" s="116">
        <v>114</v>
      </c>
      <c r="R33" s="23">
        <f t="shared" si="0"/>
        <v>712</v>
      </c>
      <c r="S33" s="12">
        <f t="shared" si="1"/>
        <v>25</v>
      </c>
      <c r="T33" s="3">
        <f t="shared" si="2"/>
        <v>384</v>
      </c>
      <c r="U33" s="23">
        <f t="shared" si="3"/>
        <v>1096</v>
      </c>
      <c r="V33" s="12">
        <f t="shared" si="4"/>
        <v>30</v>
      </c>
    </row>
    <row r="34" spans="1:22" x14ac:dyDescent="0.2">
      <c r="A34" s="109" t="s">
        <v>26</v>
      </c>
      <c r="B34" s="117">
        <v>116</v>
      </c>
      <c r="C34" s="303">
        <v>4</v>
      </c>
      <c r="D34" s="117">
        <v>116</v>
      </c>
      <c r="E34" s="12">
        <v>4</v>
      </c>
      <c r="F34" s="117">
        <v>116</v>
      </c>
      <c r="G34" s="12">
        <v>4</v>
      </c>
      <c r="H34" s="116">
        <v>121</v>
      </c>
      <c r="I34" s="3">
        <v>4</v>
      </c>
      <c r="J34" s="117">
        <v>132</v>
      </c>
      <c r="K34" s="12">
        <v>5</v>
      </c>
      <c r="L34" s="116">
        <v>123</v>
      </c>
      <c r="M34" s="3">
        <v>5</v>
      </c>
      <c r="N34" s="117">
        <v>78</v>
      </c>
      <c r="O34" s="12">
        <v>3</v>
      </c>
      <c r="P34" s="118">
        <v>136</v>
      </c>
      <c r="Q34" s="116">
        <v>116</v>
      </c>
      <c r="R34" s="23">
        <f t="shared" si="0"/>
        <v>724</v>
      </c>
      <c r="S34" s="12">
        <f t="shared" si="1"/>
        <v>26</v>
      </c>
      <c r="T34" s="3">
        <f t="shared" si="2"/>
        <v>330</v>
      </c>
      <c r="U34" s="23">
        <f t="shared" si="3"/>
        <v>1054</v>
      </c>
      <c r="V34" s="12">
        <f t="shared" si="4"/>
        <v>29</v>
      </c>
    </row>
    <row r="35" spans="1:22" x14ac:dyDescent="0.2">
      <c r="A35" s="108" t="s">
        <v>27</v>
      </c>
      <c r="B35" s="117">
        <v>116</v>
      </c>
      <c r="C35" s="303">
        <v>4</v>
      </c>
      <c r="D35" s="117">
        <v>116</v>
      </c>
      <c r="E35" s="12">
        <v>4</v>
      </c>
      <c r="F35" s="117">
        <v>116</v>
      </c>
      <c r="G35" s="12">
        <v>4</v>
      </c>
      <c r="H35" s="116">
        <v>121</v>
      </c>
      <c r="I35" s="3">
        <v>4</v>
      </c>
      <c r="J35" s="117">
        <v>133</v>
      </c>
      <c r="K35" s="12">
        <v>5</v>
      </c>
      <c r="L35" s="116">
        <v>109</v>
      </c>
      <c r="M35" s="3">
        <v>4</v>
      </c>
      <c r="N35" s="117">
        <v>101</v>
      </c>
      <c r="O35" s="12">
        <v>4</v>
      </c>
      <c r="P35" s="118">
        <v>86</v>
      </c>
      <c r="Q35" s="116">
        <v>107</v>
      </c>
      <c r="R35" s="23">
        <f t="shared" si="0"/>
        <v>711</v>
      </c>
      <c r="S35" s="12">
        <f t="shared" si="1"/>
        <v>25</v>
      </c>
      <c r="T35" s="3">
        <f t="shared" si="2"/>
        <v>294</v>
      </c>
      <c r="U35" s="23">
        <f t="shared" si="3"/>
        <v>1005</v>
      </c>
      <c r="V35" s="12">
        <f t="shared" si="4"/>
        <v>29</v>
      </c>
    </row>
    <row r="36" spans="1:22" x14ac:dyDescent="0.2">
      <c r="A36" s="109" t="s">
        <v>28</v>
      </c>
      <c r="B36" s="117">
        <v>109</v>
      </c>
      <c r="C36" s="303">
        <v>4</v>
      </c>
      <c r="D36" s="117">
        <v>116</v>
      </c>
      <c r="E36" s="12">
        <v>4</v>
      </c>
      <c r="F36" s="117">
        <v>116</v>
      </c>
      <c r="G36" s="12">
        <v>4</v>
      </c>
      <c r="H36" s="116">
        <v>121</v>
      </c>
      <c r="I36" s="3">
        <v>4</v>
      </c>
      <c r="J36" s="117">
        <v>133</v>
      </c>
      <c r="K36" s="12">
        <v>5</v>
      </c>
      <c r="L36" s="116">
        <v>109</v>
      </c>
      <c r="M36" s="3">
        <v>4</v>
      </c>
      <c r="N36" s="117">
        <v>89</v>
      </c>
      <c r="O36" s="12">
        <v>4</v>
      </c>
      <c r="P36" s="118">
        <v>112</v>
      </c>
      <c r="Q36" s="116">
        <v>68</v>
      </c>
      <c r="R36" s="23">
        <f t="shared" si="0"/>
        <v>704</v>
      </c>
      <c r="S36" s="12">
        <f t="shared" si="1"/>
        <v>25</v>
      </c>
      <c r="T36" s="3">
        <f t="shared" si="2"/>
        <v>269</v>
      </c>
      <c r="U36" s="23">
        <f t="shared" si="3"/>
        <v>973</v>
      </c>
      <c r="V36" s="12">
        <f t="shared" si="4"/>
        <v>29</v>
      </c>
    </row>
    <row r="37" spans="1:22" x14ac:dyDescent="0.2">
      <c r="A37" s="108" t="s">
        <v>29</v>
      </c>
      <c r="B37" s="117">
        <v>111</v>
      </c>
      <c r="C37" s="303">
        <v>4</v>
      </c>
      <c r="D37" s="117">
        <v>109</v>
      </c>
      <c r="E37" s="12">
        <v>4</v>
      </c>
      <c r="F37" s="117">
        <v>116</v>
      </c>
      <c r="G37" s="12">
        <v>4</v>
      </c>
      <c r="H37" s="116">
        <v>121</v>
      </c>
      <c r="I37" s="3">
        <v>4</v>
      </c>
      <c r="J37" s="117">
        <v>133</v>
      </c>
      <c r="K37" s="12">
        <v>5</v>
      </c>
      <c r="L37" s="116">
        <v>109</v>
      </c>
      <c r="M37" s="3">
        <v>4</v>
      </c>
      <c r="N37" s="117">
        <v>89</v>
      </c>
      <c r="O37" s="12">
        <v>4</v>
      </c>
      <c r="P37" s="118">
        <v>98</v>
      </c>
      <c r="Q37" s="116">
        <v>88</v>
      </c>
      <c r="R37" s="23">
        <f t="shared" si="0"/>
        <v>699</v>
      </c>
      <c r="S37" s="12">
        <f t="shared" si="1"/>
        <v>25</v>
      </c>
      <c r="T37" s="3">
        <f t="shared" si="2"/>
        <v>275</v>
      </c>
      <c r="U37" s="23">
        <f t="shared" si="3"/>
        <v>974</v>
      </c>
      <c r="V37" s="12">
        <f t="shared" si="4"/>
        <v>29</v>
      </c>
    </row>
    <row r="38" spans="1:22" x14ac:dyDescent="0.2">
      <c r="A38" s="108" t="s">
        <v>30</v>
      </c>
      <c r="B38" s="117">
        <v>116</v>
      </c>
      <c r="C38" s="303">
        <v>4</v>
      </c>
      <c r="D38" s="117">
        <v>111</v>
      </c>
      <c r="E38" s="12">
        <v>4</v>
      </c>
      <c r="F38" s="117">
        <v>109</v>
      </c>
      <c r="G38" s="12">
        <v>4</v>
      </c>
      <c r="H38" s="116">
        <v>121</v>
      </c>
      <c r="I38" s="3">
        <v>4</v>
      </c>
      <c r="J38" s="117">
        <v>133</v>
      </c>
      <c r="K38" s="12">
        <v>5</v>
      </c>
      <c r="L38" s="116">
        <v>109</v>
      </c>
      <c r="M38" s="3">
        <v>4</v>
      </c>
      <c r="N38" s="117">
        <v>89</v>
      </c>
      <c r="O38" s="12">
        <v>4</v>
      </c>
      <c r="P38" s="118">
        <v>98</v>
      </c>
      <c r="Q38" s="116">
        <v>77</v>
      </c>
      <c r="R38" s="23">
        <f t="shared" si="0"/>
        <v>699</v>
      </c>
      <c r="S38" s="12">
        <f t="shared" si="1"/>
        <v>25</v>
      </c>
      <c r="T38" s="3">
        <f t="shared" si="2"/>
        <v>264</v>
      </c>
      <c r="U38" s="23">
        <f t="shared" si="3"/>
        <v>963</v>
      </c>
      <c r="V38" s="12">
        <f t="shared" si="4"/>
        <v>29</v>
      </c>
    </row>
    <row r="39" spans="1:22" x14ac:dyDescent="0.2">
      <c r="A39" s="108" t="s">
        <v>45</v>
      </c>
      <c r="B39" s="117">
        <v>109</v>
      </c>
      <c r="C39" s="303">
        <v>4</v>
      </c>
      <c r="D39" s="117">
        <v>116</v>
      </c>
      <c r="E39" s="12">
        <v>4</v>
      </c>
      <c r="F39" s="117">
        <v>111</v>
      </c>
      <c r="G39" s="12">
        <v>4</v>
      </c>
      <c r="H39" s="116">
        <v>113</v>
      </c>
      <c r="I39" s="3">
        <v>4</v>
      </c>
      <c r="J39" s="117">
        <v>133</v>
      </c>
      <c r="K39" s="12">
        <v>5</v>
      </c>
      <c r="L39" s="116">
        <v>109</v>
      </c>
      <c r="M39" s="3">
        <v>4</v>
      </c>
      <c r="N39" s="117">
        <v>89</v>
      </c>
      <c r="O39" s="12">
        <v>4</v>
      </c>
      <c r="P39" s="118">
        <v>98</v>
      </c>
      <c r="Q39" s="116">
        <v>77</v>
      </c>
      <c r="R39" s="23">
        <f t="shared" ref="R39:R48" si="5">B39+D39+F39+H39+J39+L39</f>
        <v>691</v>
      </c>
      <c r="S39" s="12">
        <f t="shared" ref="S39:S48" si="6">C39+E39+G39+I39+K39+M39</f>
        <v>25</v>
      </c>
      <c r="T39" s="3">
        <f t="shared" ref="T39:T48" si="7">+N39+P39+Q39</f>
        <v>264</v>
      </c>
      <c r="U39" s="23">
        <f t="shared" ref="U39:U48" si="8">R39+T39</f>
        <v>955</v>
      </c>
      <c r="V39" s="12">
        <f t="shared" ref="V39:V48" si="9">S39+O39</f>
        <v>29</v>
      </c>
    </row>
    <row r="40" spans="1:22" x14ac:dyDescent="0.2">
      <c r="A40" s="108" t="s">
        <v>46</v>
      </c>
      <c r="B40" s="117">
        <v>111</v>
      </c>
      <c r="C40" s="303">
        <v>4</v>
      </c>
      <c r="D40" s="117">
        <v>109</v>
      </c>
      <c r="E40" s="12">
        <v>4</v>
      </c>
      <c r="F40" s="117">
        <v>116</v>
      </c>
      <c r="G40" s="12">
        <v>4</v>
      </c>
      <c r="H40" s="116">
        <v>116</v>
      </c>
      <c r="I40" s="3">
        <v>4</v>
      </c>
      <c r="J40" s="117">
        <v>124</v>
      </c>
      <c r="K40" s="12">
        <v>4</v>
      </c>
      <c r="L40" s="116">
        <v>109</v>
      </c>
      <c r="M40" s="3">
        <v>4</v>
      </c>
      <c r="N40" s="117">
        <v>89</v>
      </c>
      <c r="O40" s="12">
        <v>4</v>
      </c>
      <c r="P40" s="118">
        <v>98</v>
      </c>
      <c r="Q40" s="116">
        <v>77</v>
      </c>
      <c r="R40" s="23">
        <f t="shared" si="5"/>
        <v>685</v>
      </c>
      <c r="S40" s="12">
        <f t="shared" si="6"/>
        <v>24</v>
      </c>
      <c r="T40" s="3">
        <f t="shared" si="7"/>
        <v>264</v>
      </c>
      <c r="U40" s="23">
        <f t="shared" si="8"/>
        <v>949</v>
      </c>
      <c r="V40" s="12">
        <f t="shared" si="9"/>
        <v>28</v>
      </c>
    </row>
    <row r="41" spans="1:22" x14ac:dyDescent="0.2">
      <c r="A41" s="108" t="s">
        <v>171</v>
      </c>
      <c r="B41" s="117">
        <v>111</v>
      </c>
      <c r="C41" s="303">
        <v>4</v>
      </c>
      <c r="D41" s="117">
        <v>111</v>
      </c>
      <c r="E41" s="12">
        <v>4</v>
      </c>
      <c r="F41" s="117">
        <v>109</v>
      </c>
      <c r="G41" s="12">
        <v>4</v>
      </c>
      <c r="H41" s="116">
        <v>121</v>
      </c>
      <c r="I41" s="3">
        <v>4</v>
      </c>
      <c r="J41" s="117">
        <v>127</v>
      </c>
      <c r="K41" s="12">
        <v>4</v>
      </c>
      <c r="L41" s="116">
        <v>102</v>
      </c>
      <c r="M41" s="3">
        <v>4</v>
      </c>
      <c r="N41" s="117">
        <v>89</v>
      </c>
      <c r="O41" s="12">
        <v>4</v>
      </c>
      <c r="P41" s="118">
        <v>98</v>
      </c>
      <c r="Q41" s="116">
        <v>77</v>
      </c>
      <c r="R41" s="23">
        <f t="shared" si="5"/>
        <v>681</v>
      </c>
      <c r="S41" s="12">
        <f t="shared" si="6"/>
        <v>24</v>
      </c>
      <c r="T41" s="3">
        <f t="shared" si="7"/>
        <v>264</v>
      </c>
      <c r="U41" s="23">
        <f t="shared" si="8"/>
        <v>945</v>
      </c>
      <c r="V41" s="12">
        <f t="shared" si="9"/>
        <v>28</v>
      </c>
    </row>
    <row r="42" spans="1:22" x14ac:dyDescent="0.2">
      <c r="A42" s="108" t="s">
        <v>172</v>
      </c>
      <c r="B42" s="117">
        <v>111</v>
      </c>
      <c r="C42" s="303">
        <v>4</v>
      </c>
      <c r="D42" s="117">
        <v>111</v>
      </c>
      <c r="E42" s="12">
        <v>4</v>
      </c>
      <c r="F42" s="117">
        <v>111</v>
      </c>
      <c r="G42" s="12">
        <v>4</v>
      </c>
      <c r="H42" s="116">
        <v>113</v>
      </c>
      <c r="I42" s="3">
        <v>4</v>
      </c>
      <c r="J42" s="117">
        <v>133</v>
      </c>
      <c r="K42" s="12">
        <v>5</v>
      </c>
      <c r="L42" s="116">
        <v>104</v>
      </c>
      <c r="M42" s="3">
        <v>4</v>
      </c>
      <c r="N42" s="117">
        <v>84</v>
      </c>
      <c r="O42" s="12">
        <v>3</v>
      </c>
      <c r="P42" s="118">
        <v>98</v>
      </c>
      <c r="Q42" s="116">
        <v>77</v>
      </c>
      <c r="R42" s="23">
        <f t="shared" si="5"/>
        <v>683</v>
      </c>
      <c r="S42" s="12">
        <f t="shared" si="6"/>
        <v>25</v>
      </c>
      <c r="T42" s="3">
        <f t="shared" si="7"/>
        <v>259</v>
      </c>
      <c r="U42" s="23">
        <f t="shared" si="8"/>
        <v>942</v>
      </c>
      <c r="V42" s="12">
        <f t="shared" si="9"/>
        <v>28</v>
      </c>
    </row>
    <row r="43" spans="1:22" x14ac:dyDescent="0.2">
      <c r="A43" s="108" t="s">
        <v>173</v>
      </c>
      <c r="B43" s="117">
        <v>111</v>
      </c>
      <c r="C43" s="303">
        <v>4</v>
      </c>
      <c r="D43" s="117">
        <v>111</v>
      </c>
      <c r="E43" s="12">
        <v>4</v>
      </c>
      <c r="F43" s="117">
        <v>111</v>
      </c>
      <c r="G43" s="12">
        <v>4</v>
      </c>
      <c r="H43" s="116">
        <v>116</v>
      </c>
      <c r="I43" s="3">
        <v>4</v>
      </c>
      <c r="J43" s="117">
        <v>124</v>
      </c>
      <c r="K43" s="12">
        <v>4</v>
      </c>
      <c r="L43" s="116">
        <v>109</v>
      </c>
      <c r="M43" s="3">
        <v>4</v>
      </c>
      <c r="N43" s="117">
        <v>85</v>
      </c>
      <c r="O43" s="12">
        <v>3</v>
      </c>
      <c r="P43" s="118">
        <v>93</v>
      </c>
      <c r="Q43" s="116">
        <v>77</v>
      </c>
      <c r="R43" s="23">
        <f t="shared" si="5"/>
        <v>682</v>
      </c>
      <c r="S43" s="12">
        <f t="shared" si="6"/>
        <v>24</v>
      </c>
      <c r="T43" s="3">
        <f t="shared" si="7"/>
        <v>255</v>
      </c>
      <c r="U43" s="23">
        <f t="shared" si="8"/>
        <v>937</v>
      </c>
      <c r="V43" s="12">
        <f t="shared" si="9"/>
        <v>27</v>
      </c>
    </row>
    <row r="44" spans="1:22" x14ac:dyDescent="0.2">
      <c r="A44" s="108" t="s">
        <v>174</v>
      </c>
      <c r="B44" s="117">
        <v>109</v>
      </c>
      <c r="C44" s="303">
        <v>4</v>
      </c>
      <c r="D44" s="117">
        <v>111</v>
      </c>
      <c r="E44" s="12">
        <v>4</v>
      </c>
      <c r="F44" s="117">
        <v>111</v>
      </c>
      <c r="G44" s="12">
        <v>4</v>
      </c>
      <c r="H44" s="116">
        <v>116</v>
      </c>
      <c r="I44" s="3">
        <v>4</v>
      </c>
      <c r="J44" s="117">
        <v>127</v>
      </c>
      <c r="K44" s="12">
        <v>4</v>
      </c>
      <c r="L44" s="116">
        <v>102</v>
      </c>
      <c r="M44" s="3">
        <v>4</v>
      </c>
      <c r="N44" s="117">
        <v>89</v>
      </c>
      <c r="O44" s="12">
        <v>4</v>
      </c>
      <c r="P44" s="118">
        <v>94</v>
      </c>
      <c r="Q44" s="116">
        <v>73</v>
      </c>
      <c r="R44" s="23">
        <f t="shared" si="5"/>
        <v>676</v>
      </c>
      <c r="S44" s="12">
        <f t="shared" si="6"/>
        <v>24</v>
      </c>
      <c r="T44" s="3">
        <f t="shared" si="7"/>
        <v>256</v>
      </c>
      <c r="U44" s="23">
        <f t="shared" si="8"/>
        <v>932</v>
      </c>
      <c r="V44" s="12">
        <f t="shared" si="9"/>
        <v>28</v>
      </c>
    </row>
    <row r="45" spans="1:22" x14ac:dyDescent="0.2">
      <c r="A45" s="108" t="s">
        <v>175</v>
      </c>
      <c r="B45" s="117">
        <v>109</v>
      </c>
      <c r="C45" s="303">
        <v>4</v>
      </c>
      <c r="D45" s="117">
        <v>109</v>
      </c>
      <c r="E45" s="12">
        <v>4</v>
      </c>
      <c r="F45" s="117">
        <v>111</v>
      </c>
      <c r="G45" s="12">
        <v>4</v>
      </c>
      <c r="H45" s="116">
        <v>116</v>
      </c>
      <c r="I45" s="3">
        <v>4</v>
      </c>
      <c r="J45" s="117">
        <v>127</v>
      </c>
      <c r="K45" s="12">
        <v>4</v>
      </c>
      <c r="L45" s="116">
        <v>104</v>
      </c>
      <c r="M45" s="3">
        <v>4</v>
      </c>
      <c r="N45" s="117">
        <v>84</v>
      </c>
      <c r="O45" s="12">
        <v>3</v>
      </c>
      <c r="P45" s="118">
        <v>98</v>
      </c>
      <c r="Q45" s="116">
        <v>74</v>
      </c>
      <c r="R45" s="23">
        <f t="shared" si="5"/>
        <v>676</v>
      </c>
      <c r="S45" s="12">
        <f t="shared" si="6"/>
        <v>24</v>
      </c>
      <c r="T45" s="3">
        <f t="shared" si="7"/>
        <v>256</v>
      </c>
      <c r="U45" s="23">
        <f t="shared" si="8"/>
        <v>932</v>
      </c>
      <c r="V45" s="12">
        <f t="shared" si="9"/>
        <v>27</v>
      </c>
    </row>
    <row r="46" spans="1:22" x14ac:dyDescent="0.2">
      <c r="A46" s="108" t="s">
        <v>176</v>
      </c>
      <c r="B46" s="117">
        <v>108</v>
      </c>
      <c r="C46" s="303">
        <v>4</v>
      </c>
      <c r="D46" s="117">
        <v>109</v>
      </c>
      <c r="E46" s="12">
        <v>4</v>
      </c>
      <c r="F46" s="117">
        <v>109</v>
      </c>
      <c r="G46" s="12">
        <v>4</v>
      </c>
      <c r="H46" s="116">
        <v>116</v>
      </c>
      <c r="I46" s="3">
        <v>4</v>
      </c>
      <c r="J46" s="117">
        <v>127</v>
      </c>
      <c r="K46" s="12">
        <v>4</v>
      </c>
      <c r="L46" s="116">
        <v>104</v>
      </c>
      <c r="M46" s="3">
        <v>4</v>
      </c>
      <c r="N46" s="117">
        <v>85</v>
      </c>
      <c r="O46" s="12">
        <v>3</v>
      </c>
      <c r="P46" s="118">
        <v>93</v>
      </c>
      <c r="Q46" s="116">
        <v>77</v>
      </c>
      <c r="R46" s="23">
        <f t="shared" si="5"/>
        <v>673</v>
      </c>
      <c r="S46" s="12">
        <f t="shared" si="6"/>
        <v>24</v>
      </c>
      <c r="T46" s="3">
        <f t="shared" si="7"/>
        <v>255</v>
      </c>
      <c r="U46" s="23">
        <f t="shared" si="8"/>
        <v>928</v>
      </c>
      <c r="V46" s="12">
        <f t="shared" si="9"/>
        <v>27</v>
      </c>
    </row>
    <row r="47" spans="1:22" x14ac:dyDescent="0.2">
      <c r="A47" s="108" t="s">
        <v>177</v>
      </c>
      <c r="B47" s="117">
        <v>106</v>
      </c>
      <c r="C47" s="303">
        <v>4</v>
      </c>
      <c r="D47" s="117">
        <v>108</v>
      </c>
      <c r="E47" s="12">
        <v>4</v>
      </c>
      <c r="F47" s="117">
        <v>109</v>
      </c>
      <c r="G47" s="12">
        <v>4</v>
      </c>
      <c r="H47" s="116">
        <v>113</v>
      </c>
      <c r="I47" s="3">
        <v>4</v>
      </c>
      <c r="J47" s="117">
        <v>127</v>
      </c>
      <c r="K47" s="12">
        <v>4</v>
      </c>
      <c r="L47" s="116">
        <v>104</v>
      </c>
      <c r="M47" s="3">
        <v>4</v>
      </c>
      <c r="N47" s="117">
        <v>85</v>
      </c>
      <c r="O47" s="12">
        <v>3</v>
      </c>
      <c r="P47" s="118">
        <v>94</v>
      </c>
      <c r="Q47" s="116">
        <v>73</v>
      </c>
      <c r="R47" s="23">
        <f t="shared" si="5"/>
        <v>667</v>
      </c>
      <c r="S47" s="12">
        <f t="shared" si="6"/>
        <v>24</v>
      </c>
      <c r="T47" s="3">
        <f t="shared" si="7"/>
        <v>252</v>
      </c>
      <c r="U47" s="23">
        <f t="shared" si="8"/>
        <v>919</v>
      </c>
      <c r="V47" s="12">
        <f t="shared" si="9"/>
        <v>27</v>
      </c>
    </row>
    <row r="48" spans="1:22" x14ac:dyDescent="0.2">
      <c r="A48" s="240" t="s">
        <v>178</v>
      </c>
      <c r="B48" s="119">
        <v>104</v>
      </c>
      <c r="C48" s="304">
        <v>4</v>
      </c>
      <c r="D48" s="119">
        <v>106</v>
      </c>
      <c r="E48" s="28">
        <v>4</v>
      </c>
      <c r="F48" s="119">
        <v>108</v>
      </c>
      <c r="G48" s="28">
        <v>4</v>
      </c>
      <c r="H48" s="120">
        <v>113</v>
      </c>
      <c r="I48" s="40">
        <v>4</v>
      </c>
      <c r="J48" s="119">
        <v>124</v>
      </c>
      <c r="K48" s="28">
        <v>4</v>
      </c>
      <c r="L48" s="120">
        <v>104</v>
      </c>
      <c r="M48" s="40">
        <v>4</v>
      </c>
      <c r="N48" s="119">
        <v>85</v>
      </c>
      <c r="O48" s="28">
        <v>3</v>
      </c>
      <c r="P48" s="121">
        <v>94</v>
      </c>
      <c r="Q48" s="120">
        <v>74</v>
      </c>
      <c r="R48" s="24">
        <f t="shared" si="5"/>
        <v>659</v>
      </c>
      <c r="S48" s="28">
        <f t="shared" si="6"/>
        <v>24</v>
      </c>
      <c r="T48" s="40">
        <f t="shared" si="7"/>
        <v>253</v>
      </c>
      <c r="U48" s="24">
        <f t="shared" si="8"/>
        <v>912</v>
      </c>
      <c r="V48" s="28">
        <f t="shared" si="9"/>
        <v>27</v>
      </c>
    </row>
    <row r="49" spans="1:24" x14ac:dyDescent="0.2">
      <c r="A49" s="78" t="s">
        <v>47</v>
      </c>
      <c r="B49" s="79" t="s">
        <v>214</v>
      </c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 t="s">
        <v>48</v>
      </c>
      <c r="T49" s="80"/>
      <c r="U49" s="80"/>
      <c r="V49" s="80"/>
      <c r="X49" s="1"/>
    </row>
    <row r="50" spans="1:24" x14ac:dyDescent="0.2">
      <c r="A50" s="81"/>
      <c r="B50" s="79" t="s">
        <v>215</v>
      </c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0"/>
      <c r="T50" s="80"/>
      <c r="U50" s="80"/>
      <c r="V50" s="80"/>
      <c r="X50" s="1"/>
    </row>
    <row r="51" spans="1:24" x14ac:dyDescent="0.2">
      <c r="A51" s="27"/>
      <c r="B51" s="82"/>
      <c r="C51" s="27"/>
      <c r="D51" s="27"/>
      <c r="E51" s="27"/>
      <c r="F51" s="27"/>
      <c r="G51" s="27"/>
      <c r="H51" s="27"/>
      <c r="I51" s="27"/>
      <c r="J51" s="27"/>
      <c r="K51" s="27"/>
      <c r="L51" s="1"/>
      <c r="M51" s="1"/>
      <c r="N51" s="1"/>
      <c r="O51" s="1"/>
      <c r="P51" s="1"/>
      <c r="Q51" s="1"/>
      <c r="R51" s="1"/>
      <c r="S51" s="1"/>
      <c r="T51" s="1"/>
      <c r="U51" s="1"/>
      <c r="V51" s="44"/>
      <c r="X51" s="1"/>
    </row>
    <row r="52" spans="1:24" x14ac:dyDescent="0.2">
      <c r="A52" s="83" t="s">
        <v>49</v>
      </c>
      <c r="B52" s="84"/>
      <c r="C52" s="85"/>
      <c r="D52" s="85"/>
      <c r="E52" s="85"/>
      <c r="F52" s="86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7"/>
      <c r="X52" s="1"/>
    </row>
    <row r="53" spans="1:24" x14ac:dyDescent="0.2">
      <c r="A53" s="88" t="s">
        <v>50</v>
      </c>
      <c r="B53" s="89"/>
      <c r="C53" s="90"/>
      <c r="D53" s="90"/>
      <c r="E53" s="90"/>
      <c r="F53" s="19"/>
      <c r="G53" s="90"/>
      <c r="H53" s="90"/>
      <c r="I53" s="90"/>
      <c r="J53" s="90"/>
      <c r="K53" s="90"/>
      <c r="L53" s="3"/>
      <c r="M53" s="3"/>
      <c r="N53" s="3"/>
      <c r="O53" s="3"/>
      <c r="P53" s="3"/>
      <c r="Q53" s="3"/>
      <c r="R53" s="3"/>
      <c r="S53" s="3"/>
      <c r="T53" s="3"/>
      <c r="U53" s="3"/>
      <c r="V53" s="12"/>
    </row>
    <row r="54" spans="1:24" x14ac:dyDescent="0.2">
      <c r="A54" s="91" t="s">
        <v>58</v>
      </c>
      <c r="B54" s="89"/>
      <c r="C54" s="90"/>
      <c r="D54" s="90"/>
      <c r="E54" s="90"/>
      <c r="F54" s="19"/>
      <c r="G54" s="90"/>
      <c r="H54" s="90"/>
      <c r="I54" s="90"/>
      <c r="J54" s="90"/>
      <c r="K54" s="90"/>
      <c r="L54" s="3"/>
      <c r="M54" s="3"/>
      <c r="N54" s="3"/>
      <c r="O54" s="3"/>
      <c r="P54" s="3"/>
      <c r="Q54" s="3"/>
      <c r="R54" s="3"/>
      <c r="S54" s="3"/>
      <c r="T54" s="3"/>
      <c r="U54" s="3"/>
      <c r="V54" s="12"/>
    </row>
    <row r="55" spans="1:24" x14ac:dyDescent="0.2">
      <c r="A55" s="91" t="s">
        <v>59</v>
      </c>
      <c r="B55" s="89"/>
      <c r="C55" s="90"/>
      <c r="D55" s="90"/>
      <c r="E55" s="90"/>
      <c r="F55" s="19"/>
      <c r="G55" s="90"/>
      <c r="H55" s="90"/>
      <c r="I55" s="90"/>
      <c r="J55" s="90"/>
      <c r="K55" s="90"/>
      <c r="L55" s="3"/>
      <c r="M55" s="3"/>
      <c r="N55" s="3"/>
      <c r="O55" s="3"/>
      <c r="P55" s="3"/>
      <c r="Q55" s="3"/>
      <c r="R55" s="3"/>
      <c r="S55" s="3"/>
      <c r="T55" s="3"/>
      <c r="U55" s="3"/>
      <c r="V55" s="12"/>
    </row>
    <row r="56" spans="1:24" x14ac:dyDescent="0.2">
      <c r="A56" s="91" t="s">
        <v>38</v>
      </c>
      <c r="B56" s="89"/>
      <c r="C56" s="90"/>
      <c r="D56" s="90"/>
      <c r="E56" s="90"/>
      <c r="F56" s="19"/>
      <c r="G56" s="90"/>
      <c r="H56" s="90"/>
      <c r="I56" s="90"/>
      <c r="J56" s="90"/>
      <c r="K56" s="90"/>
      <c r="L56" s="3"/>
      <c r="M56" s="3"/>
      <c r="N56" s="3"/>
      <c r="O56" s="3"/>
      <c r="P56" s="3"/>
      <c r="Q56" s="3"/>
      <c r="R56" s="3"/>
      <c r="S56" s="3"/>
      <c r="T56" s="3"/>
      <c r="U56" s="3"/>
      <c r="V56" s="12"/>
    </row>
    <row r="57" spans="1:24" x14ac:dyDescent="0.2">
      <c r="A57" s="92" t="s">
        <v>51</v>
      </c>
      <c r="B57" s="93"/>
      <c r="C57" s="94"/>
      <c r="D57" s="94"/>
      <c r="E57" s="94"/>
      <c r="F57" s="95"/>
      <c r="G57" s="106"/>
      <c r="H57" s="94"/>
      <c r="I57" s="94"/>
      <c r="J57" s="94"/>
      <c r="K57" s="94"/>
      <c r="L57" s="237" t="s">
        <v>132</v>
      </c>
      <c r="M57" s="96"/>
      <c r="N57" s="96"/>
      <c r="O57" s="99"/>
      <c r="P57" s="220"/>
      <c r="Q57" s="220"/>
      <c r="R57" s="94"/>
      <c r="S57" s="94"/>
      <c r="T57" s="94"/>
      <c r="U57" s="94"/>
      <c r="V57" s="97"/>
    </row>
    <row r="58" spans="1:24" x14ac:dyDescent="0.2">
      <c r="A58" s="98"/>
      <c r="B58" s="93"/>
      <c r="C58" s="94"/>
      <c r="D58" s="94"/>
      <c r="E58" s="94"/>
      <c r="F58" s="95"/>
      <c r="G58" s="106"/>
      <c r="H58" s="94"/>
      <c r="I58" s="94"/>
      <c r="J58" s="94"/>
      <c r="K58" s="94"/>
      <c r="L58" s="96"/>
      <c r="M58" s="94"/>
      <c r="N58" s="94"/>
      <c r="O58" s="99"/>
      <c r="P58" s="94"/>
      <c r="Q58" s="94"/>
      <c r="R58" s="94"/>
      <c r="S58" s="94"/>
      <c r="T58" s="94"/>
      <c r="U58" s="94"/>
      <c r="V58" s="97"/>
    </row>
    <row r="59" spans="1:24" x14ac:dyDescent="0.2">
      <c r="A59" s="92" t="s">
        <v>131</v>
      </c>
      <c r="B59" s="93"/>
      <c r="C59" s="94"/>
      <c r="D59" s="94"/>
      <c r="E59" s="94"/>
      <c r="F59" s="95"/>
      <c r="G59" s="106"/>
      <c r="H59" s="94"/>
      <c r="I59" s="94"/>
      <c r="J59" s="94"/>
      <c r="K59" s="94"/>
      <c r="L59" s="99"/>
      <c r="M59" s="94"/>
      <c r="N59" s="94"/>
      <c r="O59" s="94"/>
      <c r="P59" s="94"/>
      <c r="Q59" s="94"/>
      <c r="R59" s="94"/>
      <c r="S59" s="94"/>
      <c r="T59" s="94"/>
      <c r="U59" s="94"/>
      <c r="V59" s="97"/>
    </row>
    <row r="60" spans="1:24" x14ac:dyDescent="0.2">
      <c r="A60" s="100" t="s">
        <v>60</v>
      </c>
      <c r="B60" s="93"/>
      <c r="C60" s="94"/>
      <c r="D60" s="94"/>
      <c r="E60" s="94"/>
      <c r="F60" s="94"/>
      <c r="G60" s="106"/>
      <c r="H60" s="94"/>
      <c r="I60" s="94"/>
      <c r="J60" s="94"/>
      <c r="K60" s="94"/>
      <c r="L60" s="96" t="s">
        <v>61</v>
      </c>
      <c r="M60" s="94"/>
      <c r="N60" s="94"/>
      <c r="O60" s="94"/>
      <c r="P60" s="94"/>
      <c r="Q60" s="94"/>
      <c r="R60" s="94"/>
      <c r="S60" s="94"/>
      <c r="T60" s="94"/>
      <c r="U60" s="94"/>
      <c r="V60" s="97"/>
    </row>
    <row r="61" spans="1:24" x14ac:dyDescent="0.2">
      <c r="A61" s="92"/>
      <c r="B61" s="93"/>
      <c r="C61" s="94"/>
      <c r="D61" s="94"/>
      <c r="E61" s="94"/>
      <c r="F61" s="94"/>
      <c r="G61" s="106"/>
      <c r="H61" s="94"/>
      <c r="I61" s="94"/>
      <c r="J61" s="94"/>
      <c r="K61" s="94"/>
      <c r="L61" s="99" t="s">
        <v>62</v>
      </c>
      <c r="M61" s="94"/>
      <c r="N61" s="94"/>
      <c r="O61" s="94"/>
      <c r="P61" s="94"/>
      <c r="Q61" s="94"/>
      <c r="R61" s="94"/>
      <c r="S61" s="94"/>
      <c r="T61" s="94"/>
      <c r="U61" s="94"/>
      <c r="V61" s="97"/>
    </row>
    <row r="62" spans="1:24" x14ac:dyDescent="0.2">
      <c r="A62" s="101"/>
      <c r="B62" s="102"/>
      <c r="C62" s="103"/>
      <c r="D62" s="103"/>
      <c r="E62" s="103"/>
      <c r="F62" s="103"/>
      <c r="G62" s="107"/>
      <c r="H62" s="103"/>
      <c r="I62" s="103"/>
      <c r="J62" s="103"/>
      <c r="K62" s="103"/>
      <c r="L62" s="104" t="s">
        <v>63</v>
      </c>
      <c r="M62" s="103"/>
      <c r="N62" s="103"/>
      <c r="O62" s="103"/>
      <c r="P62" s="103"/>
      <c r="Q62" s="103"/>
      <c r="R62" s="103"/>
      <c r="S62" s="103"/>
      <c r="T62" s="103"/>
      <c r="U62" s="103"/>
      <c r="V62" s="105"/>
    </row>
    <row r="63" spans="1:24" x14ac:dyDescent="0.2">
      <c r="A63" s="122"/>
      <c r="B63" s="122"/>
      <c r="C63" s="122"/>
    </row>
    <row r="64" spans="1:24" x14ac:dyDescent="0.2">
      <c r="A64" s="122"/>
      <c r="B64" s="122"/>
      <c r="C64" s="122"/>
    </row>
    <row r="65" spans="1:3" x14ac:dyDescent="0.2">
      <c r="A65" s="122"/>
      <c r="B65" s="122"/>
      <c r="C65" s="122"/>
    </row>
  </sheetData>
  <mergeCells count="1">
    <mergeCell ref="N5:O5"/>
  </mergeCells>
  <phoneticPr fontId="3" type="noConversion"/>
  <hyperlinks>
    <hyperlink ref="V1" location="Inhalt!A1" display="Inhalt"/>
  </hyperlinks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Footer>&amp;L&amp;8Ministerium für Bildung und Kultur, Referat B4&amp;R&amp;8Februar 2016</oddFooter>
  </headerFooter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9" enableFormatConditionsCalculation="0">
    <tabColor indexed="43"/>
  </sheetPr>
  <dimension ref="A1:V62"/>
  <sheetViews>
    <sheetView zoomScale="85" zoomScaleNormal="85" workbookViewId="0">
      <selection activeCell="X18" sqref="X18"/>
    </sheetView>
  </sheetViews>
  <sheetFormatPr baseColWidth="10" defaultColWidth="9.140625" defaultRowHeight="12.75" x14ac:dyDescent="0.2"/>
  <cols>
    <col min="1" max="1" width="10.140625" customWidth="1"/>
    <col min="2" max="22" width="6.7109375" customWidth="1"/>
  </cols>
  <sheetData>
    <row r="1" spans="1:22" ht="18" x14ac:dyDescent="0.25">
      <c r="A1" s="55" t="s">
        <v>31</v>
      </c>
      <c r="V1" s="229" t="s">
        <v>37</v>
      </c>
    </row>
    <row r="2" spans="1:22" ht="15" x14ac:dyDescent="0.2">
      <c r="A2" s="57" t="s">
        <v>111</v>
      </c>
      <c r="B2" s="1"/>
      <c r="J2" s="110" t="s">
        <v>66</v>
      </c>
      <c r="K2" s="110"/>
      <c r="L2" s="110"/>
      <c r="M2" s="110"/>
      <c r="N2" s="110">
        <v>6</v>
      </c>
    </row>
    <row r="3" spans="1:22" ht="15.75" x14ac:dyDescent="0.25">
      <c r="A3" s="56"/>
      <c r="B3" s="3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22" x14ac:dyDescent="0.2">
      <c r="A4" s="52"/>
      <c r="B4" s="511" t="s">
        <v>32</v>
      </c>
      <c r="C4" s="512"/>
      <c r="D4" s="512"/>
      <c r="E4" s="512"/>
      <c r="F4" s="512"/>
      <c r="G4" s="512"/>
      <c r="H4" s="512"/>
      <c r="I4" s="512"/>
      <c r="J4" s="512"/>
      <c r="K4" s="512"/>
      <c r="L4" s="512"/>
      <c r="M4" s="512"/>
      <c r="N4" s="512"/>
      <c r="O4" s="512"/>
      <c r="P4" s="512"/>
      <c r="Q4" s="512"/>
      <c r="R4" s="512"/>
      <c r="S4" s="512"/>
      <c r="T4" s="512"/>
      <c r="U4" s="512"/>
      <c r="V4" s="510"/>
    </row>
    <row r="5" spans="1:22" x14ac:dyDescent="0.2">
      <c r="A5" s="53" t="s">
        <v>0</v>
      </c>
      <c r="B5" s="45">
        <v>5</v>
      </c>
      <c r="C5" s="46"/>
      <c r="D5" s="47">
        <v>6</v>
      </c>
      <c r="E5" s="47"/>
      <c r="F5" s="47">
        <v>7</v>
      </c>
      <c r="G5" s="46"/>
      <c r="H5" s="47">
        <v>8</v>
      </c>
      <c r="I5" s="46"/>
      <c r="J5" s="47">
        <v>9</v>
      </c>
      <c r="K5" s="46"/>
      <c r="L5" s="47">
        <v>10</v>
      </c>
      <c r="M5" s="47"/>
      <c r="N5" s="511" t="s">
        <v>39</v>
      </c>
      <c r="O5" s="510"/>
      <c r="P5" s="48" t="s">
        <v>40</v>
      </c>
      <c r="Q5" s="142" t="s">
        <v>41</v>
      </c>
      <c r="R5" s="230" t="s">
        <v>64</v>
      </c>
      <c r="S5" s="231"/>
      <c r="T5" s="142" t="s">
        <v>42</v>
      </c>
      <c r="U5" s="143" t="s">
        <v>43</v>
      </c>
      <c r="V5" s="77"/>
    </row>
    <row r="6" spans="1:22" x14ac:dyDescent="0.2">
      <c r="A6" s="54"/>
      <c r="B6" s="49" t="s">
        <v>1</v>
      </c>
      <c r="C6" s="48" t="s">
        <v>33</v>
      </c>
      <c r="D6" s="50" t="s">
        <v>1</v>
      </c>
      <c r="E6" s="48" t="s">
        <v>33</v>
      </c>
      <c r="F6" s="50" t="s">
        <v>1</v>
      </c>
      <c r="G6" s="48" t="s">
        <v>33</v>
      </c>
      <c r="H6" s="50" t="s">
        <v>1</v>
      </c>
      <c r="I6" s="48" t="s">
        <v>33</v>
      </c>
      <c r="J6" s="50" t="s">
        <v>1</v>
      </c>
      <c r="K6" s="48" t="s">
        <v>33</v>
      </c>
      <c r="L6" s="50" t="s">
        <v>1</v>
      </c>
      <c r="M6" s="48" t="s">
        <v>33</v>
      </c>
      <c r="N6" s="50" t="s">
        <v>1</v>
      </c>
      <c r="O6" s="48" t="s">
        <v>33</v>
      </c>
      <c r="P6" s="50" t="s">
        <v>1</v>
      </c>
      <c r="Q6" s="50" t="s">
        <v>1</v>
      </c>
      <c r="R6" s="50" t="s">
        <v>1</v>
      </c>
      <c r="S6" s="48" t="s">
        <v>33</v>
      </c>
      <c r="T6" s="50" t="s">
        <v>1</v>
      </c>
      <c r="U6" s="50" t="s">
        <v>1</v>
      </c>
      <c r="V6" s="48" t="s">
        <v>33</v>
      </c>
    </row>
    <row r="7" spans="1:22" x14ac:dyDescent="0.2">
      <c r="A7" s="50">
        <v>100</v>
      </c>
      <c r="B7" s="59">
        <v>101</v>
      </c>
      <c r="C7" s="59">
        <v>102</v>
      </c>
      <c r="D7" s="59">
        <v>103</v>
      </c>
      <c r="E7" s="59">
        <v>104</v>
      </c>
      <c r="F7" s="59">
        <v>109</v>
      </c>
      <c r="G7" s="59">
        <v>110</v>
      </c>
      <c r="H7" s="59">
        <v>115</v>
      </c>
      <c r="I7" s="59">
        <v>116</v>
      </c>
      <c r="J7" s="59">
        <v>121</v>
      </c>
      <c r="K7" s="59">
        <v>122</v>
      </c>
      <c r="L7" s="59">
        <v>123</v>
      </c>
      <c r="M7" s="59">
        <v>124</v>
      </c>
      <c r="N7" s="59">
        <v>115</v>
      </c>
      <c r="O7" s="59">
        <v>116</v>
      </c>
      <c r="P7" s="59">
        <v>117</v>
      </c>
      <c r="Q7" s="59">
        <v>118</v>
      </c>
      <c r="R7" s="59">
        <v>125</v>
      </c>
      <c r="S7" s="59">
        <v>126</v>
      </c>
      <c r="T7" s="59">
        <v>119</v>
      </c>
      <c r="U7" s="59">
        <v>120</v>
      </c>
      <c r="V7" s="59">
        <v>121</v>
      </c>
    </row>
    <row r="8" spans="1:22" x14ac:dyDescent="0.2">
      <c r="A8" s="232" t="s">
        <v>2</v>
      </c>
      <c r="B8" s="5"/>
      <c r="C8" s="6"/>
      <c r="D8" s="29"/>
      <c r="E8" s="6"/>
      <c r="F8" s="7"/>
      <c r="G8" s="8"/>
      <c r="H8" s="7"/>
      <c r="I8" s="8"/>
      <c r="J8" s="7"/>
      <c r="K8" s="8"/>
      <c r="L8" s="7"/>
      <c r="M8" s="8"/>
      <c r="N8" s="5"/>
      <c r="O8" s="6"/>
      <c r="P8" s="222"/>
      <c r="Q8" s="226"/>
      <c r="R8" s="7"/>
      <c r="S8" s="8"/>
      <c r="T8" s="4"/>
      <c r="U8" s="5"/>
      <c r="V8" s="6"/>
    </row>
    <row r="9" spans="1:22" x14ac:dyDescent="0.2">
      <c r="A9" s="233" t="s">
        <v>3</v>
      </c>
      <c r="B9" s="7"/>
      <c r="C9" s="8"/>
      <c r="D9" s="7"/>
      <c r="E9" s="8"/>
      <c r="F9" s="17"/>
      <c r="G9" s="18"/>
      <c r="H9" s="17"/>
      <c r="I9" s="18"/>
      <c r="J9" s="17"/>
      <c r="K9" s="18"/>
      <c r="L9" s="17"/>
      <c r="M9" s="18"/>
      <c r="N9" s="7"/>
      <c r="O9" s="8"/>
      <c r="P9" s="223"/>
      <c r="Q9" s="127"/>
      <c r="R9" s="17"/>
      <c r="S9" s="18"/>
      <c r="T9" s="4"/>
      <c r="U9" s="7"/>
      <c r="V9" s="8"/>
    </row>
    <row r="10" spans="1:22" x14ac:dyDescent="0.2">
      <c r="A10" s="233" t="s">
        <v>4</v>
      </c>
      <c r="B10" s="7">
        <v>81</v>
      </c>
      <c r="C10" s="8">
        <v>3</v>
      </c>
      <c r="D10" s="17"/>
      <c r="E10" s="18"/>
      <c r="F10" s="17"/>
      <c r="G10" s="18"/>
      <c r="H10" s="17"/>
      <c r="I10" s="18"/>
      <c r="J10" s="17"/>
      <c r="K10" s="18"/>
      <c r="L10" s="17"/>
      <c r="M10" s="18"/>
      <c r="N10" s="7"/>
      <c r="O10" s="8"/>
      <c r="P10" s="223"/>
      <c r="Q10" s="127"/>
      <c r="R10" s="17">
        <f t="shared" ref="R10:R36" si="0">B10+D10+F10+H10+J10+L10</f>
        <v>81</v>
      </c>
      <c r="S10" s="18">
        <f t="shared" ref="S10:S36" si="1">C10+E10+G10+I10+K10+M10</f>
        <v>3</v>
      </c>
      <c r="T10" s="4">
        <f t="shared" ref="T10:T36" si="2">+N10+P10+Q10</f>
        <v>0</v>
      </c>
      <c r="U10" s="7">
        <f t="shared" ref="U10:U36" si="3">R10+T10</f>
        <v>81</v>
      </c>
      <c r="V10" s="8">
        <f t="shared" ref="V10:V36" si="4">S10+O10</f>
        <v>3</v>
      </c>
    </row>
    <row r="11" spans="1:22" x14ac:dyDescent="0.2">
      <c r="A11" s="233" t="s">
        <v>34</v>
      </c>
      <c r="B11" s="7">
        <v>100</v>
      </c>
      <c r="C11" s="8">
        <v>4</v>
      </c>
      <c r="D11" s="17">
        <v>86</v>
      </c>
      <c r="E11" s="18">
        <v>3</v>
      </c>
      <c r="F11" s="33"/>
      <c r="G11" s="34"/>
      <c r="H11" s="33"/>
      <c r="I11" s="34"/>
      <c r="J11" s="33"/>
      <c r="K11" s="34"/>
      <c r="L11" s="33"/>
      <c r="M11" s="34"/>
      <c r="N11" s="7"/>
      <c r="O11" s="8"/>
      <c r="P11" s="223"/>
      <c r="Q11" s="127"/>
      <c r="R11" s="33">
        <f t="shared" si="0"/>
        <v>186</v>
      </c>
      <c r="S11" s="34">
        <f t="shared" si="1"/>
        <v>7</v>
      </c>
      <c r="T11" s="4">
        <f t="shared" si="2"/>
        <v>0</v>
      </c>
      <c r="U11" s="7">
        <f t="shared" si="3"/>
        <v>186</v>
      </c>
      <c r="V11" s="8">
        <f t="shared" si="4"/>
        <v>7</v>
      </c>
    </row>
    <row r="12" spans="1:22" x14ac:dyDescent="0.2">
      <c r="A12" s="233" t="s">
        <v>5</v>
      </c>
      <c r="B12" s="17">
        <v>100</v>
      </c>
      <c r="C12" s="18">
        <v>4</v>
      </c>
      <c r="D12" s="33">
        <v>106</v>
      </c>
      <c r="E12" s="34">
        <v>4</v>
      </c>
      <c r="F12" s="20">
        <v>93</v>
      </c>
      <c r="G12" s="16">
        <v>4</v>
      </c>
      <c r="H12" s="20"/>
      <c r="I12" s="16"/>
      <c r="J12" s="20"/>
      <c r="K12" s="16"/>
      <c r="L12" s="20"/>
      <c r="M12" s="16"/>
      <c r="N12" s="17"/>
      <c r="O12" s="18"/>
      <c r="P12" s="223"/>
      <c r="Q12" s="127"/>
      <c r="R12" s="20">
        <f t="shared" si="0"/>
        <v>299</v>
      </c>
      <c r="S12" s="16">
        <f t="shared" si="1"/>
        <v>12</v>
      </c>
      <c r="T12" s="4">
        <f t="shared" si="2"/>
        <v>0</v>
      </c>
      <c r="U12" s="7">
        <f t="shared" si="3"/>
        <v>299</v>
      </c>
      <c r="V12" s="8">
        <f t="shared" si="4"/>
        <v>12</v>
      </c>
    </row>
    <row r="13" spans="1:22" x14ac:dyDescent="0.2">
      <c r="A13" s="233" t="s">
        <v>6</v>
      </c>
      <c r="B13" s="17">
        <v>105</v>
      </c>
      <c r="C13" s="18">
        <v>4</v>
      </c>
      <c r="D13" s="20">
        <v>107</v>
      </c>
      <c r="E13" s="16">
        <v>4</v>
      </c>
      <c r="F13" s="20">
        <v>119</v>
      </c>
      <c r="G13" s="16">
        <v>5</v>
      </c>
      <c r="H13" s="20">
        <v>87</v>
      </c>
      <c r="I13" s="16">
        <v>4</v>
      </c>
      <c r="J13" s="20"/>
      <c r="K13" s="16"/>
      <c r="L13" s="20"/>
      <c r="M13" s="16"/>
      <c r="N13" s="17"/>
      <c r="O13" s="18"/>
      <c r="P13" s="126"/>
      <c r="Q13" s="135"/>
      <c r="R13" s="20">
        <f t="shared" si="0"/>
        <v>418</v>
      </c>
      <c r="S13" s="16">
        <f t="shared" si="1"/>
        <v>17</v>
      </c>
      <c r="T13" s="4">
        <f t="shared" si="2"/>
        <v>0</v>
      </c>
      <c r="U13" s="7">
        <f t="shared" si="3"/>
        <v>418</v>
      </c>
      <c r="V13" s="8">
        <f t="shared" si="4"/>
        <v>17</v>
      </c>
    </row>
    <row r="14" spans="1:22" x14ac:dyDescent="0.2">
      <c r="A14" s="223" t="s">
        <v>36</v>
      </c>
      <c r="B14" s="33">
        <v>121</v>
      </c>
      <c r="C14" s="34">
        <v>4</v>
      </c>
      <c r="D14" s="20">
        <v>105</v>
      </c>
      <c r="E14" s="16">
        <v>4</v>
      </c>
      <c r="F14" s="20">
        <v>110</v>
      </c>
      <c r="G14" s="16">
        <v>5</v>
      </c>
      <c r="H14" s="20">
        <v>113</v>
      </c>
      <c r="I14" s="16">
        <v>5</v>
      </c>
      <c r="J14" s="20">
        <v>89</v>
      </c>
      <c r="K14" s="16">
        <v>4</v>
      </c>
      <c r="L14" s="20">
        <v>0</v>
      </c>
      <c r="M14" s="16">
        <v>0</v>
      </c>
      <c r="N14" s="17"/>
      <c r="O14" s="18"/>
      <c r="P14" s="126"/>
      <c r="Q14" s="135"/>
      <c r="R14" s="20">
        <f t="shared" si="0"/>
        <v>538</v>
      </c>
      <c r="S14" s="16">
        <f t="shared" si="1"/>
        <v>22</v>
      </c>
      <c r="T14" s="9">
        <f t="shared" si="2"/>
        <v>0</v>
      </c>
      <c r="U14" s="7">
        <f t="shared" si="3"/>
        <v>538</v>
      </c>
      <c r="V14" s="8">
        <f t="shared" si="4"/>
        <v>22</v>
      </c>
    </row>
    <row r="15" spans="1:22" x14ac:dyDescent="0.2">
      <c r="A15" s="234" t="s">
        <v>7</v>
      </c>
      <c r="B15" s="20">
        <v>125</v>
      </c>
      <c r="C15" s="16">
        <v>4</v>
      </c>
      <c r="D15" s="20">
        <v>120</v>
      </c>
      <c r="E15" s="16">
        <v>4</v>
      </c>
      <c r="F15" s="20">
        <v>116</v>
      </c>
      <c r="G15" s="16">
        <v>5</v>
      </c>
      <c r="H15" s="20">
        <v>110</v>
      </c>
      <c r="I15" s="16">
        <v>4</v>
      </c>
      <c r="J15" s="20">
        <v>112</v>
      </c>
      <c r="K15" s="16">
        <v>5</v>
      </c>
      <c r="L15" s="20">
        <v>41</v>
      </c>
      <c r="M15" s="16">
        <v>2</v>
      </c>
      <c r="N15" s="147"/>
      <c r="O15" s="148"/>
      <c r="P15" s="126"/>
      <c r="Q15" s="135"/>
      <c r="R15" s="20">
        <f t="shared" si="0"/>
        <v>624</v>
      </c>
      <c r="S15" s="16">
        <f t="shared" si="1"/>
        <v>24</v>
      </c>
      <c r="T15" s="135">
        <f t="shared" si="2"/>
        <v>0</v>
      </c>
      <c r="U15" s="33">
        <f t="shared" si="3"/>
        <v>624</v>
      </c>
      <c r="V15" s="8">
        <f t="shared" si="4"/>
        <v>24</v>
      </c>
    </row>
    <row r="16" spans="1:22" x14ac:dyDescent="0.2">
      <c r="A16" s="234" t="s">
        <v>8</v>
      </c>
      <c r="B16" s="20">
        <v>107</v>
      </c>
      <c r="C16" s="16">
        <v>4</v>
      </c>
      <c r="D16" s="20">
        <v>120</v>
      </c>
      <c r="E16" s="16">
        <v>4</v>
      </c>
      <c r="F16" s="7">
        <v>139</v>
      </c>
      <c r="G16" s="8">
        <v>6</v>
      </c>
      <c r="H16" s="7">
        <v>111</v>
      </c>
      <c r="I16" s="8">
        <v>5</v>
      </c>
      <c r="J16" s="7">
        <v>117</v>
      </c>
      <c r="K16" s="8">
        <v>5</v>
      </c>
      <c r="L16" s="7">
        <v>55</v>
      </c>
      <c r="M16" s="8">
        <v>2</v>
      </c>
      <c r="N16" s="20"/>
      <c r="O16" s="16"/>
      <c r="P16" s="21"/>
      <c r="Q16" s="113"/>
      <c r="R16" s="7">
        <f t="shared" si="0"/>
        <v>649</v>
      </c>
      <c r="S16" s="8">
        <f t="shared" si="1"/>
        <v>26</v>
      </c>
      <c r="T16" s="114">
        <f t="shared" si="2"/>
        <v>0</v>
      </c>
      <c r="U16" s="15">
        <f t="shared" si="3"/>
        <v>649</v>
      </c>
      <c r="V16" s="16">
        <f t="shared" si="4"/>
        <v>26</v>
      </c>
    </row>
    <row r="17" spans="1:22" x14ac:dyDescent="0.2">
      <c r="A17" s="234" t="s">
        <v>9</v>
      </c>
      <c r="B17" s="20">
        <v>140</v>
      </c>
      <c r="C17" s="16">
        <v>5</v>
      </c>
      <c r="D17" s="7">
        <v>109</v>
      </c>
      <c r="E17" s="8">
        <v>4</v>
      </c>
      <c r="F17" s="7">
        <v>129</v>
      </c>
      <c r="G17" s="8">
        <v>5</v>
      </c>
      <c r="H17" s="7">
        <v>126</v>
      </c>
      <c r="I17" s="8">
        <v>5</v>
      </c>
      <c r="J17" s="7">
        <v>111</v>
      </c>
      <c r="K17" s="8">
        <v>5</v>
      </c>
      <c r="L17" s="7">
        <v>67</v>
      </c>
      <c r="M17" s="8">
        <v>3</v>
      </c>
      <c r="N17" s="20"/>
      <c r="O17" s="16"/>
      <c r="P17" s="21"/>
      <c r="Q17" s="113"/>
      <c r="R17" s="7">
        <f t="shared" si="0"/>
        <v>682</v>
      </c>
      <c r="S17" s="8">
        <f t="shared" si="1"/>
        <v>27</v>
      </c>
      <c r="T17" s="114">
        <f t="shared" si="2"/>
        <v>0</v>
      </c>
      <c r="U17" s="15">
        <f t="shared" si="3"/>
        <v>682</v>
      </c>
      <c r="V17" s="16">
        <f t="shared" si="4"/>
        <v>27</v>
      </c>
    </row>
    <row r="18" spans="1:22" x14ac:dyDescent="0.2">
      <c r="A18" s="234" t="s">
        <v>10</v>
      </c>
      <c r="B18" s="20">
        <v>104</v>
      </c>
      <c r="C18" s="16">
        <v>4</v>
      </c>
      <c r="D18" s="7">
        <v>140</v>
      </c>
      <c r="E18" s="8">
        <v>5</v>
      </c>
      <c r="F18" s="17">
        <v>127</v>
      </c>
      <c r="G18" s="18">
        <v>5</v>
      </c>
      <c r="H18" s="17">
        <v>129</v>
      </c>
      <c r="I18" s="18">
        <v>6</v>
      </c>
      <c r="J18" s="17">
        <v>123</v>
      </c>
      <c r="K18" s="18">
        <v>5</v>
      </c>
      <c r="L18" s="17">
        <v>50</v>
      </c>
      <c r="M18" s="18">
        <v>2</v>
      </c>
      <c r="N18" s="20"/>
      <c r="O18" s="16"/>
      <c r="P18" s="21"/>
      <c r="Q18" s="113"/>
      <c r="R18" s="17">
        <f t="shared" si="0"/>
        <v>673</v>
      </c>
      <c r="S18" s="18">
        <f t="shared" si="1"/>
        <v>27</v>
      </c>
      <c r="T18" s="114">
        <f t="shared" si="2"/>
        <v>0</v>
      </c>
      <c r="U18" s="15">
        <f t="shared" si="3"/>
        <v>673</v>
      </c>
      <c r="V18" s="16">
        <f t="shared" si="4"/>
        <v>27</v>
      </c>
    </row>
    <row r="19" spans="1:22" x14ac:dyDescent="0.2">
      <c r="A19" s="234" t="s">
        <v>11</v>
      </c>
      <c r="B19" s="7">
        <v>76</v>
      </c>
      <c r="C19" s="8">
        <v>3</v>
      </c>
      <c r="D19" s="17">
        <v>100</v>
      </c>
      <c r="E19" s="18">
        <v>4</v>
      </c>
      <c r="F19" s="17">
        <v>146</v>
      </c>
      <c r="G19" s="18">
        <v>6</v>
      </c>
      <c r="H19" s="17">
        <v>130</v>
      </c>
      <c r="I19" s="18">
        <v>6</v>
      </c>
      <c r="J19" s="17">
        <v>122</v>
      </c>
      <c r="K19" s="18">
        <v>5</v>
      </c>
      <c r="L19" s="17">
        <v>68</v>
      </c>
      <c r="M19" s="18">
        <v>3</v>
      </c>
      <c r="N19" s="20"/>
      <c r="O19" s="16"/>
      <c r="P19" s="21"/>
      <c r="Q19" s="113"/>
      <c r="R19" s="17">
        <f t="shared" si="0"/>
        <v>642</v>
      </c>
      <c r="S19" s="18">
        <f t="shared" si="1"/>
        <v>27</v>
      </c>
      <c r="T19" s="114">
        <f t="shared" si="2"/>
        <v>0</v>
      </c>
      <c r="U19" s="15">
        <f t="shared" si="3"/>
        <v>642</v>
      </c>
      <c r="V19" s="16">
        <f t="shared" si="4"/>
        <v>27</v>
      </c>
    </row>
    <row r="20" spans="1:22" x14ac:dyDescent="0.2">
      <c r="A20" s="234" t="s">
        <v>12</v>
      </c>
      <c r="B20" s="7">
        <v>91</v>
      </c>
      <c r="C20" s="8">
        <v>4</v>
      </c>
      <c r="D20" s="17">
        <v>80</v>
      </c>
      <c r="E20" s="18">
        <v>3</v>
      </c>
      <c r="F20" s="33">
        <v>112</v>
      </c>
      <c r="G20" s="34">
        <v>5</v>
      </c>
      <c r="H20" s="33">
        <v>148</v>
      </c>
      <c r="I20" s="34">
        <v>6</v>
      </c>
      <c r="J20" s="33">
        <v>119</v>
      </c>
      <c r="K20" s="34">
        <v>5</v>
      </c>
      <c r="L20" s="33">
        <v>70</v>
      </c>
      <c r="M20" s="34">
        <v>3</v>
      </c>
      <c r="N20" s="20"/>
      <c r="O20" s="16"/>
      <c r="P20" s="21"/>
      <c r="Q20" s="113"/>
      <c r="R20" s="33">
        <f t="shared" si="0"/>
        <v>620</v>
      </c>
      <c r="S20" s="34">
        <f t="shared" si="1"/>
        <v>26</v>
      </c>
      <c r="T20" s="114">
        <f t="shared" si="2"/>
        <v>0</v>
      </c>
      <c r="U20" s="15">
        <f t="shared" si="3"/>
        <v>620</v>
      </c>
      <c r="V20" s="16">
        <f t="shared" si="4"/>
        <v>26</v>
      </c>
    </row>
    <row r="21" spans="1:22" x14ac:dyDescent="0.2">
      <c r="A21" s="234" t="s">
        <v>13</v>
      </c>
      <c r="B21" s="17">
        <v>111</v>
      </c>
      <c r="C21" s="18">
        <v>4</v>
      </c>
      <c r="D21" s="33">
        <v>96</v>
      </c>
      <c r="E21" s="34">
        <v>4</v>
      </c>
      <c r="F21" s="20">
        <v>87</v>
      </c>
      <c r="G21" s="16">
        <v>4</v>
      </c>
      <c r="H21" s="20">
        <v>114</v>
      </c>
      <c r="I21" s="16">
        <v>5</v>
      </c>
      <c r="J21" s="20">
        <v>152</v>
      </c>
      <c r="K21" s="16">
        <v>7</v>
      </c>
      <c r="L21" s="20">
        <v>73</v>
      </c>
      <c r="M21" s="16">
        <v>3</v>
      </c>
      <c r="N21" s="20"/>
      <c r="O21" s="16"/>
      <c r="P21" s="21"/>
      <c r="Q21" s="113"/>
      <c r="R21" s="20">
        <f t="shared" si="0"/>
        <v>633</v>
      </c>
      <c r="S21" s="16">
        <f t="shared" si="1"/>
        <v>27</v>
      </c>
      <c r="T21" s="114">
        <f t="shared" si="2"/>
        <v>0</v>
      </c>
      <c r="U21" s="15">
        <f t="shared" si="3"/>
        <v>633</v>
      </c>
      <c r="V21" s="16">
        <f t="shared" si="4"/>
        <v>27</v>
      </c>
    </row>
    <row r="22" spans="1:22" x14ac:dyDescent="0.2">
      <c r="A22" s="223" t="s">
        <v>14</v>
      </c>
      <c r="B22" s="147">
        <v>112</v>
      </c>
      <c r="C22" s="148">
        <v>4</v>
      </c>
      <c r="D22" s="20">
        <v>115</v>
      </c>
      <c r="E22" s="34">
        <v>4</v>
      </c>
      <c r="F22" s="20">
        <v>110</v>
      </c>
      <c r="G22" s="34">
        <v>4</v>
      </c>
      <c r="H22" s="127">
        <v>103</v>
      </c>
      <c r="I22" s="34">
        <v>5</v>
      </c>
      <c r="J22" s="20">
        <v>112</v>
      </c>
      <c r="K22" s="34">
        <v>5</v>
      </c>
      <c r="L22" s="20">
        <v>96</v>
      </c>
      <c r="M22" s="34">
        <v>4</v>
      </c>
      <c r="N22" s="20"/>
      <c r="O22" s="34"/>
      <c r="P22" s="21"/>
      <c r="Q22" s="113"/>
      <c r="R22" s="20">
        <f t="shared" si="0"/>
        <v>648</v>
      </c>
      <c r="S22" s="34">
        <f t="shared" si="1"/>
        <v>26</v>
      </c>
      <c r="T22" s="127">
        <f t="shared" si="2"/>
        <v>0</v>
      </c>
      <c r="U22" s="33">
        <f t="shared" si="3"/>
        <v>648</v>
      </c>
      <c r="V22" s="34">
        <f t="shared" si="4"/>
        <v>26</v>
      </c>
    </row>
    <row r="23" spans="1:22" x14ac:dyDescent="0.2">
      <c r="A23" s="223" t="s">
        <v>15</v>
      </c>
      <c r="B23" s="20">
        <v>130</v>
      </c>
      <c r="C23" s="34">
        <v>5</v>
      </c>
      <c r="D23" s="20">
        <v>112</v>
      </c>
      <c r="E23" s="34">
        <v>4</v>
      </c>
      <c r="F23" s="20">
        <v>115</v>
      </c>
      <c r="G23" s="34">
        <v>4</v>
      </c>
      <c r="H23" s="20">
        <v>108</v>
      </c>
      <c r="I23" s="34">
        <v>4</v>
      </c>
      <c r="J23" s="20">
        <v>105</v>
      </c>
      <c r="K23" s="34">
        <v>5</v>
      </c>
      <c r="L23" s="20">
        <v>72</v>
      </c>
      <c r="M23" s="34">
        <v>3</v>
      </c>
      <c r="N23" s="20"/>
      <c r="O23" s="34"/>
      <c r="P23" s="21"/>
      <c r="Q23" s="113"/>
      <c r="R23" s="20">
        <f t="shared" si="0"/>
        <v>642</v>
      </c>
      <c r="S23" s="34">
        <f t="shared" si="1"/>
        <v>25</v>
      </c>
      <c r="T23" s="127">
        <f t="shared" si="2"/>
        <v>0</v>
      </c>
      <c r="U23" s="33">
        <f t="shared" si="3"/>
        <v>642</v>
      </c>
      <c r="V23" s="34">
        <f t="shared" si="4"/>
        <v>25</v>
      </c>
    </row>
    <row r="24" spans="1:22" x14ac:dyDescent="0.2">
      <c r="A24" s="223" t="s">
        <v>16</v>
      </c>
      <c r="B24" s="268">
        <v>133</v>
      </c>
      <c r="C24" s="270">
        <v>5</v>
      </c>
      <c r="D24" s="20">
        <v>129</v>
      </c>
      <c r="E24" s="34">
        <v>5</v>
      </c>
      <c r="F24" s="20">
        <v>116</v>
      </c>
      <c r="G24" s="34">
        <v>4</v>
      </c>
      <c r="H24" s="20">
        <v>110</v>
      </c>
      <c r="I24" s="34">
        <v>4</v>
      </c>
      <c r="J24" s="20">
        <v>107</v>
      </c>
      <c r="K24" s="34">
        <v>5</v>
      </c>
      <c r="L24" s="20">
        <v>68</v>
      </c>
      <c r="M24" s="34">
        <v>3</v>
      </c>
      <c r="N24" s="20"/>
      <c r="O24" s="34"/>
      <c r="P24" s="21"/>
      <c r="Q24" s="113"/>
      <c r="R24" s="20">
        <f t="shared" si="0"/>
        <v>663</v>
      </c>
      <c r="S24" s="34">
        <f t="shared" si="1"/>
        <v>26</v>
      </c>
      <c r="T24" s="127">
        <f t="shared" si="2"/>
        <v>0</v>
      </c>
      <c r="U24" s="33">
        <f t="shared" si="3"/>
        <v>663</v>
      </c>
      <c r="V24" s="34">
        <f t="shared" si="4"/>
        <v>26</v>
      </c>
    </row>
    <row r="25" spans="1:22" x14ac:dyDescent="0.2">
      <c r="A25" s="223" t="s">
        <v>17</v>
      </c>
      <c r="B25" s="20">
        <v>122</v>
      </c>
      <c r="C25" s="34">
        <v>5</v>
      </c>
      <c r="D25" s="268">
        <v>127</v>
      </c>
      <c r="E25" s="270">
        <v>5</v>
      </c>
      <c r="F25" s="20">
        <v>135</v>
      </c>
      <c r="G25" s="34">
        <v>5</v>
      </c>
      <c r="H25" s="20">
        <v>109</v>
      </c>
      <c r="I25" s="34">
        <v>4</v>
      </c>
      <c r="J25" s="20">
        <v>112</v>
      </c>
      <c r="K25" s="34">
        <v>5</v>
      </c>
      <c r="L25" s="20">
        <v>65</v>
      </c>
      <c r="M25" s="34">
        <v>3</v>
      </c>
      <c r="N25" s="20"/>
      <c r="O25" s="34"/>
      <c r="P25" s="266"/>
      <c r="Q25" s="264"/>
      <c r="R25" s="33">
        <f t="shared" si="0"/>
        <v>670</v>
      </c>
      <c r="S25" s="34">
        <f t="shared" si="1"/>
        <v>27</v>
      </c>
      <c r="T25" s="127">
        <f t="shared" si="2"/>
        <v>0</v>
      </c>
      <c r="U25" s="33">
        <f t="shared" si="3"/>
        <v>670</v>
      </c>
      <c r="V25" s="34">
        <f t="shared" si="4"/>
        <v>27</v>
      </c>
    </row>
    <row r="26" spans="1:22" x14ac:dyDescent="0.2">
      <c r="A26" s="223" t="s">
        <v>18</v>
      </c>
      <c r="B26" s="20">
        <v>121</v>
      </c>
      <c r="C26" s="34">
        <v>5</v>
      </c>
      <c r="D26" s="20">
        <v>128</v>
      </c>
      <c r="E26" s="34">
        <v>5</v>
      </c>
      <c r="F26" s="268">
        <v>129</v>
      </c>
      <c r="G26" s="270">
        <v>5</v>
      </c>
      <c r="H26" s="20">
        <v>134</v>
      </c>
      <c r="I26" s="34">
        <v>5</v>
      </c>
      <c r="J26" s="20">
        <v>113</v>
      </c>
      <c r="K26" s="34">
        <v>5</v>
      </c>
      <c r="L26" s="20">
        <v>65</v>
      </c>
      <c r="M26" s="34">
        <v>3</v>
      </c>
      <c r="N26" s="20">
        <v>0</v>
      </c>
      <c r="O26" s="34">
        <v>0</v>
      </c>
      <c r="P26" s="21">
        <v>0</v>
      </c>
      <c r="Q26" s="113">
        <v>0</v>
      </c>
      <c r="R26" s="33">
        <f t="shared" si="0"/>
        <v>690</v>
      </c>
      <c r="S26" s="34">
        <f t="shared" si="1"/>
        <v>28</v>
      </c>
      <c r="T26" s="127">
        <f t="shared" si="2"/>
        <v>0</v>
      </c>
      <c r="U26" s="33">
        <f t="shared" si="3"/>
        <v>690</v>
      </c>
      <c r="V26" s="34">
        <f t="shared" si="4"/>
        <v>28</v>
      </c>
    </row>
    <row r="27" spans="1:22" x14ac:dyDescent="0.2">
      <c r="A27" s="223" t="s">
        <v>19</v>
      </c>
      <c r="B27" s="20">
        <v>129</v>
      </c>
      <c r="C27" s="34">
        <v>5</v>
      </c>
      <c r="D27" s="20">
        <v>122</v>
      </c>
      <c r="E27" s="34">
        <v>5</v>
      </c>
      <c r="F27" s="20">
        <v>128</v>
      </c>
      <c r="G27" s="34">
        <v>5</v>
      </c>
      <c r="H27" s="268">
        <v>129</v>
      </c>
      <c r="I27" s="270">
        <v>5</v>
      </c>
      <c r="J27" s="20">
        <v>134</v>
      </c>
      <c r="K27" s="34">
        <v>6</v>
      </c>
      <c r="L27" s="20">
        <v>80</v>
      </c>
      <c r="M27" s="34">
        <v>3</v>
      </c>
      <c r="N27" s="20">
        <v>0</v>
      </c>
      <c r="O27" s="34">
        <v>0</v>
      </c>
      <c r="P27" s="21">
        <v>0</v>
      </c>
      <c r="Q27" s="113">
        <v>0</v>
      </c>
      <c r="R27" s="33">
        <f t="shared" si="0"/>
        <v>722</v>
      </c>
      <c r="S27" s="34">
        <f t="shared" si="1"/>
        <v>29</v>
      </c>
      <c r="T27" s="127">
        <f t="shared" si="2"/>
        <v>0</v>
      </c>
      <c r="U27" s="33">
        <f t="shared" si="3"/>
        <v>722</v>
      </c>
      <c r="V27" s="34">
        <f t="shared" si="4"/>
        <v>29</v>
      </c>
    </row>
    <row r="28" spans="1:22" x14ac:dyDescent="0.2">
      <c r="A28" s="223" t="s">
        <v>20</v>
      </c>
      <c r="B28" s="20">
        <v>161</v>
      </c>
      <c r="C28" s="34">
        <v>6</v>
      </c>
      <c r="D28" s="20">
        <v>137</v>
      </c>
      <c r="E28" s="34">
        <v>5</v>
      </c>
      <c r="F28" s="20">
        <v>132</v>
      </c>
      <c r="G28" s="34">
        <v>5</v>
      </c>
      <c r="H28" s="20">
        <v>140</v>
      </c>
      <c r="I28" s="34">
        <v>5</v>
      </c>
      <c r="J28" s="268">
        <v>133</v>
      </c>
      <c r="K28" s="270">
        <v>6</v>
      </c>
      <c r="L28" s="20">
        <v>93</v>
      </c>
      <c r="M28" s="34">
        <v>4</v>
      </c>
      <c r="N28" s="20">
        <v>0</v>
      </c>
      <c r="O28" s="34">
        <v>0</v>
      </c>
      <c r="P28" s="21">
        <v>0</v>
      </c>
      <c r="Q28" s="113">
        <v>0</v>
      </c>
      <c r="R28" s="33">
        <f t="shared" si="0"/>
        <v>796</v>
      </c>
      <c r="S28" s="34">
        <f t="shared" si="1"/>
        <v>31</v>
      </c>
      <c r="T28" s="127">
        <f t="shared" si="2"/>
        <v>0</v>
      </c>
      <c r="U28" s="33">
        <f t="shared" si="3"/>
        <v>796</v>
      </c>
      <c r="V28" s="34">
        <f t="shared" si="4"/>
        <v>31</v>
      </c>
    </row>
    <row r="29" spans="1:22" x14ac:dyDescent="0.2">
      <c r="A29" s="223" t="s">
        <v>21</v>
      </c>
      <c r="B29" s="20">
        <v>114</v>
      </c>
      <c r="C29" s="34">
        <v>4</v>
      </c>
      <c r="D29" s="20">
        <v>168</v>
      </c>
      <c r="E29" s="34">
        <v>6</v>
      </c>
      <c r="F29" s="20">
        <v>141</v>
      </c>
      <c r="G29" s="34">
        <v>5</v>
      </c>
      <c r="H29" s="20">
        <v>131</v>
      </c>
      <c r="I29" s="34">
        <v>5</v>
      </c>
      <c r="J29" s="20">
        <v>138</v>
      </c>
      <c r="K29" s="34">
        <v>5</v>
      </c>
      <c r="L29" s="268">
        <v>93</v>
      </c>
      <c r="M29" s="270">
        <v>4</v>
      </c>
      <c r="N29" s="20">
        <v>0</v>
      </c>
      <c r="O29" s="34">
        <v>0</v>
      </c>
      <c r="P29" s="21">
        <v>0</v>
      </c>
      <c r="Q29" s="113">
        <v>0</v>
      </c>
      <c r="R29" s="33">
        <f t="shared" si="0"/>
        <v>785</v>
      </c>
      <c r="S29" s="34">
        <f t="shared" si="1"/>
        <v>29</v>
      </c>
      <c r="T29" s="127">
        <f t="shared" si="2"/>
        <v>0</v>
      </c>
      <c r="U29" s="33">
        <f t="shared" si="3"/>
        <v>785</v>
      </c>
      <c r="V29" s="34">
        <f t="shared" si="4"/>
        <v>29</v>
      </c>
    </row>
    <row r="30" spans="1:22" x14ac:dyDescent="0.2">
      <c r="A30" s="10" t="s">
        <v>22</v>
      </c>
      <c r="B30" s="117">
        <v>138</v>
      </c>
      <c r="C30" s="12">
        <v>5</v>
      </c>
      <c r="D30" s="117">
        <v>118</v>
      </c>
      <c r="E30" s="12">
        <v>4</v>
      </c>
      <c r="F30" s="117">
        <v>174</v>
      </c>
      <c r="G30" s="12">
        <v>6</v>
      </c>
      <c r="H30" s="117">
        <v>145</v>
      </c>
      <c r="I30" s="12">
        <v>5</v>
      </c>
      <c r="J30" s="117">
        <v>132</v>
      </c>
      <c r="K30" s="12">
        <v>5</v>
      </c>
      <c r="L30" s="117">
        <v>97</v>
      </c>
      <c r="M30" s="12">
        <v>4</v>
      </c>
      <c r="N30" s="117">
        <v>9</v>
      </c>
      <c r="O30" s="12">
        <v>0</v>
      </c>
      <c r="P30" s="118">
        <v>0</v>
      </c>
      <c r="Q30" s="116">
        <v>0</v>
      </c>
      <c r="R30" s="23">
        <f t="shared" si="0"/>
        <v>804</v>
      </c>
      <c r="S30" s="12">
        <f t="shared" si="1"/>
        <v>29</v>
      </c>
      <c r="T30" s="3">
        <f t="shared" si="2"/>
        <v>9</v>
      </c>
      <c r="U30" s="23">
        <f t="shared" si="3"/>
        <v>813</v>
      </c>
      <c r="V30" s="12">
        <f t="shared" si="4"/>
        <v>29</v>
      </c>
    </row>
    <row r="31" spans="1:22" x14ac:dyDescent="0.2">
      <c r="A31" s="10" t="s">
        <v>23</v>
      </c>
      <c r="B31" s="117">
        <v>142</v>
      </c>
      <c r="C31" s="12">
        <v>5</v>
      </c>
      <c r="D31" s="117">
        <v>143</v>
      </c>
      <c r="E31" s="12">
        <v>5</v>
      </c>
      <c r="F31" s="117">
        <v>122</v>
      </c>
      <c r="G31" s="12">
        <v>4</v>
      </c>
      <c r="H31" s="117">
        <v>179</v>
      </c>
      <c r="I31" s="12">
        <v>6</v>
      </c>
      <c r="J31" s="117">
        <v>146</v>
      </c>
      <c r="K31" s="12">
        <v>5</v>
      </c>
      <c r="L31" s="117">
        <v>92</v>
      </c>
      <c r="M31" s="12">
        <v>4</v>
      </c>
      <c r="N31" s="117">
        <v>10</v>
      </c>
      <c r="O31" s="12">
        <v>0</v>
      </c>
      <c r="P31" s="118">
        <v>9</v>
      </c>
      <c r="Q31" s="116">
        <v>0</v>
      </c>
      <c r="R31" s="23">
        <f t="shared" si="0"/>
        <v>824</v>
      </c>
      <c r="S31" s="12">
        <f t="shared" si="1"/>
        <v>29</v>
      </c>
      <c r="T31" s="3">
        <f t="shared" si="2"/>
        <v>19</v>
      </c>
      <c r="U31" s="23">
        <f t="shared" si="3"/>
        <v>843</v>
      </c>
      <c r="V31" s="12">
        <f t="shared" si="4"/>
        <v>29</v>
      </c>
    </row>
    <row r="32" spans="1:22" x14ac:dyDescent="0.2">
      <c r="A32" s="10" t="s">
        <v>24</v>
      </c>
      <c r="B32" s="117">
        <v>145</v>
      </c>
      <c r="C32" s="12">
        <v>5</v>
      </c>
      <c r="D32" s="117">
        <v>148</v>
      </c>
      <c r="E32" s="12">
        <v>5</v>
      </c>
      <c r="F32" s="117">
        <v>148</v>
      </c>
      <c r="G32" s="12">
        <v>5</v>
      </c>
      <c r="H32" s="117">
        <v>125</v>
      </c>
      <c r="I32" s="12">
        <v>4</v>
      </c>
      <c r="J32" s="117">
        <v>180</v>
      </c>
      <c r="K32" s="12">
        <v>6</v>
      </c>
      <c r="L32" s="117">
        <v>102</v>
      </c>
      <c r="M32" s="12">
        <v>4</v>
      </c>
      <c r="N32" s="117">
        <v>9</v>
      </c>
      <c r="O32" s="12">
        <v>0</v>
      </c>
      <c r="P32" s="118">
        <v>10</v>
      </c>
      <c r="Q32" s="116">
        <v>8</v>
      </c>
      <c r="R32" s="23">
        <f t="shared" si="0"/>
        <v>848</v>
      </c>
      <c r="S32" s="12">
        <f t="shared" si="1"/>
        <v>29</v>
      </c>
      <c r="T32" s="3">
        <f t="shared" si="2"/>
        <v>27</v>
      </c>
      <c r="U32" s="23">
        <f t="shared" si="3"/>
        <v>875</v>
      </c>
      <c r="V32" s="12">
        <f t="shared" si="4"/>
        <v>29</v>
      </c>
    </row>
    <row r="33" spans="1:22" x14ac:dyDescent="0.2">
      <c r="A33" s="10" t="s">
        <v>25</v>
      </c>
      <c r="B33" s="117">
        <v>151</v>
      </c>
      <c r="C33" s="12">
        <v>6</v>
      </c>
      <c r="D33" s="117">
        <v>151</v>
      </c>
      <c r="E33" s="12">
        <v>5</v>
      </c>
      <c r="F33" s="117">
        <v>153</v>
      </c>
      <c r="G33" s="12">
        <v>5</v>
      </c>
      <c r="H33" s="117">
        <v>152</v>
      </c>
      <c r="I33" s="12">
        <v>5</v>
      </c>
      <c r="J33" s="117">
        <v>126</v>
      </c>
      <c r="K33" s="12">
        <v>4</v>
      </c>
      <c r="L33" s="117">
        <v>126</v>
      </c>
      <c r="M33" s="12">
        <v>5</v>
      </c>
      <c r="N33" s="117">
        <v>10</v>
      </c>
      <c r="O33" s="12">
        <v>0</v>
      </c>
      <c r="P33" s="118">
        <v>9</v>
      </c>
      <c r="Q33" s="116">
        <v>8</v>
      </c>
      <c r="R33" s="23">
        <f t="shared" si="0"/>
        <v>859</v>
      </c>
      <c r="S33" s="12">
        <f t="shared" si="1"/>
        <v>30</v>
      </c>
      <c r="T33" s="3">
        <f t="shared" si="2"/>
        <v>27</v>
      </c>
      <c r="U33" s="23">
        <f t="shared" si="3"/>
        <v>886</v>
      </c>
      <c r="V33" s="12">
        <f t="shared" si="4"/>
        <v>30</v>
      </c>
    </row>
    <row r="34" spans="1:22" x14ac:dyDescent="0.2">
      <c r="A34" s="10" t="s">
        <v>26</v>
      </c>
      <c r="B34" s="117">
        <v>138</v>
      </c>
      <c r="C34" s="12">
        <v>5</v>
      </c>
      <c r="D34" s="117">
        <v>157</v>
      </c>
      <c r="E34" s="12">
        <v>6</v>
      </c>
      <c r="F34" s="117">
        <v>156</v>
      </c>
      <c r="G34" s="12">
        <v>5</v>
      </c>
      <c r="H34" s="117">
        <v>157</v>
      </c>
      <c r="I34" s="12">
        <v>5</v>
      </c>
      <c r="J34" s="117">
        <v>153</v>
      </c>
      <c r="K34" s="12">
        <v>5</v>
      </c>
      <c r="L34" s="117">
        <v>88</v>
      </c>
      <c r="M34" s="12">
        <v>4</v>
      </c>
      <c r="N34" s="117">
        <v>13</v>
      </c>
      <c r="O34" s="12">
        <v>0</v>
      </c>
      <c r="P34" s="118">
        <v>10</v>
      </c>
      <c r="Q34" s="116">
        <v>8</v>
      </c>
      <c r="R34" s="23">
        <f t="shared" si="0"/>
        <v>849</v>
      </c>
      <c r="S34" s="12">
        <f t="shared" si="1"/>
        <v>30</v>
      </c>
      <c r="T34" s="3">
        <f t="shared" si="2"/>
        <v>31</v>
      </c>
      <c r="U34" s="23">
        <f t="shared" si="3"/>
        <v>880</v>
      </c>
      <c r="V34" s="12">
        <f t="shared" si="4"/>
        <v>30</v>
      </c>
    </row>
    <row r="35" spans="1:22" x14ac:dyDescent="0.2">
      <c r="A35" s="10" t="s">
        <v>27</v>
      </c>
      <c r="B35" s="117">
        <v>141</v>
      </c>
      <c r="C35" s="12">
        <v>5</v>
      </c>
      <c r="D35" s="117">
        <v>143</v>
      </c>
      <c r="E35" s="12">
        <v>5</v>
      </c>
      <c r="F35" s="117">
        <v>163</v>
      </c>
      <c r="G35" s="12">
        <v>6</v>
      </c>
      <c r="H35" s="117">
        <v>160</v>
      </c>
      <c r="I35" s="12">
        <v>5</v>
      </c>
      <c r="J35" s="117">
        <v>158</v>
      </c>
      <c r="K35" s="12">
        <v>5</v>
      </c>
      <c r="L35" s="117">
        <v>107</v>
      </c>
      <c r="M35" s="12">
        <v>4</v>
      </c>
      <c r="N35" s="117">
        <v>9</v>
      </c>
      <c r="O35" s="12">
        <v>0</v>
      </c>
      <c r="P35" s="118">
        <v>13</v>
      </c>
      <c r="Q35" s="116">
        <v>8</v>
      </c>
      <c r="R35" s="23">
        <f t="shared" si="0"/>
        <v>872</v>
      </c>
      <c r="S35" s="12">
        <f t="shared" si="1"/>
        <v>30</v>
      </c>
      <c r="T35" s="3">
        <f t="shared" si="2"/>
        <v>30</v>
      </c>
      <c r="U35" s="23">
        <f t="shared" si="3"/>
        <v>902</v>
      </c>
      <c r="V35" s="12">
        <f t="shared" si="4"/>
        <v>30</v>
      </c>
    </row>
    <row r="36" spans="1:22" x14ac:dyDescent="0.2">
      <c r="A36" s="10" t="s">
        <v>28</v>
      </c>
      <c r="B36" s="117">
        <v>130</v>
      </c>
      <c r="C36" s="12">
        <v>5</v>
      </c>
      <c r="D36" s="117">
        <v>146</v>
      </c>
      <c r="E36" s="12">
        <v>5</v>
      </c>
      <c r="F36" s="117">
        <v>148</v>
      </c>
      <c r="G36" s="12">
        <v>5</v>
      </c>
      <c r="H36" s="117">
        <v>168</v>
      </c>
      <c r="I36" s="12">
        <v>6</v>
      </c>
      <c r="J36" s="117">
        <v>161</v>
      </c>
      <c r="K36" s="12">
        <v>6</v>
      </c>
      <c r="L36" s="117">
        <v>111</v>
      </c>
      <c r="M36" s="12">
        <v>4</v>
      </c>
      <c r="N36" s="117">
        <v>11</v>
      </c>
      <c r="O36" s="12">
        <v>0</v>
      </c>
      <c r="P36" s="118">
        <v>9</v>
      </c>
      <c r="Q36" s="116">
        <v>11</v>
      </c>
      <c r="R36" s="23">
        <f t="shared" si="0"/>
        <v>864</v>
      </c>
      <c r="S36" s="12">
        <f t="shared" si="1"/>
        <v>31</v>
      </c>
      <c r="T36" s="3">
        <f t="shared" si="2"/>
        <v>31</v>
      </c>
      <c r="U36" s="23">
        <f t="shared" si="3"/>
        <v>895</v>
      </c>
      <c r="V36" s="12">
        <f t="shared" si="4"/>
        <v>31</v>
      </c>
    </row>
    <row r="37" spans="1:22" x14ac:dyDescent="0.2">
      <c r="A37" s="10" t="s">
        <v>29</v>
      </c>
      <c r="B37" s="117">
        <v>133</v>
      </c>
      <c r="C37" s="12">
        <v>5</v>
      </c>
      <c r="D37" s="117">
        <v>135</v>
      </c>
      <c r="E37" s="12">
        <v>5</v>
      </c>
      <c r="F37" s="117">
        <v>151</v>
      </c>
      <c r="G37" s="12">
        <v>5</v>
      </c>
      <c r="H37" s="117">
        <v>152</v>
      </c>
      <c r="I37" s="12">
        <v>5</v>
      </c>
      <c r="J37" s="117">
        <v>169</v>
      </c>
      <c r="K37" s="12">
        <v>6</v>
      </c>
      <c r="L37" s="117">
        <v>113</v>
      </c>
      <c r="M37" s="12">
        <v>4</v>
      </c>
      <c r="N37" s="117">
        <v>11</v>
      </c>
      <c r="O37" s="12">
        <v>0</v>
      </c>
      <c r="P37" s="118">
        <v>11</v>
      </c>
      <c r="Q37" s="116">
        <v>8</v>
      </c>
      <c r="R37" s="23">
        <f>B37+D37+F37+H37+J37+L37</f>
        <v>853</v>
      </c>
      <c r="S37" s="12">
        <f>C37+E37+G37+I37+K37+M37</f>
        <v>30</v>
      </c>
      <c r="T37" s="3">
        <f>+N37+P37+Q37</f>
        <v>30</v>
      </c>
      <c r="U37" s="23">
        <f>R37+T37</f>
        <v>883</v>
      </c>
      <c r="V37" s="12">
        <f>S37+O37</f>
        <v>30</v>
      </c>
    </row>
    <row r="38" spans="1:22" x14ac:dyDescent="0.2">
      <c r="A38" s="10" t="s">
        <v>30</v>
      </c>
      <c r="B38" s="117">
        <v>141</v>
      </c>
      <c r="C38" s="12">
        <v>5</v>
      </c>
      <c r="D38" s="117">
        <v>138</v>
      </c>
      <c r="E38" s="12">
        <v>5</v>
      </c>
      <c r="F38" s="117">
        <v>140</v>
      </c>
      <c r="G38" s="12">
        <v>5</v>
      </c>
      <c r="H38" s="117">
        <v>155</v>
      </c>
      <c r="I38" s="12">
        <v>5</v>
      </c>
      <c r="J38" s="117">
        <v>153</v>
      </c>
      <c r="K38" s="12">
        <v>5</v>
      </c>
      <c r="L38" s="117">
        <v>118</v>
      </c>
      <c r="M38" s="12">
        <v>5</v>
      </c>
      <c r="N38" s="117">
        <v>11</v>
      </c>
      <c r="O38" s="12">
        <v>0</v>
      </c>
      <c r="P38" s="118">
        <v>11</v>
      </c>
      <c r="Q38" s="116">
        <v>9</v>
      </c>
      <c r="R38" s="23">
        <f>B38+D38+F38+H38+J38+L38</f>
        <v>845</v>
      </c>
      <c r="S38" s="12">
        <f>C38+E38+G38+I38+K38+M38</f>
        <v>30</v>
      </c>
      <c r="T38" s="3">
        <f>+N38+P38+Q38</f>
        <v>31</v>
      </c>
      <c r="U38" s="23">
        <f>R38+T38</f>
        <v>876</v>
      </c>
      <c r="V38" s="12">
        <f>S38+O38</f>
        <v>30</v>
      </c>
    </row>
    <row r="39" spans="1:22" x14ac:dyDescent="0.2">
      <c r="A39" s="10" t="s">
        <v>45</v>
      </c>
      <c r="B39" s="117">
        <v>131</v>
      </c>
      <c r="C39" s="12">
        <v>5</v>
      </c>
      <c r="D39" s="117">
        <v>146</v>
      </c>
      <c r="E39" s="12">
        <v>5</v>
      </c>
      <c r="F39" s="117">
        <v>143</v>
      </c>
      <c r="G39" s="12">
        <v>5</v>
      </c>
      <c r="H39" s="117">
        <v>144</v>
      </c>
      <c r="I39" s="12">
        <v>5</v>
      </c>
      <c r="J39" s="117">
        <v>156</v>
      </c>
      <c r="K39" s="12">
        <v>5</v>
      </c>
      <c r="L39" s="117">
        <v>107</v>
      </c>
      <c r="M39" s="12">
        <v>4</v>
      </c>
      <c r="N39" s="117">
        <v>12</v>
      </c>
      <c r="O39" s="12">
        <v>0</v>
      </c>
      <c r="P39" s="118">
        <v>11</v>
      </c>
      <c r="Q39" s="116">
        <v>9</v>
      </c>
      <c r="R39" s="23">
        <f t="shared" ref="R39:R48" si="5">B39+D39+F39+H39+J39+L39</f>
        <v>827</v>
      </c>
      <c r="S39" s="12">
        <f t="shared" ref="S39:S48" si="6">C39+E39+G39+I39+K39+M39</f>
        <v>29</v>
      </c>
      <c r="T39" s="3">
        <f t="shared" ref="T39:T48" si="7">+N39+P39+Q39</f>
        <v>32</v>
      </c>
      <c r="U39" s="23">
        <f t="shared" ref="U39:U48" si="8">R39+T39</f>
        <v>859</v>
      </c>
      <c r="V39" s="12">
        <f t="shared" ref="V39:V48" si="9">S39+O39</f>
        <v>29</v>
      </c>
    </row>
    <row r="40" spans="1:22" x14ac:dyDescent="0.2">
      <c r="A40" s="10" t="s">
        <v>46</v>
      </c>
      <c r="B40" s="117">
        <v>133</v>
      </c>
      <c r="C40" s="12">
        <v>5</v>
      </c>
      <c r="D40" s="117">
        <v>136</v>
      </c>
      <c r="E40" s="12">
        <v>5</v>
      </c>
      <c r="F40" s="117">
        <v>151</v>
      </c>
      <c r="G40" s="12">
        <v>5</v>
      </c>
      <c r="H40" s="117">
        <v>147</v>
      </c>
      <c r="I40" s="12">
        <v>5</v>
      </c>
      <c r="J40" s="117">
        <v>145</v>
      </c>
      <c r="K40" s="12">
        <v>5</v>
      </c>
      <c r="L40" s="117">
        <v>109</v>
      </c>
      <c r="M40" s="12">
        <v>4</v>
      </c>
      <c r="N40" s="117">
        <v>11</v>
      </c>
      <c r="O40" s="12">
        <v>0</v>
      </c>
      <c r="P40" s="118">
        <v>12</v>
      </c>
      <c r="Q40" s="116">
        <v>9</v>
      </c>
      <c r="R40" s="23">
        <f t="shared" si="5"/>
        <v>821</v>
      </c>
      <c r="S40" s="12">
        <f t="shared" si="6"/>
        <v>29</v>
      </c>
      <c r="T40" s="3">
        <f t="shared" si="7"/>
        <v>32</v>
      </c>
      <c r="U40" s="23">
        <f t="shared" si="8"/>
        <v>853</v>
      </c>
      <c r="V40" s="12">
        <f t="shared" si="9"/>
        <v>29</v>
      </c>
    </row>
    <row r="41" spans="1:22" x14ac:dyDescent="0.2">
      <c r="A41" s="10" t="s">
        <v>171</v>
      </c>
      <c r="B41" s="117">
        <v>133</v>
      </c>
      <c r="C41" s="12">
        <v>5</v>
      </c>
      <c r="D41" s="117">
        <v>138</v>
      </c>
      <c r="E41" s="12">
        <v>5</v>
      </c>
      <c r="F41" s="117">
        <v>141</v>
      </c>
      <c r="G41" s="12">
        <v>5</v>
      </c>
      <c r="H41" s="117">
        <v>155</v>
      </c>
      <c r="I41" s="12">
        <v>5</v>
      </c>
      <c r="J41" s="117">
        <v>148</v>
      </c>
      <c r="K41" s="12">
        <v>5</v>
      </c>
      <c r="L41" s="117">
        <v>102</v>
      </c>
      <c r="M41" s="12">
        <v>4</v>
      </c>
      <c r="N41" s="117">
        <v>11</v>
      </c>
      <c r="O41" s="12">
        <v>0</v>
      </c>
      <c r="P41" s="118">
        <v>11</v>
      </c>
      <c r="Q41" s="116">
        <v>10</v>
      </c>
      <c r="R41" s="23">
        <f t="shared" si="5"/>
        <v>817</v>
      </c>
      <c r="S41" s="12">
        <f t="shared" si="6"/>
        <v>29</v>
      </c>
      <c r="T41" s="3">
        <f t="shared" si="7"/>
        <v>32</v>
      </c>
      <c r="U41" s="23">
        <f t="shared" si="8"/>
        <v>849</v>
      </c>
      <c r="V41" s="12">
        <f t="shared" si="9"/>
        <v>29</v>
      </c>
    </row>
    <row r="42" spans="1:22" x14ac:dyDescent="0.2">
      <c r="A42" s="10" t="s">
        <v>172</v>
      </c>
      <c r="B42" s="117">
        <v>133</v>
      </c>
      <c r="C42" s="12">
        <v>5</v>
      </c>
      <c r="D42" s="117">
        <v>138</v>
      </c>
      <c r="E42" s="12">
        <v>5</v>
      </c>
      <c r="F42" s="117">
        <v>143</v>
      </c>
      <c r="G42" s="12">
        <v>5</v>
      </c>
      <c r="H42" s="117">
        <v>145</v>
      </c>
      <c r="I42" s="12">
        <v>5</v>
      </c>
      <c r="J42" s="117">
        <v>156</v>
      </c>
      <c r="K42" s="12">
        <v>5</v>
      </c>
      <c r="L42" s="117">
        <v>104</v>
      </c>
      <c r="M42" s="12">
        <v>4</v>
      </c>
      <c r="N42" s="117">
        <v>10</v>
      </c>
      <c r="O42" s="12">
        <v>0</v>
      </c>
      <c r="P42" s="118">
        <v>11</v>
      </c>
      <c r="Q42" s="116">
        <v>9</v>
      </c>
      <c r="R42" s="23">
        <f t="shared" si="5"/>
        <v>819</v>
      </c>
      <c r="S42" s="12">
        <f t="shared" si="6"/>
        <v>29</v>
      </c>
      <c r="T42" s="3">
        <f t="shared" si="7"/>
        <v>30</v>
      </c>
      <c r="U42" s="23">
        <f t="shared" si="8"/>
        <v>849</v>
      </c>
      <c r="V42" s="12">
        <f t="shared" si="9"/>
        <v>29</v>
      </c>
    </row>
    <row r="43" spans="1:22" x14ac:dyDescent="0.2">
      <c r="A43" s="10" t="s">
        <v>173</v>
      </c>
      <c r="B43" s="117">
        <v>133</v>
      </c>
      <c r="C43" s="12">
        <v>5</v>
      </c>
      <c r="D43" s="117">
        <v>138</v>
      </c>
      <c r="E43" s="12">
        <v>5</v>
      </c>
      <c r="F43" s="117">
        <v>143</v>
      </c>
      <c r="G43" s="12">
        <v>5</v>
      </c>
      <c r="H43" s="117">
        <v>147</v>
      </c>
      <c r="I43" s="12">
        <v>5</v>
      </c>
      <c r="J43" s="117">
        <v>146</v>
      </c>
      <c r="K43" s="12">
        <v>5</v>
      </c>
      <c r="L43" s="117">
        <v>109</v>
      </c>
      <c r="M43" s="12">
        <v>4</v>
      </c>
      <c r="N43" s="117">
        <v>10</v>
      </c>
      <c r="O43" s="12">
        <v>0</v>
      </c>
      <c r="P43" s="118">
        <v>10</v>
      </c>
      <c r="Q43" s="116">
        <v>9</v>
      </c>
      <c r="R43" s="23">
        <f t="shared" si="5"/>
        <v>816</v>
      </c>
      <c r="S43" s="12">
        <f t="shared" si="6"/>
        <v>29</v>
      </c>
      <c r="T43" s="3">
        <f t="shared" si="7"/>
        <v>29</v>
      </c>
      <c r="U43" s="23">
        <f t="shared" si="8"/>
        <v>845</v>
      </c>
      <c r="V43" s="12">
        <f t="shared" si="9"/>
        <v>29</v>
      </c>
    </row>
    <row r="44" spans="1:22" x14ac:dyDescent="0.2">
      <c r="A44" s="10" t="s">
        <v>174</v>
      </c>
      <c r="B44" s="117">
        <v>131</v>
      </c>
      <c r="C44" s="12">
        <v>5</v>
      </c>
      <c r="D44" s="117">
        <v>138</v>
      </c>
      <c r="E44" s="12">
        <v>5</v>
      </c>
      <c r="F44" s="117">
        <v>143</v>
      </c>
      <c r="G44" s="12">
        <v>5</v>
      </c>
      <c r="H44" s="117">
        <v>147</v>
      </c>
      <c r="I44" s="12">
        <v>5</v>
      </c>
      <c r="J44" s="117">
        <v>148</v>
      </c>
      <c r="K44" s="12">
        <v>5</v>
      </c>
      <c r="L44" s="117">
        <v>102</v>
      </c>
      <c r="M44" s="12">
        <v>4</v>
      </c>
      <c r="N44" s="117">
        <v>11</v>
      </c>
      <c r="O44" s="12">
        <v>0</v>
      </c>
      <c r="P44" s="118">
        <v>10</v>
      </c>
      <c r="Q44" s="116">
        <v>8</v>
      </c>
      <c r="R44" s="23">
        <f t="shared" si="5"/>
        <v>809</v>
      </c>
      <c r="S44" s="12">
        <f t="shared" si="6"/>
        <v>29</v>
      </c>
      <c r="T44" s="3">
        <f t="shared" si="7"/>
        <v>29</v>
      </c>
      <c r="U44" s="23">
        <f t="shared" si="8"/>
        <v>838</v>
      </c>
      <c r="V44" s="12">
        <f t="shared" si="9"/>
        <v>29</v>
      </c>
    </row>
    <row r="45" spans="1:22" x14ac:dyDescent="0.2">
      <c r="A45" s="10" t="s">
        <v>175</v>
      </c>
      <c r="B45" s="117">
        <v>131</v>
      </c>
      <c r="C45" s="12">
        <v>5</v>
      </c>
      <c r="D45" s="117">
        <v>136</v>
      </c>
      <c r="E45" s="12">
        <v>5</v>
      </c>
      <c r="F45" s="117">
        <v>143</v>
      </c>
      <c r="G45" s="12">
        <v>5</v>
      </c>
      <c r="H45" s="117">
        <v>147</v>
      </c>
      <c r="I45" s="12">
        <v>5</v>
      </c>
      <c r="J45" s="117">
        <v>148</v>
      </c>
      <c r="K45" s="12">
        <v>5</v>
      </c>
      <c r="L45" s="117">
        <v>104</v>
      </c>
      <c r="M45" s="12">
        <v>4</v>
      </c>
      <c r="N45" s="117">
        <v>10</v>
      </c>
      <c r="O45" s="12">
        <v>0</v>
      </c>
      <c r="P45" s="118">
        <v>11</v>
      </c>
      <c r="Q45" s="116">
        <v>8</v>
      </c>
      <c r="R45" s="23">
        <f t="shared" si="5"/>
        <v>809</v>
      </c>
      <c r="S45" s="12">
        <f t="shared" si="6"/>
        <v>29</v>
      </c>
      <c r="T45" s="3">
        <f t="shared" si="7"/>
        <v>29</v>
      </c>
      <c r="U45" s="23">
        <f t="shared" si="8"/>
        <v>838</v>
      </c>
      <c r="V45" s="12">
        <f t="shared" si="9"/>
        <v>29</v>
      </c>
    </row>
    <row r="46" spans="1:22" x14ac:dyDescent="0.2">
      <c r="A46" s="10" t="s">
        <v>176</v>
      </c>
      <c r="B46" s="117">
        <v>129</v>
      </c>
      <c r="C46" s="12">
        <v>5</v>
      </c>
      <c r="D46" s="117">
        <v>136</v>
      </c>
      <c r="E46" s="12">
        <v>5</v>
      </c>
      <c r="F46" s="117">
        <v>141</v>
      </c>
      <c r="G46" s="12">
        <v>5</v>
      </c>
      <c r="H46" s="117">
        <v>147</v>
      </c>
      <c r="I46" s="12">
        <v>5</v>
      </c>
      <c r="J46" s="117">
        <v>148</v>
      </c>
      <c r="K46" s="12">
        <v>5</v>
      </c>
      <c r="L46" s="117">
        <v>104</v>
      </c>
      <c r="M46" s="12">
        <v>4</v>
      </c>
      <c r="N46" s="117">
        <v>10</v>
      </c>
      <c r="O46" s="12">
        <v>0</v>
      </c>
      <c r="P46" s="118">
        <v>10</v>
      </c>
      <c r="Q46" s="116">
        <v>9</v>
      </c>
      <c r="R46" s="23">
        <f t="shared" si="5"/>
        <v>805</v>
      </c>
      <c r="S46" s="12">
        <f t="shared" si="6"/>
        <v>29</v>
      </c>
      <c r="T46" s="3">
        <f t="shared" si="7"/>
        <v>29</v>
      </c>
      <c r="U46" s="23">
        <f t="shared" si="8"/>
        <v>834</v>
      </c>
      <c r="V46" s="12">
        <f t="shared" si="9"/>
        <v>29</v>
      </c>
    </row>
    <row r="47" spans="1:22" x14ac:dyDescent="0.2">
      <c r="A47" s="10" t="s">
        <v>177</v>
      </c>
      <c r="B47" s="117">
        <v>126</v>
      </c>
      <c r="C47" s="12">
        <v>5</v>
      </c>
      <c r="D47" s="117">
        <v>134</v>
      </c>
      <c r="E47" s="12">
        <v>5</v>
      </c>
      <c r="F47" s="117">
        <v>141</v>
      </c>
      <c r="G47" s="12">
        <v>5</v>
      </c>
      <c r="H47" s="117">
        <v>145</v>
      </c>
      <c r="I47" s="12">
        <v>5</v>
      </c>
      <c r="J47" s="117">
        <v>148</v>
      </c>
      <c r="K47" s="12">
        <v>5</v>
      </c>
      <c r="L47" s="117">
        <v>104</v>
      </c>
      <c r="M47" s="12">
        <v>4</v>
      </c>
      <c r="N47" s="117">
        <v>10</v>
      </c>
      <c r="O47" s="12">
        <v>0</v>
      </c>
      <c r="P47" s="118">
        <v>10</v>
      </c>
      <c r="Q47" s="116">
        <v>8</v>
      </c>
      <c r="R47" s="23">
        <f t="shared" si="5"/>
        <v>798</v>
      </c>
      <c r="S47" s="12">
        <f t="shared" si="6"/>
        <v>29</v>
      </c>
      <c r="T47" s="3">
        <f t="shared" si="7"/>
        <v>28</v>
      </c>
      <c r="U47" s="23">
        <f t="shared" si="8"/>
        <v>826</v>
      </c>
      <c r="V47" s="12">
        <f t="shared" si="9"/>
        <v>29</v>
      </c>
    </row>
    <row r="48" spans="1:22" x14ac:dyDescent="0.2">
      <c r="A48" s="11" t="s">
        <v>178</v>
      </c>
      <c r="B48" s="119">
        <v>124</v>
      </c>
      <c r="C48" s="28">
        <v>5</v>
      </c>
      <c r="D48" s="119">
        <v>131</v>
      </c>
      <c r="E48" s="28">
        <v>5</v>
      </c>
      <c r="F48" s="119">
        <v>139</v>
      </c>
      <c r="G48" s="28">
        <v>5</v>
      </c>
      <c r="H48" s="119">
        <v>145</v>
      </c>
      <c r="I48" s="28">
        <v>5</v>
      </c>
      <c r="J48" s="119">
        <v>146</v>
      </c>
      <c r="K48" s="28">
        <v>5</v>
      </c>
      <c r="L48" s="119">
        <v>104</v>
      </c>
      <c r="M48" s="28">
        <v>4</v>
      </c>
      <c r="N48" s="119">
        <v>10</v>
      </c>
      <c r="O48" s="28">
        <v>0</v>
      </c>
      <c r="P48" s="121">
        <v>10</v>
      </c>
      <c r="Q48" s="120">
        <v>8</v>
      </c>
      <c r="R48" s="24">
        <f t="shared" si="5"/>
        <v>789</v>
      </c>
      <c r="S48" s="28">
        <f t="shared" si="6"/>
        <v>29</v>
      </c>
      <c r="T48" s="40">
        <f t="shared" si="7"/>
        <v>28</v>
      </c>
      <c r="U48" s="24">
        <f t="shared" si="8"/>
        <v>817</v>
      </c>
      <c r="V48" s="28">
        <f t="shared" si="9"/>
        <v>29</v>
      </c>
    </row>
    <row r="49" spans="1:22" x14ac:dyDescent="0.2">
      <c r="A49" s="78" t="s">
        <v>47</v>
      </c>
      <c r="B49" s="79" t="s">
        <v>214</v>
      </c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 t="s">
        <v>48</v>
      </c>
      <c r="T49" s="80"/>
      <c r="U49" s="80"/>
      <c r="V49" s="80"/>
    </row>
    <row r="50" spans="1:22" x14ac:dyDescent="0.2">
      <c r="A50" s="81"/>
      <c r="B50" s="79" t="s">
        <v>215</v>
      </c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0"/>
      <c r="T50" s="80"/>
      <c r="U50" s="80"/>
      <c r="V50" s="80"/>
    </row>
    <row r="51" spans="1:22" x14ac:dyDescent="0.2">
      <c r="A51" s="27"/>
      <c r="B51" s="82"/>
      <c r="C51" s="27"/>
      <c r="D51" s="27"/>
      <c r="E51" s="27"/>
      <c r="F51" s="27"/>
      <c r="G51" s="27"/>
      <c r="H51" s="27"/>
      <c r="I51" s="27"/>
      <c r="J51" s="27"/>
      <c r="K51" s="27"/>
      <c r="L51" s="1"/>
      <c r="M51" s="1"/>
      <c r="N51" s="1"/>
      <c r="O51" s="1"/>
      <c r="P51" s="1"/>
      <c r="Q51" s="1"/>
      <c r="R51" s="1"/>
      <c r="S51" s="1"/>
      <c r="T51" s="1"/>
      <c r="U51" s="1"/>
      <c r="V51" s="44"/>
    </row>
    <row r="52" spans="1:22" x14ac:dyDescent="0.2">
      <c r="A52" s="83" t="s">
        <v>49</v>
      </c>
      <c r="B52" s="84"/>
      <c r="C52" s="85"/>
      <c r="D52" s="85"/>
      <c r="E52" s="85"/>
      <c r="F52" s="86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7"/>
    </row>
    <row r="53" spans="1:22" x14ac:dyDescent="0.2">
      <c r="A53" s="88" t="s">
        <v>50</v>
      </c>
      <c r="B53" s="89"/>
      <c r="C53" s="90"/>
      <c r="D53" s="90"/>
      <c r="E53" s="90"/>
      <c r="F53" s="19"/>
      <c r="G53" s="90"/>
      <c r="H53" s="90"/>
      <c r="I53" s="90"/>
      <c r="J53" s="90"/>
      <c r="K53" s="90"/>
      <c r="L53" s="3"/>
      <c r="M53" s="3"/>
      <c r="N53" s="3"/>
      <c r="O53" s="3"/>
      <c r="P53" s="3"/>
      <c r="Q53" s="3"/>
      <c r="R53" s="3"/>
      <c r="S53" s="3"/>
      <c r="T53" s="3"/>
      <c r="U53" s="3"/>
      <c r="V53" s="12"/>
    </row>
    <row r="54" spans="1:22" x14ac:dyDescent="0.2">
      <c r="A54" s="91" t="s">
        <v>58</v>
      </c>
      <c r="B54" s="89"/>
      <c r="C54" s="90"/>
      <c r="D54" s="90"/>
      <c r="E54" s="90"/>
      <c r="F54" s="19"/>
      <c r="G54" s="90"/>
      <c r="H54" s="90"/>
      <c r="I54" s="90"/>
      <c r="J54" s="90"/>
      <c r="K54" s="90"/>
      <c r="L54" s="3"/>
      <c r="M54" s="3"/>
      <c r="N54" s="3"/>
      <c r="O54" s="3"/>
      <c r="P54" s="3"/>
      <c r="Q54" s="3"/>
      <c r="R54" s="3"/>
      <c r="S54" s="3"/>
      <c r="T54" s="3"/>
      <c r="U54" s="3"/>
      <c r="V54" s="12"/>
    </row>
    <row r="55" spans="1:22" x14ac:dyDescent="0.2">
      <c r="A55" s="91" t="s">
        <v>59</v>
      </c>
      <c r="B55" s="89"/>
      <c r="C55" s="90"/>
      <c r="D55" s="90"/>
      <c r="E55" s="90"/>
      <c r="F55" s="19"/>
      <c r="G55" s="90"/>
      <c r="H55" s="90"/>
      <c r="I55" s="90"/>
      <c r="J55" s="90"/>
      <c r="K55" s="90"/>
      <c r="L55" s="3"/>
      <c r="M55" s="3"/>
      <c r="N55" s="3"/>
      <c r="O55" s="3"/>
      <c r="P55" s="3"/>
      <c r="Q55" s="3"/>
      <c r="R55" s="3"/>
      <c r="S55" s="3"/>
      <c r="T55" s="3"/>
      <c r="U55" s="3"/>
      <c r="V55" s="12"/>
    </row>
    <row r="56" spans="1:22" x14ac:dyDescent="0.2">
      <c r="A56" s="91" t="s">
        <v>38</v>
      </c>
      <c r="B56" s="89"/>
      <c r="C56" s="90"/>
      <c r="D56" s="90"/>
      <c r="E56" s="90"/>
      <c r="F56" s="19"/>
      <c r="G56" s="90"/>
      <c r="H56" s="90"/>
      <c r="I56" s="90"/>
      <c r="J56" s="90"/>
      <c r="K56" s="90"/>
      <c r="L56" s="3"/>
      <c r="M56" s="3"/>
      <c r="N56" s="3"/>
      <c r="O56" s="3"/>
      <c r="P56" s="3"/>
      <c r="Q56" s="3"/>
      <c r="R56" s="3"/>
      <c r="S56" s="3"/>
      <c r="T56" s="3"/>
      <c r="U56" s="3"/>
      <c r="V56" s="12"/>
    </row>
    <row r="57" spans="1:22" x14ac:dyDescent="0.2">
      <c r="A57" s="92" t="s">
        <v>51</v>
      </c>
      <c r="B57" s="93"/>
      <c r="C57" s="94"/>
      <c r="D57" s="94"/>
      <c r="E57" s="94"/>
      <c r="F57" s="95"/>
      <c r="G57" s="106"/>
      <c r="H57" s="94"/>
      <c r="I57" s="94"/>
      <c r="J57" s="94"/>
      <c r="K57" s="94"/>
      <c r="L57" s="237" t="s">
        <v>132</v>
      </c>
      <c r="M57" s="96"/>
      <c r="N57" s="96"/>
      <c r="O57" s="99"/>
      <c r="P57" s="220"/>
      <c r="Q57" s="220"/>
      <c r="R57" s="94"/>
      <c r="S57" s="94"/>
      <c r="T57" s="94"/>
      <c r="U57" s="94"/>
      <c r="V57" s="97"/>
    </row>
    <row r="58" spans="1:22" x14ac:dyDescent="0.2">
      <c r="A58" s="98"/>
      <c r="B58" s="93"/>
      <c r="C58" s="94"/>
      <c r="D58" s="94"/>
      <c r="E58" s="94"/>
      <c r="F58" s="95"/>
      <c r="G58" s="106"/>
      <c r="H58" s="94"/>
      <c r="I58" s="94"/>
      <c r="J58" s="94"/>
      <c r="K58" s="94"/>
      <c r="L58" s="96"/>
      <c r="M58" s="94"/>
      <c r="N58" s="94"/>
      <c r="O58" s="99"/>
      <c r="P58" s="94"/>
      <c r="Q58" s="94"/>
      <c r="R58" s="94"/>
      <c r="S58" s="94"/>
      <c r="T58" s="94"/>
      <c r="U58" s="94"/>
      <c r="V58" s="97"/>
    </row>
    <row r="59" spans="1:22" x14ac:dyDescent="0.2">
      <c r="A59" s="92" t="s">
        <v>131</v>
      </c>
      <c r="B59" s="93"/>
      <c r="C59" s="94"/>
      <c r="D59" s="94"/>
      <c r="E59" s="94"/>
      <c r="F59" s="95"/>
      <c r="G59" s="106"/>
      <c r="H59" s="94"/>
      <c r="I59" s="94"/>
      <c r="J59" s="94"/>
      <c r="K59" s="94"/>
      <c r="L59" s="99"/>
      <c r="M59" s="94"/>
      <c r="N59" s="94"/>
      <c r="O59" s="94"/>
      <c r="P59" s="94"/>
      <c r="Q59" s="94"/>
      <c r="R59" s="94"/>
      <c r="S59" s="94"/>
      <c r="T59" s="94"/>
      <c r="U59" s="94"/>
      <c r="V59" s="97"/>
    </row>
    <row r="60" spans="1:22" x14ac:dyDescent="0.2">
      <c r="A60" s="100" t="s">
        <v>60</v>
      </c>
      <c r="B60" s="93"/>
      <c r="C60" s="94"/>
      <c r="D60" s="94"/>
      <c r="E60" s="94"/>
      <c r="F60" s="94"/>
      <c r="G60" s="106"/>
      <c r="H60" s="94"/>
      <c r="I60" s="94"/>
      <c r="J60" s="94"/>
      <c r="K60" s="94"/>
      <c r="L60" s="96" t="s">
        <v>61</v>
      </c>
      <c r="M60" s="94"/>
      <c r="N60" s="94"/>
      <c r="O60" s="94"/>
      <c r="P60" s="94"/>
      <c r="Q60" s="94"/>
      <c r="R60" s="94"/>
      <c r="S60" s="94"/>
      <c r="T60" s="94"/>
      <c r="U60" s="94"/>
      <c r="V60" s="97"/>
    </row>
    <row r="61" spans="1:22" x14ac:dyDescent="0.2">
      <c r="A61" s="92"/>
      <c r="B61" s="93"/>
      <c r="C61" s="94"/>
      <c r="D61" s="94"/>
      <c r="E61" s="94"/>
      <c r="F61" s="94"/>
      <c r="G61" s="106"/>
      <c r="H61" s="94"/>
      <c r="I61" s="94"/>
      <c r="J61" s="94"/>
      <c r="K61" s="94"/>
      <c r="L61" s="99" t="s">
        <v>62</v>
      </c>
      <c r="M61" s="94"/>
      <c r="N61" s="94"/>
      <c r="O61" s="94"/>
      <c r="P61" s="94"/>
      <c r="Q61" s="94"/>
      <c r="R61" s="94"/>
      <c r="S61" s="94"/>
      <c r="T61" s="94"/>
      <c r="U61" s="94"/>
      <c r="V61" s="97"/>
    </row>
    <row r="62" spans="1:22" x14ac:dyDescent="0.2">
      <c r="A62" s="101"/>
      <c r="B62" s="102"/>
      <c r="C62" s="103"/>
      <c r="D62" s="103"/>
      <c r="E62" s="103"/>
      <c r="F62" s="103"/>
      <c r="G62" s="107"/>
      <c r="H62" s="103"/>
      <c r="I62" s="103"/>
      <c r="J62" s="103"/>
      <c r="K62" s="103"/>
      <c r="L62" s="104" t="s">
        <v>63</v>
      </c>
      <c r="M62" s="103"/>
      <c r="N62" s="103"/>
      <c r="O62" s="103"/>
      <c r="P62" s="103"/>
      <c r="Q62" s="103"/>
      <c r="R62" s="103"/>
      <c r="S62" s="103"/>
      <c r="T62" s="103"/>
      <c r="U62" s="103"/>
      <c r="V62" s="105"/>
    </row>
  </sheetData>
  <mergeCells count="2">
    <mergeCell ref="N5:O5"/>
    <mergeCell ref="B4:V4"/>
  </mergeCells>
  <phoneticPr fontId="3" type="noConversion"/>
  <hyperlinks>
    <hyperlink ref="V1" location="Inhalt!A1" display="Inhalt"/>
  </hyperlinks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Footer>&amp;L&amp;8Ministerium für Bildung und Kultur, Referat B4&amp;R&amp;8Februar 2016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 enableFormatConditionsCalculation="0">
    <tabColor indexed="43"/>
  </sheetPr>
  <dimension ref="A1:AI65"/>
  <sheetViews>
    <sheetView topLeftCell="A4" zoomScale="85" zoomScaleNormal="85" workbookViewId="0">
      <selection activeCell="X18" sqref="X18"/>
    </sheetView>
  </sheetViews>
  <sheetFormatPr baseColWidth="10" defaultColWidth="9.140625" defaultRowHeight="12.75" x14ac:dyDescent="0.2"/>
  <cols>
    <col min="1" max="1" width="9.7109375" customWidth="1"/>
    <col min="2" max="22" width="6.7109375" customWidth="1"/>
    <col min="23" max="23" width="9.140625" customWidth="1"/>
    <col min="24" max="35" width="7.28515625" customWidth="1"/>
  </cols>
  <sheetData>
    <row r="1" spans="1:35" ht="18" x14ac:dyDescent="0.25">
      <c r="A1" s="42" t="s">
        <v>31</v>
      </c>
      <c r="V1" s="43" t="s">
        <v>37</v>
      </c>
      <c r="W1" s="137"/>
    </row>
    <row r="2" spans="1:35" ht="15" customHeight="1" x14ac:dyDescent="0.2">
      <c r="A2" s="57" t="s">
        <v>170</v>
      </c>
      <c r="B2" s="152"/>
      <c r="J2" s="110" t="s">
        <v>66</v>
      </c>
      <c r="K2" s="110"/>
      <c r="L2" s="110"/>
      <c r="M2" s="110"/>
      <c r="N2" s="110">
        <v>3</v>
      </c>
    </row>
    <row r="3" spans="1:35" ht="15.75" customHeight="1" x14ac:dyDescent="0.2">
      <c r="A3" s="153"/>
      <c r="B3" s="153"/>
      <c r="X3" s="3"/>
    </row>
    <row r="4" spans="1:35" x14ac:dyDescent="0.2">
      <c r="A4" s="52"/>
      <c r="B4" s="72" t="s">
        <v>32</v>
      </c>
      <c r="C4" s="73"/>
      <c r="D4" s="74"/>
      <c r="E4" s="74"/>
      <c r="F4" s="74"/>
      <c r="G4" s="74"/>
      <c r="H4" s="74"/>
      <c r="I4" s="74"/>
      <c r="J4" s="75"/>
      <c r="K4" s="75"/>
      <c r="L4" s="75"/>
      <c r="M4" s="75"/>
      <c r="N4" s="76"/>
      <c r="O4" s="75"/>
      <c r="P4" s="75"/>
      <c r="Q4" s="75"/>
      <c r="R4" s="75"/>
      <c r="S4" s="75"/>
      <c r="T4" s="75"/>
      <c r="U4" s="75"/>
      <c r="V4" s="77"/>
      <c r="W4" s="2"/>
    </row>
    <row r="5" spans="1:35" x14ac:dyDescent="0.2">
      <c r="A5" s="53" t="s">
        <v>0</v>
      </c>
      <c r="B5" s="74">
        <v>5</v>
      </c>
      <c r="C5" s="138"/>
      <c r="D5" s="74">
        <v>6</v>
      </c>
      <c r="E5" s="74"/>
      <c r="F5" s="72">
        <v>7</v>
      </c>
      <c r="G5" s="45"/>
      <c r="H5" s="74">
        <v>8</v>
      </c>
      <c r="I5" s="74"/>
      <c r="J5" s="72">
        <v>9</v>
      </c>
      <c r="K5" s="45"/>
      <c r="L5" s="74">
        <v>10</v>
      </c>
      <c r="M5" s="74"/>
      <c r="N5" s="511" t="s">
        <v>39</v>
      </c>
      <c r="O5" s="510"/>
      <c r="P5" s="48" t="s">
        <v>40</v>
      </c>
      <c r="Q5" s="142" t="s">
        <v>41</v>
      </c>
      <c r="R5" s="139" t="s">
        <v>64</v>
      </c>
      <c r="S5" s="77"/>
      <c r="T5" s="48" t="s">
        <v>42</v>
      </c>
      <c r="U5" s="143" t="s">
        <v>43</v>
      </c>
      <c r="V5" s="77"/>
      <c r="W5" s="2"/>
    </row>
    <row r="6" spans="1:35" x14ac:dyDescent="0.2">
      <c r="A6" s="54"/>
      <c r="B6" s="50" t="s">
        <v>1</v>
      </c>
      <c r="C6" s="48" t="s">
        <v>33</v>
      </c>
      <c r="D6" s="50" t="s">
        <v>1</v>
      </c>
      <c r="E6" s="48" t="s">
        <v>33</v>
      </c>
      <c r="F6" s="50" t="s">
        <v>1</v>
      </c>
      <c r="G6" s="48" t="s">
        <v>33</v>
      </c>
      <c r="H6" s="50" t="s">
        <v>1</v>
      </c>
      <c r="I6" s="48" t="s">
        <v>33</v>
      </c>
      <c r="J6" s="50" t="s">
        <v>1</v>
      </c>
      <c r="K6" s="48" t="s">
        <v>33</v>
      </c>
      <c r="L6" s="50" t="s">
        <v>1</v>
      </c>
      <c r="M6" s="48" t="s">
        <v>33</v>
      </c>
      <c r="N6" s="50" t="s">
        <v>1</v>
      </c>
      <c r="O6" s="48" t="s">
        <v>33</v>
      </c>
      <c r="P6" s="50" t="s">
        <v>1</v>
      </c>
      <c r="Q6" s="50" t="s">
        <v>1</v>
      </c>
      <c r="R6" s="50" t="s">
        <v>1</v>
      </c>
      <c r="S6" s="48" t="s">
        <v>33</v>
      </c>
      <c r="T6" s="50" t="s">
        <v>1</v>
      </c>
      <c r="U6" s="50" t="s">
        <v>1</v>
      </c>
      <c r="V6" s="48" t="s">
        <v>33</v>
      </c>
      <c r="W6" s="2"/>
    </row>
    <row r="7" spans="1:35" x14ac:dyDescent="0.2">
      <c r="A7" s="50">
        <v>100</v>
      </c>
      <c r="B7" s="59">
        <v>101</v>
      </c>
      <c r="C7" s="59">
        <v>102</v>
      </c>
      <c r="D7" s="59">
        <v>103</v>
      </c>
      <c r="E7" s="59">
        <v>104</v>
      </c>
      <c r="F7" s="59">
        <v>105</v>
      </c>
      <c r="G7" s="59">
        <v>106</v>
      </c>
      <c r="H7" s="59">
        <v>107</v>
      </c>
      <c r="I7" s="59">
        <v>108</v>
      </c>
      <c r="J7" s="59">
        <v>109</v>
      </c>
      <c r="K7" s="59">
        <v>110</v>
      </c>
      <c r="L7" s="59">
        <v>111</v>
      </c>
      <c r="M7" s="59">
        <v>112</v>
      </c>
      <c r="N7" s="59">
        <v>115</v>
      </c>
      <c r="O7" s="59">
        <v>116</v>
      </c>
      <c r="P7" s="59">
        <v>117</v>
      </c>
      <c r="Q7" s="59">
        <v>118</v>
      </c>
      <c r="R7" s="59">
        <v>113</v>
      </c>
      <c r="S7" s="59">
        <v>114</v>
      </c>
      <c r="T7" s="59">
        <v>119</v>
      </c>
      <c r="U7" s="59">
        <v>120</v>
      </c>
      <c r="V7" s="59">
        <v>121</v>
      </c>
      <c r="W7" s="2"/>
    </row>
    <row r="8" spans="1:35" x14ac:dyDescent="0.2">
      <c r="A8" s="5" t="s">
        <v>2</v>
      </c>
      <c r="B8" s="243">
        <v>90</v>
      </c>
      <c r="C8" s="244">
        <v>3</v>
      </c>
      <c r="D8" s="243">
        <v>85</v>
      </c>
      <c r="E8" s="244">
        <v>3</v>
      </c>
      <c r="F8" s="243">
        <v>90</v>
      </c>
      <c r="G8" s="244">
        <v>3</v>
      </c>
      <c r="H8" s="245">
        <v>90</v>
      </c>
      <c r="I8" s="245">
        <v>3</v>
      </c>
      <c r="J8" s="243">
        <v>75</v>
      </c>
      <c r="K8" s="244">
        <v>3</v>
      </c>
      <c r="L8" s="245">
        <v>59</v>
      </c>
      <c r="M8" s="245">
        <v>2</v>
      </c>
      <c r="N8" s="262">
        <v>0</v>
      </c>
      <c r="O8" s="248">
        <v>0</v>
      </c>
      <c r="P8" s="266">
        <v>0</v>
      </c>
      <c r="Q8" s="264">
        <v>0</v>
      </c>
      <c r="R8" s="247">
        <f t="shared" ref="R8:R37" si="0">B8+D8+F8+H8+J8+L8</f>
        <v>489</v>
      </c>
      <c r="S8" s="248">
        <f t="shared" ref="S8:S37" si="1">C8+E8+G8+I8+K8+M8</f>
        <v>17</v>
      </c>
      <c r="T8" s="249">
        <f t="shared" ref="T8:T37" si="2">+N8+P8+Q8</f>
        <v>0</v>
      </c>
      <c r="U8" s="247">
        <f t="shared" ref="U8:U37" si="3">R8+T8</f>
        <v>489</v>
      </c>
      <c r="V8" s="248">
        <f t="shared" ref="V8:V37" si="4">S8+O8</f>
        <v>17</v>
      </c>
      <c r="W8" s="2"/>
    </row>
    <row r="9" spans="1:35" x14ac:dyDescent="0.2">
      <c r="A9" s="7" t="s">
        <v>3</v>
      </c>
      <c r="B9" s="250">
        <v>87</v>
      </c>
      <c r="C9" s="251">
        <v>3</v>
      </c>
      <c r="D9" s="250">
        <v>90</v>
      </c>
      <c r="E9" s="251">
        <v>3</v>
      </c>
      <c r="F9" s="250">
        <v>88</v>
      </c>
      <c r="G9" s="251">
        <v>3</v>
      </c>
      <c r="H9" s="252">
        <v>89</v>
      </c>
      <c r="I9" s="252">
        <v>3</v>
      </c>
      <c r="J9" s="250">
        <v>92</v>
      </c>
      <c r="K9" s="251">
        <v>3</v>
      </c>
      <c r="L9" s="252">
        <v>42</v>
      </c>
      <c r="M9" s="252">
        <v>2</v>
      </c>
      <c r="N9" s="262">
        <v>0</v>
      </c>
      <c r="O9" s="248">
        <v>0</v>
      </c>
      <c r="P9" s="266">
        <v>0</v>
      </c>
      <c r="Q9" s="264">
        <v>0</v>
      </c>
      <c r="R9" s="247">
        <f t="shared" si="0"/>
        <v>488</v>
      </c>
      <c r="S9" s="248">
        <f t="shared" si="1"/>
        <v>17</v>
      </c>
      <c r="T9" s="249">
        <f t="shared" si="2"/>
        <v>0</v>
      </c>
      <c r="U9" s="247">
        <f t="shared" si="3"/>
        <v>488</v>
      </c>
      <c r="V9" s="248">
        <f t="shared" si="4"/>
        <v>17</v>
      </c>
      <c r="W9" s="2"/>
    </row>
    <row r="10" spans="1:35" x14ac:dyDescent="0.2">
      <c r="A10" s="7" t="s">
        <v>4</v>
      </c>
      <c r="B10" s="250">
        <v>90</v>
      </c>
      <c r="C10" s="251">
        <v>3</v>
      </c>
      <c r="D10" s="250">
        <v>90</v>
      </c>
      <c r="E10" s="251">
        <v>3</v>
      </c>
      <c r="F10" s="250">
        <v>89</v>
      </c>
      <c r="G10" s="251">
        <v>3</v>
      </c>
      <c r="H10" s="252">
        <v>85</v>
      </c>
      <c r="I10" s="252">
        <v>3</v>
      </c>
      <c r="J10" s="250">
        <v>90</v>
      </c>
      <c r="K10" s="251">
        <v>3</v>
      </c>
      <c r="L10" s="252">
        <v>55</v>
      </c>
      <c r="M10" s="252">
        <v>2</v>
      </c>
      <c r="N10" s="262">
        <v>0</v>
      </c>
      <c r="O10" s="248">
        <v>0</v>
      </c>
      <c r="P10" s="266">
        <v>0</v>
      </c>
      <c r="Q10" s="264">
        <v>0</v>
      </c>
      <c r="R10" s="247">
        <f t="shared" si="0"/>
        <v>499</v>
      </c>
      <c r="S10" s="248">
        <f t="shared" si="1"/>
        <v>17</v>
      </c>
      <c r="T10" s="249">
        <f t="shared" si="2"/>
        <v>0</v>
      </c>
      <c r="U10" s="247">
        <f t="shared" si="3"/>
        <v>499</v>
      </c>
      <c r="V10" s="248">
        <f t="shared" si="4"/>
        <v>17</v>
      </c>
      <c r="W10" s="2"/>
    </row>
    <row r="11" spans="1:35" x14ac:dyDescent="0.2">
      <c r="A11" s="7" t="s">
        <v>34</v>
      </c>
      <c r="B11" s="254">
        <v>80</v>
      </c>
      <c r="C11" s="255">
        <v>3</v>
      </c>
      <c r="D11" s="254">
        <v>90</v>
      </c>
      <c r="E11" s="255">
        <v>3</v>
      </c>
      <c r="F11" s="254">
        <v>90</v>
      </c>
      <c r="G11" s="255">
        <v>3</v>
      </c>
      <c r="H11" s="256">
        <v>88</v>
      </c>
      <c r="I11" s="256">
        <v>3</v>
      </c>
      <c r="J11" s="254">
        <v>86</v>
      </c>
      <c r="K11" s="255">
        <v>3</v>
      </c>
      <c r="L11" s="256">
        <v>48</v>
      </c>
      <c r="M11" s="256">
        <v>2</v>
      </c>
      <c r="N11" s="262">
        <v>0</v>
      </c>
      <c r="O11" s="248">
        <v>0</v>
      </c>
      <c r="P11" s="266">
        <v>0</v>
      </c>
      <c r="Q11" s="264">
        <v>0</v>
      </c>
      <c r="R11" s="247">
        <f t="shared" si="0"/>
        <v>482</v>
      </c>
      <c r="S11" s="248">
        <f t="shared" si="1"/>
        <v>17</v>
      </c>
      <c r="T11" s="249">
        <f t="shared" si="2"/>
        <v>0</v>
      </c>
      <c r="U11" s="247">
        <f t="shared" si="3"/>
        <v>482</v>
      </c>
      <c r="V11" s="248">
        <f t="shared" si="4"/>
        <v>17</v>
      </c>
      <c r="W11" s="2"/>
      <c r="X11" s="110"/>
    </row>
    <row r="12" spans="1:35" x14ac:dyDescent="0.2">
      <c r="A12" s="7" t="s">
        <v>35</v>
      </c>
      <c r="B12" s="254">
        <v>70</v>
      </c>
      <c r="C12" s="255">
        <v>3</v>
      </c>
      <c r="D12" s="254">
        <v>75</v>
      </c>
      <c r="E12" s="255">
        <v>3</v>
      </c>
      <c r="F12" s="254">
        <v>88</v>
      </c>
      <c r="G12" s="255">
        <v>3</v>
      </c>
      <c r="H12" s="256">
        <v>86</v>
      </c>
      <c r="I12" s="256">
        <v>3</v>
      </c>
      <c r="J12" s="254">
        <v>83</v>
      </c>
      <c r="K12" s="255">
        <v>3</v>
      </c>
      <c r="L12" s="256">
        <v>44</v>
      </c>
      <c r="M12" s="256">
        <v>2</v>
      </c>
      <c r="N12" s="262">
        <v>0</v>
      </c>
      <c r="O12" s="248">
        <v>0</v>
      </c>
      <c r="P12" s="266">
        <v>0</v>
      </c>
      <c r="Q12" s="264">
        <v>0</v>
      </c>
      <c r="R12" s="247">
        <f t="shared" si="0"/>
        <v>446</v>
      </c>
      <c r="S12" s="248">
        <f t="shared" si="1"/>
        <v>17</v>
      </c>
      <c r="T12" s="249">
        <f t="shared" si="2"/>
        <v>0</v>
      </c>
      <c r="U12" s="247">
        <f t="shared" si="3"/>
        <v>446</v>
      </c>
      <c r="V12" s="248">
        <f t="shared" si="4"/>
        <v>17</v>
      </c>
      <c r="W12" s="2"/>
      <c r="AC12" s="26"/>
      <c r="AD12" s="26"/>
    </row>
    <row r="13" spans="1:35" x14ac:dyDescent="0.2">
      <c r="A13" s="7" t="s">
        <v>65</v>
      </c>
      <c r="B13" s="254">
        <v>82</v>
      </c>
      <c r="C13" s="255">
        <v>3</v>
      </c>
      <c r="D13" s="254">
        <v>70</v>
      </c>
      <c r="E13" s="255">
        <v>3</v>
      </c>
      <c r="F13" s="254">
        <v>71</v>
      </c>
      <c r="G13" s="255">
        <v>3</v>
      </c>
      <c r="H13" s="256">
        <v>89</v>
      </c>
      <c r="I13" s="256">
        <v>3</v>
      </c>
      <c r="J13" s="254">
        <v>86</v>
      </c>
      <c r="K13" s="255">
        <v>3</v>
      </c>
      <c r="L13" s="256">
        <v>42</v>
      </c>
      <c r="M13" s="256">
        <v>2</v>
      </c>
      <c r="N13" s="262">
        <v>0</v>
      </c>
      <c r="O13" s="248">
        <v>0</v>
      </c>
      <c r="P13" s="266">
        <v>0</v>
      </c>
      <c r="Q13" s="264">
        <v>0</v>
      </c>
      <c r="R13" s="247">
        <f t="shared" si="0"/>
        <v>440</v>
      </c>
      <c r="S13" s="248">
        <f t="shared" si="1"/>
        <v>17</v>
      </c>
      <c r="T13" s="249">
        <f t="shared" si="2"/>
        <v>0</v>
      </c>
      <c r="U13" s="247">
        <f t="shared" si="3"/>
        <v>440</v>
      </c>
      <c r="V13" s="248">
        <f t="shared" si="4"/>
        <v>17</v>
      </c>
      <c r="W13" s="2"/>
      <c r="AC13" s="125"/>
      <c r="AD13" s="125"/>
    </row>
    <row r="14" spans="1:35" x14ac:dyDescent="0.2">
      <c r="A14" s="7" t="s">
        <v>36</v>
      </c>
      <c r="B14" s="250">
        <v>105</v>
      </c>
      <c r="C14" s="251">
        <v>4</v>
      </c>
      <c r="D14" s="250">
        <v>85</v>
      </c>
      <c r="E14" s="251">
        <v>3</v>
      </c>
      <c r="F14" s="250">
        <v>75</v>
      </c>
      <c r="G14" s="251">
        <v>3</v>
      </c>
      <c r="H14" s="252">
        <v>79</v>
      </c>
      <c r="I14" s="252">
        <v>3</v>
      </c>
      <c r="J14" s="250">
        <v>80</v>
      </c>
      <c r="K14" s="251">
        <v>3</v>
      </c>
      <c r="L14" s="252">
        <v>26</v>
      </c>
      <c r="M14" s="252">
        <v>1</v>
      </c>
      <c r="N14" s="262">
        <v>0</v>
      </c>
      <c r="O14" s="248">
        <v>0</v>
      </c>
      <c r="P14" s="266">
        <v>0</v>
      </c>
      <c r="Q14" s="264">
        <v>0</v>
      </c>
      <c r="R14" s="247">
        <f t="shared" si="0"/>
        <v>450</v>
      </c>
      <c r="S14" s="248">
        <f t="shared" si="1"/>
        <v>17</v>
      </c>
      <c r="T14" s="249">
        <f t="shared" si="2"/>
        <v>0</v>
      </c>
      <c r="U14" s="247">
        <f t="shared" si="3"/>
        <v>450</v>
      </c>
      <c r="V14" s="248">
        <f t="shared" si="4"/>
        <v>17</v>
      </c>
      <c r="W14" s="2"/>
      <c r="AB14" s="82"/>
    </row>
    <row r="15" spans="1:35" x14ac:dyDescent="0.2">
      <c r="A15" s="13" t="s">
        <v>7</v>
      </c>
      <c r="B15" s="247">
        <v>90</v>
      </c>
      <c r="C15" s="248">
        <v>3</v>
      </c>
      <c r="D15" s="247">
        <v>108</v>
      </c>
      <c r="E15" s="248">
        <v>4</v>
      </c>
      <c r="F15" s="247">
        <v>87</v>
      </c>
      <c r="G15" s="248">
        <v>3</v>
      </c>
      <c r="H15" s="249">
        <v>76</v>
      </c>
      <c r="I15" s="249">
        <v>3</v>
      </c>
      <c r="J15" s="247">
        <v>78</v>
      </c>
      <c r="K15" s="248">
        <v>3</v>
      </c>
      <c r="L15" s="249">
        <v>43</v>
      </c>
      <c r="M15" s="249">
        <v>2</v>
      </c>
      <c r="N15" s="262">
        <v>0</v>
      </c>
      <c r="O15" s="248">
        <v>0</v>
      </c>
      <c r="P15" s="266">
        <v>0</v>
      </c>
      <c r="Q15" s="264">
        <v>0</v>
      </c>
      <c r="R15" s="247">
        <f t="shared" si="0"/>
        <v>482</v>
      </c>
      <c r="S15" s="248">
        <f t="shared" si="1"/>
        <v>18</v>
      </c>
      <c r="T15" s="249">
        <f t="shared" si="2"/>
        <v>0</v>
      </c>
      <c r="U15" s="247">
        <f t="shared" si="3"/>
        <v>482</v>
      </c>
      <c r="V15" s="248">
        <f t="shared" si="4"/>
        <v>18</v>
      </c>
      <c r="W15" s="2"/>
    </row>
    <row r="16" spans="1:35" x14ac:dyDescent="0.2">
      <c r="A16" s="13" t="s">
        <v>8</v>
      </c>
      <c r="B16" s="262">
        <v>119</v>
      </c>
      <c r="C16" s="263">
        <v>4</v>
      </c>
      <c r="D16" s="262">
        <v>90</v>
      </c>
      <c r="E16" s="263">
        <v>3</v>
      </c>
      <c r="F16" s="262">
        <v>112</v>
      </c>
      <c r="G16" s="263">
        <v>4</v>
      </c>
      <c r="H16" s="264">
        <v>86</v>
      </c>
      <c r="I16" s="265">
        <v>3</v>
      </c>
      <c r="J16" s="262">
        <v>75</v>
      </c>
      <c r="K16" s="263">
        <v>3</v>
      </c>
      <c r="L16" s="264">
        <v>31</v>
      </c>
      <c r="M16" s="265">
        <v>1</v>
      </c>
      <c r="N16" s="262">
        <v>0</v>
      </c>
      <c r="O16" s="248">
        <v>0</v>
      </c>
      <c r="P16" s="266">
        <v>0</v>
      </c>
      <c r="Q16" s="264">
        <v>0</v>
      </c>
      <c r="R16" s="247">
        <f t="shared" si="0"/>
        <v>513</v>
      </c>
      <c r="S16" s="248">
        <f t="shared" si="1"/>
        <v>18</v>
      </c>
      <c r="T16" s="249">
        <f t="shared" si="2"/>
        <v>0</v>
      </c>
      <c r="U16" s="247">
        <f t="shared" si="3"/>
        <v>513</v>
      </c>
      <c r="V16" s="248">
        <f t="shared" si="4"/>
        <v>18</v>
      </c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</row>
    <row r="17" spans="1:23" x14ac:dyDescent="0.2">
      <c r="A17" s="13" t="s">
        <v>9</v>
      </c>
      <c r="B17" s="262">
        <v>87</v>
      </c>
      <c r="C17" s="263">
        <v>3</v>
      </c>
      <c r="D17" s="262">
        <v>117</v>
      </c>
      <c r="E17" s="263">
        <v>4</v>
      </c>
      <c r="F17" s="262">
        <v>91</v>
      </c>
      <c r="G17" s="263">
        <v>3</v>
      </c>
      <c r="H17" s="264">
        <v>113</v>
      </c>
      <c r="I17" s="265">
        <v>4</v>
      </c>
      <c r="J17" s="262">
        <v>90</v>
      </c>
      <c r="K17" s="263">
        <v>3</v>
      </c>
      <c r="L17" s="264">
        <v>40</v>
      </c>
      <c r="M17" s="265">
        <v>2</v>
      </c>
      <c r="N17" s="262">
        <v>0</v>
      </c>
      <c r="O17" s="248">
        <v>0</v>
      </c>
      <c r="P17" s="266">
        <v>0</v>
      </c>
      <c r="Q17" s="264">
        <v>0</v>
      </c>
      <c r="R17" s="247">
        <f t="shared" si="0"/>
        <v>538</v>
      </c>
      <c r="S17" s="248">
        <f t="shared" si="1"/>
        <v>19</v>
      </c>
      <c r="T17" s="249">
        <f t="shared" si="2"/>
        <v>0</v>
      </c>
      <c r="U17" s="247">
        <f t="shared" si="3"/>
        <v>538</v>
      </c>
      <c r="V17" s="248">
        <f t="shared" si="4"/>
        <v>19</v>
      </c>
    </row>
    <row r="18" spans="1:23" x14ac:dyDescent="0.2">
      <c r="A18" s="13" t="s">
        <v>10</v>
      </c>
      <c r="B18" s="262">
        <v>89</v>
      </c>
      <c r="C18" s="263">
        <v>3</v>
      </c>
      <c r="D18" s="262">
        <v>81</v>
      </c>
      <c r="E18" s="263">
        <v>3</v>
      </c>
      <c r="F18" s="262">
        <v>116</v>
      </c>
      <c r="G18" s="263">
        <v>4</v>
      </c>
      <c r="H18" s="264">
        <v>91</v>
      </c>
      <c r="I18" s="265">
        <v>3</v>
      </c>
      <c r="J18" s="262">
        <v>109</v>
      </c>
      <c r="K18" s="263">
        <v>4</v>
      </c>
      <c r="L18" s="264">
        <v>41</v>
      </c>
      <c r="M18" s="265">
        <v>2</v>
      </c>
      <c r="N18" s="262">
        <v>0</v>
      </c>
      <c r="O18" s="248">
        <v>0</v>
      </c>
      <c r="P18" s="266">
        <v>0</v>
      </c>
      <c r="Q18" s="264">
        <v>0</v>
      </c>
      <c r="R18" s="247">
        <f t="shared" si="0"/>
        <v>527</v>
      </c>
      <c r="S18" s="248">
        <f t="shared" si="1"/>
        <v>19</v>
      </c>
      <c r="T18" s="249">
        <f t="shared" si="2"/>
        <v>0</v>
      </c>
      <c r="U18" s="247">
        <f t="shared" si="3"/>
        <v>527</v>
      </c>
      <c r="V18" s="248">
        <f t="shared" si="4"/>
        <v>19</v>
      </c>
      <c r="W18" s="82"/>
    </row>
    <row r="19" spans="1:23" x14ac:dyDescent="0.2">
      <c r="A19" s="13" t="s">
        <v>11</v>
      </c>
      <c r="B19" s="262">
        <v>88</v>
      </c>
      <c r="C19" s="263">
        <v>3</v>
      </c>
      <c r="D19" s="262">
        <v>89</v>
      </c>
      <c r="E19" s="263">
        <v>3</v>
      </c>
      <c r="F19" s="262">
        <v>82</v>
      </c>
      <c r="G19" s="263">
        <v>3</v>
      </c>
      <c r="H19" s="264">
        <v>116</v>
      </c>
      <c r="I19" s="265">
        <v>4</v>
      </c>
      <c r="J19" s="262">
        <v>84</v>
      </c>
      <c r="K19" s="263">
        <v>3</v>
      </c>
      <c r="L19" s="264">
        <v>56</v>
      </c>
      <c r="M19" s="265">
        <v>2</v>
      </c>
      <c r="N19" s="262">
        <v>0</v>
      </c>
      <c r="O19" s="248">
        <v>0</v>
      </c>
      <c r="P19" s="266">
        <v>0</v>
      </c>
      <c r="Q19" s="264">
        <v>0</v>
      </c>
      <c r="R19" s="247">
        <f t="shared" si="0"/>
        <v>515</v>
      </c>
      <c r="S19" s="248">
        <f t="shared" si="1"/>
        <v>18</v>
      </c>
      <c r="T19" s="249">
        <f t="shared" si="2"/>
        <v>0</v>
      </c>
      <c r="U19" s="247">
        <f t="shared" si="3"/>
        <v>515</v>
      </c>
      <c r="V19" s="248">
        <f t="shared" si="4"/>
        <v>18</v>
      </c>
    </row>
    <row r="20" spans="1:23" x14ac:dyDescent="0.2">
      <c r="A20" s="13" t="s">
        <v>12</v>
      </c>
      <c r="B20" s="262">
        <v>91</v>
      </c>
      <c r="C20" s="263">
        <v>3</v>
      </c>
      <c r="D20" s="262">
        <v>89</v>
      </c>
      <c r="E20" s="263">
        <v>3</v>
      </c>
      <c r="F20" s="262">
        <v>87</v>
      </c>
      <c r="G20" s="263">
        <v>3</v>
      </c>
      <c r="H20" s="264">
        <v>84</v>
      </c>
      <c r="I20" s="265">
        <v>3</v>
      </c>
      <c r="J20" s="262">
        <v>116</v>
      </c>
      <c r="K20" s="263">
        <v>4</v>
      </c>
      <c r="L20" s="264">
        <v>37</v>
      </c>
      <c r="M20" s="265">
        <v>2</v>
      </c>
      <c r="N20" s="262">
        <v>0</v>
      </c>
      <c r="O20" s="248">
        <v>0</v>
      </c>
      <c r="P20" s="266">
        <v>0</v>
      </c>
      <c r="Q20" s="264">
        <v>0</v>
      </c>
      <c r="R20" s="247">
        <f t="shared" si="0"/>
        <v>504</v>
      </c>
      <c r="S20" s="248">
        <f t="shared" si="1"/>
        <v>18</v>
      </c>
      <c r="T20" s="249">
        <f t="shared" si="2"/>
        <v>0</v>
      </c>
      <c r="U20" s="247">
        <f t="shared" si="3"/>
        <v>504</v>
      </c>
      <c r="V20" s="248">
        <f t="shared" si="4"/>
        <v>18</v>
      </c>
    </row>
    <row r="21" spans="1:23" x14ac:dyDescent="0.2">
      <c r="A21" s="13" t="s">
        <v>13</v>
      </c>
      <c r="B21" s="262">
        <v>87</v>
      </c>
      <c r="C21" s="263">
        <v>3</v>
      </c>
      <c r="D21" s="262">
        <v>90</v>
      </c>
      <c r="E21" s="263">
        <v>3</v>
      </c>
      <c r="F21" s="262">
        <v>88</v>
      </c>
      <c r="G21" s="263">
        <v>3</v>
      </c>
      <c r="H21" s="264">
        <v>85</v>
      </c>
      <c r="I21" s="265">
        <v>3</v>
      </c>
      <c r="J21" s="262">
        <v>81</v>
      </c>
      <c r="K21" s="263">
        <v>3</v>
      </c>
      <c r="L21" s="264">
        <v>57</v>
      </c>
      <c r="M21" s="265">
        <v>2</v>
      </c>
      <c r="N21" s="262">
        <v>0</v>
      </c>
      <c r="O21" s="248">
        <v>0</v>
      </c>
      <c r="P21" s="266">
        <v>0</v>
      </c>
      <c r="Q21" s="264">
        <v>0</v>
      </c>
      <c r="R21" s="247">
        <f t="shared" si="0"/>
        <v>488</v>
      </c>
      <c r="S21" s="248">
        <f t="shared" si="1"/>
        <v>17</v>
      </c>
      <c r="T21" s="249">
        <f t="shared" si="2"/>
        <v>0</v>
      </c>
      <c r="U21" s="247">
        <f t="shared" si="3"/>
        <v>488</v>
      </c>
      <c r="V21" s="248">
        <f t="shared" si="4"/>
        <v>17</v>
      </c>
    </row>
    <row r="22" spans="1:23" x14ac:dyDescent="0.2">
      <c r="A22" s="33" t="s">
        <v>14</v>
      </c>
      <c r="B22" s="262">
        <v>87</v>
      </c>
      <c r="C22" s="267">
        <v>3</v>
      </c>
      <c r="D22" s="262">
        <v>80</v>
      </c>
      <c r="E22" s="248">
        <v>3</v>
      </c>
      <c r="F22" s="262">
        <v>84</v>
      </c>
      <c r="G22" s="248">
        <v>3</v>
      </c>
      <c r="H22" s="264">
        <v>84</v>
      </c>
      <c r="I22" s="249">
        <v>3</v>
      </c>
      <c r="J22" s="262">
        <v>87</v>
      </c>
      <c r="K22" s="248">
        <v>3</v>
      </c>
      <c r="L22" s="264">
        <v>45</v>
      </c>
      <c r="M22" s="249">
        <v>2</v>
      </c>
      <c r="N22" s="262">
        <v>0</v>
      </c>
      <c r="O22" s="248">
        <v>0</v>
      </c>
      <c r="P22" s="266">
        <v>0</v>
      </c>
      <c r="Q22" s="264">
        <v>0</v>
      </c>
      <c r="R22" s="247">
        <f t="shared" si="0"/>
        <v>467</v>
      </c>
      <c r="S22" s="248">
        <f t="shared" si="1"/>
        <v>17</v>
      </c>
      <c r="T22" s="249">
        <f t="shared" si="2"/>
        <v>0</v>
      </c>
      <c r="U22" s="247">
        <f t="shared" si="3"/>
        <v>467</v>
      </c>
      <c r="V22" s="248">
        <f t="shared" si="4"/>
        <v>17</v>
      </c>
    </row>
    <row r="23" spans="1:23" x14ac:dyDescent="0.2">
      <c r="A23" s="13" t="s">
        <v>15</v>
      </c>
      <c r="B23" s="262">
        <v>87</v>
      </c>
      <c r="C23" s="267">
        <v>3</v>
      </c>
      <c r="D23" s="262">
        <v>85</v>
      </c>
      <c r="E23" s="248">
        <v>3</v>
      </c>
      <c r="F23" s="262">
        <v>80</v>
      </c>
      <c r="G23" s="248">
        <v>3</v>
      </c>
      <c r="H23" s="264">
        <v>85</v>
      </c>
      <c r="I23" s="249">
        <v>3</v>
      </c>
      <c r="J23" s="262">
        <v>85</v>
      </c>
      <c r="K23" s="248">
        <v>3</v>
      </c>
      <c r="L23" s="264">
        <v>43</v>
      </c>
      <c r="M23" s="249">
        <v>2</v>
      </c>
      <c r="N23" s="262">
        <v>0</v>
      </c>
      <c r="O23" s="248">
        <v>0</v>
      </c>
      <c r="P23" s="266">
        <v>0</v>
      </c>
      <c r="Q23" s="264">
        <v>0</v>
      </c>
      <c r="R23" s="247">
        <f t="shared" si="0"/>
        <v>465</v>
      </c>
      <c r="S23" s="248">
        <f t="shared" si="1"/>
        <v>17</v>
      </c>
      <c r="T23" s="249">
        <f t="shared" si="2"/>
        <v>0</v>
      </c>
      <c r="U23" s="247">
        <f t="shared" si="3"/>
        <v>465</v>
      </c>
      <c r="V23" s="248">
        <f t="shared" si="4"/>
        <v>17</v>
      </c>
    </row>
    <row r="24" spans="1:23" x14ac:dyDescent="0.2">
      <c r="A24" s="13" t="s">
        <v>16</v>
      </c>
      <c r="B24" s="268">
        <v>86</v>
      </c>
      <c r="C24" s="269">
        <v>3</v>
      </c>
      <c r="D24" s="262">
        <v>89</v>
      </c>
      <c r="E24" s="248">
        <v>3</v>
      </c>
      <c r="F24" s="262">
        <v>87</v>
      </c>
      <c r="G24" s="248">
        <v>3</v>
      </c>
      <c r="H24" s="264">
        <v>79</v>
      </c>
      <c r="I24" s="249">
        <v>3</v>
      </c>
      <c r="J24" s="262">
        <v>85</v>
      </c>
      <c r="K24" s="248">
        <v>3</v>
      </c>
      <c r="L24" s="264">
        <v>42</v>
      </c>
      <c r="M24" s="249">
        <v>2</v>
      </c>
      <c r="N24" s="262">
        <v>0</v>
      </c>
      <c r="O24" s="248">
        <v>0</v>
      </c>
      <c r="P24" s="266">
        <v>0</v>
      </c>
      <c r="Q24" s="264">
        <v>0</v>
      </c>
      <c r="R24" s="247">
        <f t="shared" si="0"/>
        <v>468</v>
      </c>
      <c r="S24" s="248">
        <f t="shared" si="1"/>
        <v>17</v>
      </c>
      <c r="T24" s="249">
        <f t="shared" si="2"/>
        <v>0</v>
      </c>
      <c r="U24" s="247">
        <f t="shared" si="3"/>
        <v>468</v>
      </c>
      <c r="V24" s="248">
        <f t="shared" si="4"/>
        <v>17</v>
      </c>
    </row>
    <row r="25" spans="1:23" s="1" customFormat="1" x14ac:dyDescent="0.2">
      <c r="A25" s="33" t="s">
        <v>17</v>
      </c>
      <c r="B25" s="262">
        <v>71</v>
      </c>
      <c r="C25" s="267">
        <v>3</v>
      </c>
      <c r="D25" s="268">
        <v>86</v>
      </c>
      <c r="E25" s="270">
        <v>3</v>
      </c>
      <c r="F25" s="262">
        <v>88</v>
      </c>
      <c r="G25" s="248">
        <v>3</v>
      </c>
      <c r="H25" s="264">
        <v>88</v>
      </c>
      <c r="I25" s="249">
        <v>3</v>
      </c>
      <c r="J25" s="262">
        <v>78</v>
      </c>
      <c r="K25" s="248">
        <v>3</v>
      </c>
      <c r="L25" s="264">
        <v>53</v>
      </c>
      <c r="M25" s="249">
        <v>2</v>
      </c>
      <c r="N25" s="262">
        <v>0</v>
      </c>
      <c r="O25" s="248">
        <v>0</v>
      </c>
      <c r="P25" s="266">
        <v>0</v>
      </c>
      <c r="Q25" s="264">
        <v>0</v>
      </c>
      <c r="R25" s="247">
        <f t="shared" si="0"/>
        <v>464</v>
      </c>
      <c r="S25" s="248">
        <f t="shared" si="1"/>
        <v>17</v>
      </c>
      <c r="T25" s="249">
        <f t="shared" si="2"/>
        <v>0</v>
      </c>
      <c r="U25" s="247">
        <f t="shared" si="3"/>
        <v>464</v>
      </c>
      <c r="V25" s="248">
        <f t="shared" si="4"/>
        <v>17</v>
      </c>
    </row>
    <row r="26" spans="1:23" x14ac:dyDescent="0.2">
      <c r="A26" s="13" t="s">
        <v>18</v>
      </c>
      <c r="B26" s="262">
        <v>101</v>
      </c>
      <c r="C26" s="267">
        <v>4</v>
      </c>
      <c r="D26" s="262">
        <v>73</v>
      </c>
      <c r="E26" s="248">
        <v>3</v>
      </c>
      <c r="F26" s="268">
        <v>85</v>
      </c>
      <c r="G26" s="270">
        <v>3</v>
      </c>
      <c r="H26" s="264">
        <v>89</v>
      </c>
      <c r="I26" s="249">
        <v>3</v>
      </c>
      <c r="J26" s="262">
        <v>85</v>
      </c>
      <c r="K26" s="248">
        <v>3</v>
      </c>
      <c r="L26" s="264">
        <v>46</v>
      </c>
      <c r="M26" s="249">
        <v>2</v>
      </c>
      <c r="N26" s="262">
        <v>0</v>
      </c>
      <c r="O26" s="248">
        <v>0</v>
      </c>
      <c r="P26" s="266">
        <v>0</v>
      </c>
      <c r="Q26" s="264">
        <v>0</v>
      </c>
      <c r="R26" s="247">
        <f t="shared" si="0"/>
        <v>479</v>
      </c>
      <c r="S26" s="248">
        <f t="shared" si="1"/>
        <v>18</v>
      </c>
      <c r="T26" s="249">
        <f t="shared" si="2"/>
        <v>0</v>
      </c>
      <c r="U26" s="247">
        <f t="shared" si="3"/>
        <v>479</v>
      </c>
      <c r="V26" s="248">
        <f t="shared" si="4"/>
        <v>18</v>
      </c>
    </row>
    <row r="27" spans="1:23" x14ac:dyDescent="0.2">
      <c r="A27" s="13" t="s">
        <v>19</v>
      </c>
      <c r="B27" s="262">
        <v>82</v>
      </c>
      <c r="C27" s="267">
        <v>3</v>
      </c>
      <c r="D27" s="262">
        <v>97</v>
      </c>
      <c r="E27" s="248">
        <v>4</v>
      </c>
      <c r="F27" s="262">
        <v>75</v>
      </c>
      <c r="G27" s="248">
        <v>3</v>
      </c>
      <c r="H27" s="268">
        <v>85</v>
      </c>
      <c r="I27" s="270">
        <v>3</v>
      </c>
      <c r="J27" s="262">
        <v>81</v>
      </c>
      <c r="K27" s="248">
        <v>3</v>
      </c>
      <c r="L27" s="264">
        <v>54</v>
      </c>
      <c r="M27" s="249">
        <v>2</v>
      </c>
      <c r="N27" s="262">
        <v>0</v>
      </c>
      <c r="O27" s="248">
        <v>0</v>
      </c>
      <c r="P27" s="266">
        <v>0</v>
      </c>
      <c r="Q27" s="264">
        <v>0</v>
      </c>
      <c r="R27" s="247">
        <f t="shared" si="0"/>
        <v>474</v>
      </c>
      <c r="S27" s="248">
        <f t="shared" si="1"/>
        <v>18</v>
      </c>
      <c r="T27" s="249">
        <f t="shared" si="2"/>
        <v>0</v>
      </c>
      <c r="U27" s="247">
        <f t="shared" si="3"/>
        <v>474</v>
      </c>
      <c r="V27" s="248">
        <f t="shared" si="4"/>
        <v>18</v>
      </c>
    </row>
    <row r="28" spans="1:23" x14ac:dyDescent="0.2">
      <c r="A28" s="13" t="s">
        <v>20</v>
      </c>
      <c r="B28" s="262">
        <v>55</v>
      </c>
      <c r="C28" s="267">
        <v>2</v>
      </c>
      <c r="D28" s="262">
        <v>84</v>
      </c>
      <c r="E28" s="248">
        <v>3</v>
      </c>
      <c r="F28" s="262">
        <v>99</v>
      </c>
      <c r="G28" s="248">
        <v>4</v>
      </c>
      <c r="H28" s="264">
        <v>80</v>
      </c>
      <c r="I28" s="249">
        <v>3</v>
      </c>
      <c r="J28" s="268">
        <v>86</v>
      </c>
      <c r="K28" s="270">
        <v>3</v>
      </c>
      <c r="L28" s="264">
        <v>43</v>
      </c>
      <c r="M28" s="249">
        <v>2</v>
      </c>
      <c r="N28" s="262">
        <v>0</v>
      </c>
      <c r="O28" s="248">
        <v>0</v>
      </c>
      <c r="P28" s="266">
        <v>0</v>
      </c>
      <c r="Q28" s="264">
        <v>0</v>
      </c>
      <c r="R28" s="247">
        <f t="shared" si="0"/>
        <v>447</v>
      </c>
      <c r="S28" s="248">
        <f t="shared" si="1"/>
        <v>17</v>
      </c>
      <c r="T28" s="249">
        <f t="shared" si="2"/>
        <v>0</v>
      </c>
      <c r="U28" s="247">
        <f t="shared" si="3"/>
        <v>447</v>
      </c>
      <c r="V28" s="248">
        <f t="shared" si="4"/>
        <v>17</v>
      </c>
    </row>
    <row r="29" spans="1:23" x14ac:dyDescent="0.2">
      <c r="A29" s="13" t="s">
        <v>21</v>
      </c>
      <c r="B29" s="20">
        <v>68</v>
      </c>
      <c r="C29" s="144">
        <v>3</v>
      </c>
      <c r="D29" s="20">
        <v>57</v>
      </c>
      <c r="E29" s="34">
        <v>2</v>
      </c>
      <c r="F29" s="20">
        <v>87</v>
      </c>
      <c r="G29" s="34">
        <v>3</v>
      </c>
      <c r="H29" s="113">
        <v>106</v>
      </c>
      <c r="I29" s="127">
        <v>4</v>
      </c>
      <c r="J29" s="20">
        <v>82</v>
      </c>
      <c r="K29" s="34">
        <v>3</v>
      </c>
      <c r="L29" s="268">
        <v>53</v>
      </c>
      <c r="M29" s="270">
        <v>2</v>
      </c>
      <c r="N29" s="20">
        <v>0</v>
      </c>
      <c r="O29" s="34">
        <v>0</v>
      </c>
      <c r="P29" s="21">
        <v>0</v>
      </c>
      <c r="Q29" s="113">
        <v>0</v>
      </c>
      <c r="R29" s="33">
        <f t="shared" si="0"/>
        <v>453</v>
      </c>
      <c r="S29" s="34">
        <f t="shared" si="1"/>
        <v>17</v>
      </c>
      <c r="T29" s="127">
        <f t="shared" si="2"/>
        <v>0</v>
      </c>
      <c r="U29" s="33">
        <f t="shared" si="3"/>
        <v>453</v>
      </c>
      <c r="V29" s="34">
        <f t="shared" si="4"/>
        <v>17</v>
      </c>
    </row>
    <row r="30" spans="1:23" x14ac:dyDescent="0.2">
      <c r="A30" s="109" t="s">
        <v>22</v>
      </c>
      <c r="B30" s="117">
        <v>66</v>
      </c>
      <c r="C30" s="145">
        <v>3</v>
      </c>
      <c r="D30" s="117">
        <v>68</v>
      </c>
      <c r="E30" s="12">
        <v>3</v>
      </c>
      <c r="F30" s="117">
        <v>59</v>
      </c>
      <c r="G30" s="12">
        <v>2</v>
      </c>
      <c r="H30" s="116">
        <v>91</v>
      </c>
      <c r="I30" s="3">
        <v>3</v>
      </c>
      <c r="J30" s="117">
        <v>104</v>
      </c>
      <c r="K30" s="12">
        <v>4</v>
      </c>
      <c r="L30" s="116">
        <v>49</v>
      </c>
      <c r="M30" s="3">
        <v>2</v>
      </c>
      <c r="N30" s="117">
        <v>5</v>
      </c>
      <c r="O30" s="12">
        <v>0</v>
      </c>
      <c r="P30" s="118">
        <v>0</v>
      </c>
      <c r="Q30" s="116">
        <v>0</v>
      </c>
      <c r="R30" s="23">
        <f t="shared" si="0"/>
        <v>437</v>
      </c>
      <c r="S30" s="12">
        <f t="shared" si="1"/>
        <v>17</v>
      </c>
      <c r="T30" s="3">
        <f t="shared" si="2"/>
        <v>5</v>
      </c>
      <c r="U30" s="23">
        <f t="shared" si="3"/>
        <v>442</v>
      </c>
      <c r="V30" s="12">
        <f t="shared" si="4"/>
        <v>17</v>
      </c>
    </row>
    <row r="31" spans="1:23" x14ac:dyDescent="0.2">
      <c r="A31" s="108" t="s">
        <v>23</v>
      </c>
      <c r="B31" s="117">
        <v>63</v>
      </c>
      <c r="C31" s="145">
        <v>3</v>
      </c>
      <c r="D31" s="117">
        <v>66</v>
      </c>
      <c r="E31" s="12">
        <v>3</v>
      </c>
      <c r="F31" s="117">
        <v>70</v>
      </c>
      <c r="G31" s="12">
        <v>3</v>
      </c>
      <c r="H31" s="116">
        <v>62</v>
      </c>
      <c r="I31" s="3">
        <v>2</v>
      </c>
      <c r="J31" s="117">
        <v>89</v>
      </c>
      <c r="K31" s="12">
        <v>3</v>
      </c>
      <c r="L31" s="116">
        <v>62</v>
      </c>
      <c r="M31" s="3">
        <v>3</v>
      </c>
      <c r="N31" s="117">
        <v>5</v>
      </c>
      <c r="O31" s="12">
        <v>0</v>
      </c>
      <c r="P31" s="118">
        <v>5</v>
      </c>
      <c r="Q31" s="116">
        <v>0</v>
      </c>
      <c r="R31" s="23">
        <f t="shared" si="0"/>
        <v>412</v>
      </c>
      <c r="S31" s="12">
        <f t="shared" si="1"/>
        <v>17</v>
      </c>
      <c r="T31" s="3">
        <f t="shared" si="2"/>
        <v>10</v>
      </c>
      <c r="U31" s="23">
        <f t="shared" si="3"/>
        <v>422</v>
      </c>
      <c r="V31" s="12">
        <f t="shared" si="4"/>
        <v>17</v>
      </c>
    </row>
    <row r="32" spans="1:23" x14ac:dyDescent="0.2">
      <c r="A32" s="109" t="s">
        <v>24</v>
      </c>
      <c r="B32" s="117">
        <v>66</v>
      </c>
      <c r="C32" s="145">
        <v>3</v>
      </c>
      <c r="D32" s="117">
        <v>63</v>
      </c>
      <c r="E32" s="12">
        <v>3</v>
      </c>
      <c r="F32" s="117">
        <v>68</v>
      </c>
      <c r="G32" s="12">
        <v>3</v>
      </c>
      <c r="H32" s="116">
        <v>73</v>
      </c>
      <c r="I32" s="3">
        <v>3</v>
      </c>
      <c r="J32" s="117">
        <v>61</v>
      </c>
      <c r="K32" s="12">
        <v>2</v>
      </c>
      <c r="L32" s="116">
        <v>53</v>
      </c>
      <c r="M32" s="3">
        <v>2</v>
      </c>
      <c r="N32" s="117">
        <v>6</v>
      </c>
      <c r="O32" s="12">
        <v>0</v>
      </c>
      <c r="P32" s="118">
        <v>5</v>
      </c>
      <c r="Q32" s="116">
        <v>4</v>
      </c>
      <c r="R32" s="23">
        <f t="shared" si="0"/>
        <v>384</v>
      </c>
      <c r="S32" s="12">
        <f t="shared" si="1"/>
        <v>16</v>
      </c>
      <c r="T32" s="3">
        <f t="shared" si="2"/>
        <v>15</v>
      </c>
      <c r="U32" s="23">
        <f t="shared" si="3"/>
        <v>399</v>
      </c>
      <c r="V32" s="12">
        <f t="shared" si="4"/>
        <v>16</v>
      </c>
    </row>
    <row r="33" spans="1:22" x14ac:dyDescent="0.2">
      <c r="A33" s="108" t="s">
        <v>25</v>
      </c>
      <c r="B33" s="117">
        <v>68</v>
      </c>
      <c r="C33" s="145">
        <v>3</v>
      </c>
      <c r="D33" s="117">
        <v>66</v>
      </c>
      <c r="E33" s="12">
        <v>3</v>
      </c>
      <c r="F33" s="117">
        <v>65</v>
      </c>
      <c r="G33" s="12">
        <v>3</v>
      </c>
      <c r="H33" s="116">
        <v>71</v>
      </c>
      <c r="I33" s="3">
        <v>3</v>
      </c>
      <c r="J33" s="117">
        <v>72</v>
      </c>
      <c r="K33" s="12">
        <v>3</v>
      </c>
      <c r="L33" s="116">
        <v>36</v>
      </c>
      <c r="M33" s="3">
        <v>2</v>
      </c>
      <c r="N33" s="117">
        <v>5</v>
      </c>
      <c r="O33" s="12">
        <v>0</v>
      </c>
      <c r="P33" s="118">
        <v>6</v>
      </c>
      <c r="Q33" s="116">
        <v>4</v>
      </c>
      <c r="R33" s="23">
        <f t="shared" si="0"/>
        <v>378</v>
      </c>
      <c r="S33" s="12">
        <f t="shared" si="1"/>
        <v>17</v>
      </c>
      <c r="T33" s="3">
        <f t="shared" si="2"/>
        <v>15</v>
      </c>
      <c r="U33" s="23">
        <f t="shared" si="3"/>
        <v>393</v>
      </c>
      <c r="V33" s="12">
        <f t="shared" si="4"/>
        <v>17</v>
      </c>
    </row>
    <row r="34" spans="1:22" x14ac:dyDescent="0.2">
      <c r="A34" s="109" t="s">
        <v>26</v>
      </c>
      <c r="B34" s="117">
        <v>72</v>
      </c>
      <c r="C34" s="145">
        <v>3</v>
      </c>
      <c r="D34" s="117">
        <v>68</v>
      </c>
      <c r="E34" s="12">
        <v>3</v>
      </c>
      <c r="F34" s="117">
        <v>68</v>
      </c>
      <c r="G34" s="12">
        <v>3</v>
      </c>
      <c r="H34" s="116">
        <v>68</v>
      </c>
      <c r="I34" s="3">
        <v>3</v>
      </c>
      <c r="J34" s="117">
        <v>70</v>
      </c>
      <c r="K34" s="12">
        <v>3</v>
      </c>
      <c r="L34" s="116">
        <v>43</v>
      </c>
      <c r="M34" s="3">
        <v>2</v>
      </c>
      <c r="N34" s="117">
        <v>4</v>
      </c>
      <c r="O34" s="12">
        <v>0</v>
      </c>
      <c r="P34" s="118">
        <v>5</v>
      </c>
      <c r="Q34" s="116">
        <v>5</v>
      </c>
      <c r="R34" s="23">
        <f t="shared" si="0"/>
        <v>389</v>
      </c>
      <c r="S34" s="12">
        <f t="shared" si="1"/>
        <v>17</v>
      </c>
      <c r="T34" s="3">
        <f t="shared" si="2"/>
        <v>14</v>
      </c>
      <c r="U34" s="23">
        <f t="shared" si="3"/>
        <v>403</v>
      </c>
      <c r="V34" s="12">
        <f t="shared" si="4"/>
        <v>17</v>
      </c>
    </row>
    <row r="35" spans="1:22" x14ac:dyDescent="0.2">
      <c r="A35" s="108" t="s">
        <v>27</v>
      </c>
      <c r="B35" s="117">
        <v>69</v>
      </c>
      <c r="C35" s="145">
        <v>3</v>
      </c>
      <c r="D35" s="117">
        <v>72</v>
      </c>
      <c r="E35" s="12">
        <v>3</v>
      </c>
      <c r="F35" s="117">
        <v>70</v>
      </c>
      <c r="G35" s="12">
        <v>3</v>
      </c>
      <c r="H35" s="116">
        <v>71</v>
      </c>
      <c r="I35" s="3">
        <v>3</v>
      </c>
      <c r="J35" s="117">
        <v>67</v>
      </c>
      <c r="K35" s="12">
        <v>3</v>
      </c>
      <c r="L35" s="116">
        <v>42</v>
      </c>
      <c r="M35" s="3">
        <v>2</v>
      </c>
      <c r="N35" s="117">
        <v>4</v>
      </c>
      <c r="O35" s="12">
        <v>0</v>
      </c>
      <c r="P35" s="118">
        <v>4</v>
      </c>
      <c r="Q35" s="116">
        <v>4</v>
      </c>
      <c r="R35" s="23">
        <f t="shared" si="0"/>
        <v>391</v>
      </c>
      <c r="S35" s="12">
        <f t="shared" si="1"/>
        <v>17</v>
      </c>
      <c r="T35" s="3">
        <f t="shared" si="2"/>
        <v>12</v>
      </c>
      <c r="U35" s="23">
        <f t="shared" si="3"/>
        <v>403</v>
      </c>
      <c r="V35" s="12">
        <f t="shared" si="4"/>
        <v>17</v>
      </c>
    </row>
    <row r="36" spans="1:22" x14ac:dyDescent="0.2">
      <c r="A36" s="109" t="s">
        <v>28</v>
      </c>
      <c r="B36" s="117">
        <v>70</v>
      </c>
      <c r="C36" s="145">
        <v>3</v>
      </c>
      <c r="D36" s="117">
        <v>69</v>
      </c>
      <c r="E36" s="12">
        <v>3</v>
      </c>
      <c r="F36" s="117">
        <v>74</v>
      </c>
      <c r="G36" s="12">
        <v>3</v>
      </c>
      <c r="H36" s="116">
        <v>73</v>
      </c>
      <c r="I36" s="3">
        <v>3</v>
      </c>
      <c r="J36" s="117">
        <v>70</v>
      </c>
      <c r="K36" s="12">
        <v>3</v>
      </c>
      <c r="L36" s="116">
        <v>40</v>
      </c>
      <c r="M36" s="3">
        <v>2</v>
      </c>
      <c r="N36" s="117">
        <v>4</v>
      </c>
      <c r="O36" s="12">
        <v>0</v>
      </c>
      <c r="P36" s="118">
        <v>4</v>
      </c>
      <c r="Q36" s="116">
        <v>3</v>
      </c>
      <c r="R36" s="23">
        <f t="shared" si="0"/>
        <v>396</v>
      </c>
      <c r="S36" s="12">
        <f t="shared" si="1"/>
        <v>17</v>
      </c>
      <c r="T36" s="3">
        <f t="shared" si="2"/>
        <v>11</v>
      </c>
      <c r="U36" s="23">
        <f t="shared" si="3"/>
        <v>407</v>
      </c>
      <c r="V36" s="12">
        <f t="shared" si="4"/>
        <v>17</v>
      </c>
    </row>
    <row r="37" spans="1:22" x14ac:dyDescent="0.2">
      <c r="A37" s="108" t="s">
        <v>29</v>
      </c>
      <c r="B37" s="117">
        <v>71</v>
      </c>
      <c r="C37" s="145">
        <v>3</v>
      </c>
      <c r="D37" s="117">
        <v>70</v>
      </c>
      <c r="E37" s="12">
        <v>3</v>
      </c>
      <c r="F37" s="117">
        <v>71</v>
      </c>
      <c r="G37" s="12">
        <v>3</v>
      </c>
      <c r="H37" s="116">
        <v>77</v>
      </c>
      <c r="I37" s="3">
        <v>3</v>
      </c>
      <c r="J37" s="117">
        <v>72</v>
      </c>
      <c r="K37" s="12">
        <v>3</v>
      </c>
      <c r="L37" s="116">
        <v>42</v>
      </c>
      <c r="M37" s="3">
        <v>2</v>
      </c>
      <c r="N37" s="117">
        <v>4</v>
      </c>
      <c r="O37" s="12">
        <v>0</v>
      </c>
      <c r="P37" s="118">
        <v>4</v>
      </c>
      <c r="Q37" s="116">
        <v>3</v>
      </c>
      <c r="R37" s="23">
        <f t="shared" si="0"/>
        <v>403</v>
      </c>
      <c r="S37" s="12">
        <f t="shared" si="1"/>
        <v>17</v>
      </c>
      <c r="T37" s="3">
        <f t="shared" si="2"/>
        <v>11</v>
      </c>
      <c r="U37" s="23">
        <f t="shared" si="3"/>
        <v>414</v>
      </c>
      <c r="V37" s="12">
        <f t="shared" si="4"/>
        <v>17</v>
      </c>
    </row>
    <row r="38" spans="1:22" x14ac:dyDescent="0.2">
      <c r="A38" s="108" t="s">
        <v>30</v>
      </c>
      <c r="B38" s="117">
        <v>71</v>
      </c>
      <c r="C38" s="145">
        <v>3</v>
      </c>
      <c r="D38" s="117">
        <v>71</v>
      </c>
      <c r="E38" s="12">
        <v>3</v>
      </c>
      <c r="F38" s="117">
        <v>72</v>
      </c>
      <c r="G38" s="12">
        <v>3</v>
      </c>
      <c r="H38" s="116">
        <v>74</v>
      </c>
      <c r="I38" s="3">
        <v>3</v>
      </c>
      <c r="J38" s="117">
        <v>75</v>
      </c>
      <c r="K38" s="12">
        <v>3</v>
      </c>
      <c r="L38" s="116">
        <v>43</v>
      </c>
      <c r="M38" s="3">
        <v>2</v>
      </c>
      <c r="N38" s="117">
        <v>4</v>
      </c>
      <c r="O38" s="12">
        <v>0</v>
      </c>
      <c r="P38" s="118">
        <v>4</v>
      </c>
      <c r="Q38" s="116">
        <v>3</v>
      </c>
      <c r="R38" s="23">
        <f>B38+D38+F38+H38+J38+L38</f>
        <v>406</v>
      </c>
      <c r="S38" s="12">
        <f>C38+E38+G38+I38+K38+M38</f>
        <v>17</v>
      </c>
      <c r="T38" s="3">
        <f>+N38+P38+Q38</f>
        <v>11</v>
      </c>
      <c r="U38" s="23">
        <f>R38+T38</f>
        <v>417</v>
      </c>
      <c r="V38" s="12">
        <f>S38+O38</f>
        <v>17</v>
      </c>
    </row>
    <row r="39" spans="1:22" x14ac:dyDescent="0.2">
      <c r="A39" s="108" t="s">
        <v>45</v>
      </c>
      <c r="B39" s="117">
        <v>75</v>
      </c>
      <c r="C39" s="145">
        <v>3</v>
      </c>
      <c r="D39" s="117">
        <v>71</v>
      </c>
      <c r="E39" s="12">
        <v>3</v>
      </c>
      <c r="F39" s="117">
        <v>73</v>
      </c>
      <c r="G39" s="12">
        <v>3</v>
      </c>
      <c r="H39" s="116">
        <v>75</v>
      </c>
      <c r="I39" s="3">
        <v>3</v>
      </c>
      <c r="J39" s="117">
        <v>73</v>
      </c>
      <c r="K39" s="12">
        <v>3</v>
      </c>
      <c r="L39" s="116">
        <v>45</v>
      </c>
      <c r="M39" s="3">
        <v>2</v>
      </c>
      <c r="N39" s="117">
        <v>4</v>
      </c>
      <c r="O39" s="12">
        <v>0</v>
      </c>
      <c r="P39" s="118">
        <v>4</v>
      </c>
      <c r="Q39" s="116">
        <v>3</v>
      </c>
      <c r="R39" s="23">
        <f t="shared" ref="R39:R48" si="5">B39+D39+F39+H39+J39+L39</f>
        <v>412</v>
      </c>
      <c r="S39" s="12">
        <f t="shared" ref="S39:S48" si="6">C39+E39+G39+I39+K39+M39</f>
        <v>17</v>
      </c>
      <c r="T39" s="3">
        <f t="shared" ref="T39:T48" si="7">+N39+P39+Q39</f>
        <v>11</v>
      </c>
      <c r="U39" s="23">
        <f t="shared" ref="U39:U48" si="8">R39+T39</f>
        <v>423</v>
      </c>
      <c r="V39" s="12">
        <f t="shared" ref="V39:V48" si="9">S39+O39</f>
        <v>17</v>
      </c>
    </row>
    <row r="40" spans="1:22" x14ac:dyDescent="0.2">
      <c r="A40" s="108" t="s">
        <v>46</v>
      </c>
      <c r="B40" s="117">
        <v>76</v>
      </c>
      <c r="C40" s="145">
        <v>3</v>
      </c>
      <c r="D40" s="117">
        <v>75</v>
      </c>
      <c r="E40" s="12">
        <v>3</v>
      </c>
      <c r="F40" s="117">
        <v>73</v>
      </c>
      <c r="G40" s="12">
        <v>3</v>
      </c>
      <c r="H40" s="116">
        <v>76</v>
      </c>
      <c r="I40" s="3">
        <v>3</v>
      </c>
      <c r="J40" s="117">
        <v>74</v>
      </c>
      <c r="K40" s="12">
        <v>3</v>
      </c>
      <c r="L40" s="116">
        <v>43</v>
      </c>
      <c r="M40" s="3">
        <v>2</v>
      </c>
      <c r="N40" s="117">
        <v>4</v>
      </c>
      <c r="O40" s="12">
        <v>0</v>
      </c>
      <c r="P40" s="118">
        <v>4</v>
      </c>
      <c r="Q40" s="116">
        <v>3</v>
      </c>
      <c r="R40" s="23">
        <f t="shared" si="5"/>
        <v>417</v>
      </c>
      <c r="S40" s="12">
        <f t="shared" si="6"/>
        <v>17</v>
      </c>
      <c r="T40" s="3">
        <f t="shared" si="7"/>
        <v>11</v>
      </c>
      <c r="U40" s="23">
        <f t="shared" si="8"/>
        <v>428</v>
      </c>
      <c r="V40" s="12">
        <f t="shared" si="9"/>
        <v>17</v>
      </c>
    </row>
    <row r="41" spans="1:22" x14ac:dyDescent="0.2">
      <c r="A41" s="108" t="s">
        <v>171</v>
      </c>
      <c r="B41" s="117">
        <v>76</v>
      </c>
      <c r="C41" s="145">
        <v>3</v>
      </c>
      <c r="D41" s="117">
        <v>76</v>
      </c>
      <c r="E41" s="12">
        <v>3</v>
      </c>
      <c r="F41" s="117">
        <v>77</v>
      </c>
      <c r="G41" s="12">
        <v>3</v>
      </c>
      <c r="H41" s="116">
        <v>76</v>
      </c>
      <c r="I41" s="3">
        <v>3</v>
      </c>
      <c r="J41" s="117">
        <v>75</v>
      </c>
      <c r="K41" s="12">
        <v>3</v>
      </c>
      <c r="L41" s="116">
        <v>44</v>
      </c>
      <c r="M41" s="3">
        <v>2</v>
      </c>
      <c r="N41" s="117">
        <v>4</v>
      </c>
      <c r="O41" s="12">
        <v>0</v>
      </c>
      <c r="P41" s="118">
        <v>4</v>
      </c>
      <c r="Q41" s="116">
        <v>3</v>
      </c>
      <c r="R41" s="23">
        <f t="shared" si="5"/>
        <v>424</v>
      </c>
      <c r="S41" s="12">
        <f t="shared" si="6"/>
        <v>17</v>
      </c>
      <c r="T41" s="3">
        <f t="shared" si="7"/>
        <v>11</v>
      </c>
      <c r="U41" s="23">
        <f t="shared" si="8"/>
        <v>435</v>
      </c>
      <c r="V41" s="12">
        <f t="shared" si="9"/>
        <v>17</v>
      </c>
    </row>
    <row r="42" spans="1:22" x14ac:dyDescent="0.2">
      <c r="A42" s="108" t="s">
        <v>172</v>
      </c>
      <c r="B42" s="117">
        <v>76</v>
      </c>
      <c r="C42" s="145">
        <v>3</v>
      </c>
      <c r="D42" s="117">
        <v>76</v>
      </c>
      <c r="E42" s="12">
        <v>3</v>
      </c>
      <c r="F42" s="117">
        <v>78</v>
      </c>
      <c r="G42" s="12">
        <v>3</v>
      </c>
      <c r="H42" s="116">
        <v>81</v>
      </c>
      <c r="I42" s="3">
        <v>3</v>
      </c>
      <c r="J42" s="117">
        <v>75</v>
      </c>
      <c r="K42" s="12">
        <v>3</v>
      </c>
      <c r="L42" s="116">
        <v>45</v>
      </c>
      <c r="M42" s="3">
        <v>2</v>
      </c>
      <c r="N42" s="117">
        <v>4</v>
      </c>
      <c r="O42" s="12">
        <v>0</v>
      </c>
      <c r="P42" s="118">
        <v>4</v>
      </c>
      <c r="Q42" s="116">
        <v>3</v>
      </c>
      <c r="R42" s="23">
        <f t="shared" si="5"/>
        <v>431</v>
      </c>
      <c r="S42" s="12">
        <f t="shared" si="6"/>
        <v>17</v>
      </c>
      <c r="T42" s="3">
        <f t="shared" si="7"/>
        <v>11</v>
      </c>
      <c r="U42" s="23">
        <f t="shared" si="8"/>
        <v>442</v>
      </c>
      <c r="V42" s="12">
        <f t="shared" si="9"/>
        <v>17</v>
      </c>
    </row>
    <row r="43" spans="1:22" x14ac:dyDescent="0.2">
      <c r="A43" s="108" t="s">
        <v>173</v>
      </c>
      <c r="B43" s="117">
        <v>76</v>
      </c>
      <c r="C43" s="145">
        <v>3</v>
      </c>
      <c r="D43" s="117">
        <v>76</v>
      </c>
      <c r="E43" s="12">
        <v>3</v>
      </c>
      <c r="F43" s="117">
        <v>78</v>
      </c>
      <c r="G43" s="12">
        <v>3</v>
      </c>
      <c r="H43" s="116">
        <v>82</v>
      </c>
      <c r="I43" s="3">
        <v>3</v>
      </c>
      <c r="J43" s="117">
        <v>79</v>
      </c>
      <c r="K43" s="12">
        <v>3</v>
      </c>
      <c r="L43" s="116">
        <v>45</v>
      </c>
      <c r="M43" s="3">
        <v>2</v>
      </c>
      <c r="N43" s="117">
        <v>4</v>
      </c>
      <c r="O43" s="12">
        <v>0</v>
      </c>
      <c r="P43" s="118">
        <v>4</v>
      </c>
      <c r="Q43" s="116">
        <v>3</v>
      </c>
      <c r="R43" s="23">
        <f t="shared" si="5"/>
        <v>436</v>
      </c>
      <c r="S43" s="12">
        <f t="shared" si="6"/>
        <v>17</v>
      </c>
      <c r="T43" s="3">
        <f t="shared" si="7"/>
        <v>11</v>
      </c>
      <c r="U43" s="23">
        <f t="shared" si="8"/>
        <v>447</v>
      </c>
      <c r="V43" s="12">
        <f t="shared" si="9"/>
        <v>17</v>
      </c>
    </row>
    <row r="44" spans="1:22" x14ac:dyDescent="0.2">
      <c r="A44" s="108" t="s">
        <v>174</v>
      </c>
      <c r="B44" s="117">
        <v>75</v>
      </c>
      <c r="C44" s="145">
        <v>3</v>
      </c>
      <c r="D44" s="117">
        <v>76</v>
      </c>
      <c r="E44" s="12">
        <v>3</v>
      </c>
      <c r="F44" s="117">
        <v>78</v>
      </c>
      <c r="G44" s="12">
        <v>3</v>
      </c>
      <c r="H44" s="116">
        <v>82</v>
      </c>
      <c r="I44" s="3">
        <v>3</v>
      </c>
      <c r="J44" s="117">
        <v>80</v>
      </c>
      <c r="K44" s="12">
        <v>3</v>
      </c>
      <c r="L44" s="116">
        <v>47</v>
      </c>
      <c r="M44" s="3">
        <v>2</v>
      </c>
      <c r="N44" s="117">
        <v>4</v>
      </c>
      <c r="O44" s="12">
        <v>0</v>
      </c>
      <c r="P44" s="118">
        <v>4</v>
      </c>
      <c r="Q44" s="116">
        <v>3</v>
      </c>
      <c r="R44" s="23">
        <f t="shared" si="5"/>
        <v>438</v>
      </c>
      <c r="S44" s="12">
        <f t="shared" si="6"/>
        <v>17</v>
      </c>
      <c r="T44" s="3">
        <f t="shared" si="7"/>
        <v>11</v>
      </c>
      <c r="U44" s="23">
        <f t="shared" si="8"/>
        <v>449</v>
      </c>
      <c r="V44" s="12">
        <f t="shared" si="9"/>
        <v>17</v>
      </c>
    </row>
    <row r="45" spans="1:22" x14ac:dyDescent="0.2">
      <c r="A45" s="108" t="s">
        <v>175</v>
      </c>
      <c r="B45" s="117">
        <v>75</v>
      </c>
      <c r="C45" s="145">
        <v>3</v>
      </c>
      <c r="D45" s="117">
        <v>75</v>
      </c>
      <c r="E45" s="12">
        <v>3</v>
      </c>
      <c r="F45" s="117">
        <v>78</v>
      </c>
      <c r="G45" s="12">
        <v>3</v>
      </c>
      <c r="H45" s="116">
        <v>82</v>
      </c>
      <c r="I45" s="3">
        <v>3</v>
      </c>
      <c r="J45" s="117">
        <v>80</v>
      </c>
      <c r="K45" s="12">
        <v>3</v>
      </c>
      <c r="L45" s="116">
        <v>48</v>
      </c>
      <c r="M45" s="3">
        <v>2</v>
      </c>
      <c r="N45" s="117">
        <v>5</v>
      </c>
      <c r="O45" s="12">
        <v>0</v>
      </c>
      <c r="P45" s="118">
        <v>4</v>
      </c>
      <c r="Q45" s="116">
        <v>3</v>
      </c>
      <c r="R45" s="23">
        <f t="shared" si="5"/>
        <v>438</v>
      </c>
      <c r="S45" s="12">
        <f t="shared" si="6"/>
        <v>17</v>
      </c>
      <c r="T45" s="3">
        <f t="shared" si="7"/>
        <v>12</v>
      </c>
      <c r="U45" s="23">
        <f t="shared" si="8"/>
        <v>450</v>
      </c>
      <c r="V45" s="12">
        <f t="shared" si="9"/>
        <v>17</v>
      </c>
    </row>
    <row r="46" spans="1:22" x14ac:dyDescent="0.2">
      <c r="A46" s="108" t="s">
        <v>176</v>
      </c>
      <c r="B46" s="117">
        <v>74</v>
      </c>
      <c r="C46" s="145">
        <v>3</v>
      </c>
      <c r="D46" s="117">
        <v>75</v>
      </c>
      <c r="E46" s="12">
        <v>3</v>
      </c>
      <c r="F46" s="117">
        <v>77</v>
      </c>
      <c r="G46" s="12">
        <v>3</v>
      </c>
      <c r="H46" s="116">
        <v>82</v>
      </c>
      <c r="I46" s="3">
        <v>3</v>
      </c>
      <c r="J46" s="117">
        <v>80</v>
      </c>
      <c r="K46" s="12">
        <v>3</v>
      </c>
      <c r="L46" s="116">
        <v>48</v>
      </c>
      <c r="M46" s="3">
        <v>2</v>
      </c>
      <c r="N46" s="117">
        <v>5</v>
      </c>
      <c r="O46" s="12">
        <v>0</v>
      </c>
      <c r="P46" s="118">
        <v>5</v>
      </c>
      <c r="Q46" s="116">
        <v>3</v>
      </c>
      <c r="R46" s="23">
        <f t="shared" si="5"/>
        <v>436</v>
      </c>
      <c r="S46" s="12">
        <f t="shared" si="6"/>
        <v>17</v>
      </c>
      <c r="T46" s="3">
        <f t="shared" si="7"/>
        <v>13</v>
      </c>
      <c r="U46" s="23">
        <f t="shared" si="8"/>
        <v>449</v>
      </c>
      <c r="V46" s="12">
        <f t="shared" si="9"/>
        <v>17</v>
      </c>
    </row>
    <row r="47" spans="1:22" x14ac:dyDescent="0.2">
      <c r="A47" s="108" t="s">
        <v>177</v>
      </c>
      <c r="B47" s="117">
        <v>73</v>
      </c>
      <c r="C47" s="145">
        <v>3</v>
      </c>
      <c r="D47" s="117">
        <v>74</v>
      </c>
      <c r="E47" s="12">
        <v>3</v>
      </c>
      <c r="F47" s="117">
        <v>77</v>
      </c>
      <c r="G47" s="12">
        <v>3</v>
      </c>
      <c r="H47" s="116">
        <v>81</v>
      </c>
      <c r="I47" s="3">
        <v>3</v>
      </c>
      <c r="J47" s="117">
        <v>80</v>
      </c>
      <c r="K47" s="12">
        <v>3</v>
      </c>
      <c r="L47" s="116">
        <v>48</v>
      </c>
      <c r="M47" s="3">
        <v>2</v>
      </c>
      <c r="N47" s="117">
        <v>5</v>
      </c>
      <c r="O47" s="12">
        <v>0</v>
      </c>
      <c r="P47" s="118">
        <v>5</v>
      </c>
      <c r="Q47" s="116">
        <v>4</v>
      </c>
      <c r="R47" s="23">
        <f t="shared" si="5"/>
        <v>433</v>
      </c>
      <c r="S47" s="12">
        <f t="shared" si="6"/>
        <v>17</v>
      </c>
      <c r="T47" s="3">
        <f t="shared" si="7"/>
        <v>14</v>
      </c>
      <c r="U47" s="23">
        <f t="shared" si="8"/>
        <v>447</v>
      </c>
      <c r="V47" s="12">
        <f t="shared" si="9"/>
        <v>17</v>
      </c>
    </row>
    <row r="48" spans="1:22" x14ac:dyDescent="0.2">
      <c r="A48" s="240" t="s">
        <v>178</v>
      </c>
      <c r="B48" s="119">
        <v>72</v>
      </c>
      <c r="C48" s="146">
        <v>3</v>
      </c>
      <c r="D48" s="119">
        <v>73</v>
      </c>
      <c r="E48" s="28">
        <v>3</v>
      </c>
      <c r="F48" s="119">
        <v>76</v>
      </c>
      <c r="G48" s="28">
        <v>3</v>
      </c>
      <c r="H48" s="120">
        <v>81</v>
      </c>
      <c r="I48" s="40">
        <v>3</v>
      </c>
      <c r="J48" s="119">
        <v>79</v>
      </c>
      <c r="K48" s="28">
        <v>3</v>
      </c>
      <c r="L48" s="120">
        <v>48</v>
      </c>
      <c r="M48" s="40">
        <v>2</v>
      </c>
      <c r="N48" s="119">
        <v>5</v>
      </c>
      <c r="O48" s="28">
        <v>0</v>
      </c>
      <c r="P48" s="121">
        <v>5</v>
      </c>
      <c r="Q48" s="120">
        <v>4</v>
      </c>
      <c r="R48" s="24">
        <f t="shared" si="5"/>
        <v>429</v>
      </c>
      <c r="S48" s="28">
        <f t="shared" si="6"/>
        <v>17</v>
      </c>
      <c r="T48" s="40">
        <f t="shared" si="7"/>
        <v>14</v>
      </c>
      <c r="U48" s="24">
        <f t="shared" si="8"/>
        <v>443</v>
      </c>
      <c r="V48" s="28">
        <f t="shared" si="9"/>
        <v>17</v>
      </c>
    </row>
    <row r="49" spans="1:24" x14ac:dyDescent="0.2">
      <c r="A49" s="78" t="s">
        <v>47</v>
      </c>
      <c r="B49" s="79" t="s">
        <v>214</v>
      </c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 t="s">
        <v>48</v>
      </c>
      <c r="T49" s="80"/>
      <c r="U49" s="80"/>
      <c r="V49" s="80"/>
      <c r="X49" s="1"/>
    </row>
    <row r="50" spans="1:24" x14ac:dyDescent="0.2">
      <c r="A50" s="81"/>
      <c r="B50" s="79" t="s">
        <v>215</v>
      </c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0"/>
      <c r="T50" s="80"/>
      <c r="U50" s="80"/>
      <c r="V50" s="80"/>
      <c r="X50" s="1"/>
    </row>
    <row r="51" spans="1:24" x14ac:dyDescent="0.2">
      <c r="A51" s="27"/>
      <c r="B51" s="82"/>
      <c r="C51" s="27"/>
      <c r="D51" s="27"/>
      <c r="E51" s="27"/>
      <c r="F51" s="27"/>
      <c r="G51" s="27"/>
      <c r="H51" s="27"/>
      <c r="I51" s="27"/>
      <c r="J51" s="27"/>
      <c r="K51" s="27"/>
      <c r="L51" s="1"/>
      <c r="M51" s="1"/>
      <c r="N51" s="1"/>
      <c r="O51" s="1"/>
      <c r="P51" s="1"/>
      <c r="Q51" s="1"/>
      <c r="R51" s="1"/>
      <c r="S51" s="1"/>
      <c r="T51" s="1"/>
      <c r="U51" s="1"/>
      <c r="V51" s="44"/>
      <c r="X51" s="1"/>
    </row>
    <row r="52" spans="1:24" x14ac:dyDescent="0.2">
      <c r="A52" s="83" t="s">
        <v>49</v>
      </c>
      <c r="B52" s="84"/>
      <c r="C52" s="85"/>
      <c r="D52" s="85"/>
      <c r="E52" s="85"/>
      <c r="F52" s="86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7"/>
      <c r="X52" s="1"/>
    </row>
    <row r="53" spans="1:24" x14ac:dyDescent="0.2">
      <c r="A53" s="88" t="s">
        <v>50</v>
      </c>
      <c r="B53" s="89"/>
      <c r="C53" s="90"/>
      <c r="D53" s="90"/>
      <c r="E53" s="90"/>
      <c r="F53" s="19"/>
      <c r="G53" s="90"/>
      <c r="H53" s="90"/>
      <c r="I53" s="90"/>
      <c r="J53" s="90"/>
      <c r="K53" s="90"/>
      <c r="L53" s="3"/>
      <c r="M53" s="3"/>
      <c r="N53" s="3"/>
      <c r="O53" s="3"/>
      <c r="P53" s="3"/>
      <c r="Q53" s="3"/>
      <c r="R53" s="3"/>
      <c r="S53" s="3"/>
      <c r="T53" s="3"/>
      <c r="U53" s="3"/>
      <c r="V53" s="12"/>
    </row>
    <row r="54" spans="1:24" x14ac:dyDescent="0.2">
      <c r="A54" s="91" t="s">
        <v>58</v>
      </c>
      <c r="B54" s="89"/>
      <c r="C54" s="90"/>
      <c r="D54" s="90"/>
      <c r="E54" s="90"/>
      <c r="F54" s="19"/>
      <c r="G54" s="90"/>
      <c r="H54" s="90"/>
      <c r="I54" s="90"/>
      <c r="J54" s="90"/>
      <c r="K54" s="90"/>
      <c r="L54" s="3"/>
      <c r="M54" s="3"/>
      <c r="N54" s="3"/>
      <c r="O54" s="3"/>
      <c r="P54" s="3"/>
      <c r="Q54" s="3"/>
      <c r="R54" s="3"/>
      <c r="S54" s="3"/>
      <c r="T54" s="3"/>
      <c r="U54" s="3"/>
      <c r="V54" s="12"/>
    </row>
    <row r="55" spans="1:24" x14ac:dyDescent="0.2">
      <c r="A55" s="91" t="s">
        <v>59</v>
      </c>
      <c r="B55" s="89"/>
      <c r="C55" s="90"/>
      <c r="D55" s="90"/>
      <c r="E55" s="90"/>
      <c r="F55" s="19"/>
      <c r="G55" s="90"/>
      <c r="H55" s="90"/>
      <c r="I55" s="90"/>
      <c r="J55" s="90"/>
      <c r="K55" s="90"/>
      <c r="L55" s="3"/>
      <c r="M55" s="3"/>
      <c r="N55" s="3"/>
      <c r="O55" s="3"/>
      <c r="P55" s="3"/>
      <c r="Q55" s="3"/>
      <c r="R55" s="3"/>
      <c r="S55" s="3"/>
      <c r="T55" s="3"/>
      <c r="U55" s="3"/>
      <c r="V55" s="12"/>
    </row>
    <row r="56" spans="1:24" x14ac:dyDescent="0.2">
      <c r="A56" s="91" t="s">
        <v>38</v>
      </c>
      <c r="B56" s="89"/>
      <c r="C56" s="90"/>
      <c r="D56" s="90"/>
      <c r="E56" s="90"/>
      <c r="F56" s="19"/>
      <c r="G56" s="90"/>
      <c r="H56" s="90"/>
      <c r="I56" s="90"/>
      <c r="J56" s="90"/>
      <c r="K56" s="90"/>
      <c r="L56" s="3"/>
      <c r="M56" s="3"/>
      <c r="N56" s="3"/>
      <c r="O56" s="3"/>
      <c r="P56" s="3"/>
      <c r="Q56" s="3"/>
      <c r="R56" s="3"/>
      <c r="S56" s="3"/>
      <c r="T56" s="3"/>
      <c r="U56" s="3"/>
      <c r="V56" s="12"/>
    </row>
    <row r="57" spans="1:24" x14ac:dyDescent="0.2">
      <c r="A57" s="92" t="s">
        <v>51</v>
      </c>
      <c r="B57" s="93"/>
      <c r="C57" s="94"/>
      <c r="D57" s="94"/>
      <c r="E57" s="94"/>
      <c r="F57" s="95"/>
      <c r="G57" s="106"/>
      <c r="H57" s="94"/>
      <c r="I57" s="94"/>
      <c r="J57" s="94"/>
      <c r="K57" s="94"/>
      <c r="L57" s="237" t="s">
        <v>132</v>
      </c>
      <c r="M57" s="96"/>
      <c r="N57" s="96"/>
      <c r="O57" s="99"/>
      <c r="P57" s="220"/>
      <c r="Q57" s="220"/>
      <c r="R57" s="94"/>
      <c r="S57" s="94"/>
      <c r="T57" s="94"/>
      <c r="U57" s="94"/>
      <c r="V57" s="97"/>
    </row>
    <row r="58" spans="1:24" x14ac:dyDescent="0.2">
      <c r="A58" s="98"/>
      <c r="B58" s="93"/>
      <c r="C58" s="94"/>
      <c r="D58" s="94"/>
      <c r="E58" s="94"/>
      <c r="F58" s="95"/>
      <c r="G58" s="106"/>
      <c r="H58" s="94"/>
      <c r="I58" s="94"/>
      <c r="J58" s="94"/>
      <c r="K58" s="94"/>
      <c r="L58" s="96"/>
      <c r="M58" s="94"/>
      <c r="N58" s="94"/>
      <c r="O58" s="99"/>
      <c r="P58" s="94"/>
      <c r="Q58" s="94"/>
      <c r="R58" s="94"/>
      <c r="S58" s="94"/>
      <c r="T58" s="94"/>
      <c r="U58" s="94"/>
      <c r="V58" s="97"/>
    </row>
    <row r="59" spans="1:24" x14ac:dyDescent="0.2">
      <c r="A59" s="92" t="s">
        <v>131</v>
      </c>
      <c r="B59" s="93"/>
      <c r="C59" s="94"/>
      <c r="D59" s="94"/>
      <c r="E59" s="94"/>
      <c r="F59" s="95"/>
      <c r="G59" s="106"/>
      <c r="H59" s="94"/>
      <c r="I59" s="94"/>
      <c r="J59" s="94"/>
      <c r="K59" s="94"/>
      <c r="L59" s="99"/>
      <c r="M59" s="94"/>
      <c r="N59" s="94"/>
      <c r="O59" s="94"/>
      <c r="P59" s="94"/>
      <c r="Q59" s="94"/>
      <c r="R59" s="94"/>
      <c r="S59" s="94"/>
      <c r="T59" s="94"/>
      <c r="U59" s="94"/>
      <c r="V59" s="97"/>
    </row>
    <row r="60" spans="1:24" x14ac:dyDescent="0.2">
      <c r="A60" s="100" t="s">
        <v>60</v>
      </c>
      <c r="B60" s="93"/>
      <c r="C60" s="94"/>
      <c r="D60" s="94"/>
      <c r="E60" s="94"/>
      <c r="F60" s="94"/>
      <c r="G60" s="106"/>
      <c r="H60" s="94"/>
      <c r="I60" s="94"/>
      <c r="J60" s="94"/>
      <c r="K60" s="94"/>
      <c r="L60" s="96" t="s">
        <v>61</v>
      </c>
      <c r="M60" s="94"/>
      <c r="N60" s="94"/>
      <c r="O60" s="94"/>
      <c r="P60" s="94"/>
      <c r="Q60" s="94"/>
      <c r="R60" s="94"/>
      <c r="S60" s="94"/>
      <c r="T60" s="94"/>
      <c r="U60" s="94"/>
      <c r="V60" s="97"/>
    </row>
    <row r="61" spans="1:24" x14ac:dyDescent="0.2">
      <c r="A61" s="92"/>
      <c r="B61" s="93"/>
      <c r="C61" s="94"/>
      <c r="D61" s="94"/>
      <c r="E61" s="94"/>
      <c r="F61" s="94"/>
      <c r="G61" s="106"/>
      <c r="H61" s="94"/>
      <c r="I61" s="94"/>
      <c r="J61" s="94"/>
      <c r="K61" s="94"/>
      <c r="L61" s="99" t="s">
        <v>62</v>
      </c>
      <c r="M61" s="94"/>
      <c r="N61" s="94"/>
      <c r="O61" s="94"/>
      <c r="P61" s="94"/>
      <c r="Q61" s="94"/>
      <c r="R61" s="94"/>
      <c r="S61" s="94"/>
      <c r="T61" s="94"/>
      <c r="U61" s="94"/>
      <c r="V61" s="97"/>
    </row>
    <row r="62" spans="1:24" x14ac:dyDescent="0.2">
      <c r="A62" s="101"/>
      <c r="B62" s="102"/>
      <c r="C62" s="103"/>
      <c r="D62" s="103"/>
      <c r="E62" s="103"/>
      <c r="F62" s="103"/>
      <c r="G62" s="107"/>
      <c r="H62" s="103"/>
      <c r="I62" s="103"/>
      <c r="J62" s="103"/>
      <c r="K62" s="103"/>
      <c r="L62" s="104" t="s">
        <v>63</v>
      </c>
      <c r="M62" s="103"/>
      <c r="N62" s="103"/>
      <c r="O62" s="103"/>
      <c r="P62" s="103"/>
      <c r="Q62" s="103"/>
      <c r="R62" s="103"/>
      <c r="S62" s="103"/>
      <c r="T62" s="103"/>
      <c r="U62" s="103"/>
      <c r="V62" s="105"/>
    </row>
    <row r="63" spans="1:24" x14ac:dyDescent="0.2">
      <c r="A63" s="122"/>
      <c r="B63" s="122"/>
      <c r="C63" s="122"/>
    </row>
    <row r="64" spans="1:24" x14ac:dyDescent="0.2">
      <c r="A64" s="122"/>
      <c r="B64" s="122"/>
      <c r="C64" s="122"/>
    </row>
    <row r="65" spans="1:3" x14ac:dyDescent="0.2">
      <c r="A65" s="122"/>
      <c r="B65" s="122"/>
      <c r="C65" s="122"/>
    </row>
  </sheetData>
  <mergeCells count="1">
    <mergeCell ref="N5:O5"/>
  </mergeCells>
  <phoneticPr fontId="3" type="noConversion"/>
  <hyperlinks>
    <hyperlink ref="V1" location="Inhalt!A1" display="Inhalt"/>
  </hyperlinks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Footer>&amp;L&amp;8Ministerium für Bildung und Kultur, Referat B4&amp;R&amp;8Februar 2016</oddFooter>
  </headerFooter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4" enableFormatConditionsCalculation="0">
    <tabColor indexed="43"/>
  </sheetPr>
  <dimension ref="A1:V62"/>
  <sheetViews>
    <sheetView zoomScale="85" zoomScaleNormal="85" workbookViewId="0">
      <selection activeCell="X18" sqref="X18"/>
    </sheetView>
  </sheetViews>
  <sheetFormatPr baseColWidth="10" defaultColWidth="9.140625" defaultRowHeight="12.75" x14ac:dyDescent="0.2"/>
  <cols>
    <col min="1" max="1" width="10.140625" customWidth="1"/>
    <col min="2" max="22" width="6.7109375" customWidth="1"/>
  </cols>
  <sheetData>
    <row r="1" spans="1:22" ht="18" x14ac:dyDescent="0.25">
      <c r="A1" s="55" t="s">
        <v>31</v>
      </c>
      <c r="V1" s="229" t="s">
        <v>37</v>
      </c>
    </row>
    <row r="2" spans="1:22" ht="15" x14ac:dyDescent="0.2">
      <c r="A2" s="57" t="s">
        <v>183</v>
      </c>
      <c r="B2" s="1"/>
      <c r="J2" s="110" t="s">
        <v>66</v>
      </c>
      <c r="K2" s="110"/>
      <c r="L2" s="110"/>
      <c r="M2" s="110"/>
      <c r="N2" s="110">
        <v>6</v>
      </c>
    </row>
    <row r="3" spans="1:22" ht="15" x14ac:dyDescent="0.2">
      <c r="A3" s="57" t="s">
        <v>184</v>
      </c>
      <c r="B3" s="3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22" x14ac:dyDescent="0.2">
      <c r="A4" s="52"/>
      <c r="B4" s="511" t="s">
        <v>32</v>
      </c>
      <c r="C4" s="512"/>
      <c r="D4" s="512"/>
      <c r="E4" s="512"/>
      <c r="F4" s="512"/>
      <c r="G4" s="512"/>
      <c r="H4" s="512"/>
      <c r="I4" s="512"/>
      <c r="J4" s="512"/>
      <c r="K4" s="512"/>
      <c r="L4" s="512"/>
      <c r="M4" s="512"/>
      <c r="N4" s="512"/>
      <c r="O4" s="512"/>
      <c r="P4" s="512"/>
      <c r="Q4" s="512"/>
      <c r="R4" s="512"/>
      <c r="S4" s="512"/>
      <c r="T4" s="512"/>
      <c r="U4" s="512"/>
      <c r="V4" s="510"/>
    </row>
    <row r="5" spans="1:22" x14ac:dyDescent="0.2">
      <c r="A5" s="53" t="s">
        <v>0</v>
      </c>
      <c r="B5" s="45">
        <v>5</v>
      </c>
      <c r="C5" s="46"/>
      <c r="D5" s="47">
        <v>6</v>
      </c>
      <c r="E5" s="47"/>
      <c r="F5" s="47">
        <v>7</v>
      </c>
      <c r="G5" s="46"/>
      <c r="H5" s="47">
        <v>8</v>
      </c>
      <c r="I5" s="46"/>
      <c r="J5" s="47">
        <v>9</v>
      </c>
      <c r="K5" s="46"/>
      <c r="L5" s="47">
        <v>10</v>
      </c>
      <c r="M5" s="47"/>
      <c r="N5" s="511" t="s">
        <v>39</v>
      </c>
      <c r="O5" s="510"/>
      <c r="P5" s="48" t="s">
        <v>40</v>
      </c>
      <c r="Q5" s="142" t="s">
        <v>41</v>
      </c>
      <c r="R5" s="230" t="s">
        <v>64</v>
      </c>
      <c r="S5" s="231"/>
      <c r="T5" s="142" t="s">
        <v>42</v>
      </c>
      <c r="U5" s="143" t="s">
        <v>43</v>
      </c>
      <c r="V5" s="77"/>
    </row>
    <row r="6" spans="1:22" x14ac:dyDescent="0.2">
      <c r="A6" s="54"/>
      <c r="B6" s="49" t="s">
        <v>1</v>
      </c>
      <c r="C6" s="48" t="s">
        <v>33</v>
      </c>
      <c r="D6" s="50" t="s">
        <v>1</v>
      </c>
      <c r="E6" s="48" t="s">
        <v>33</v>
      </c>
      <c r="F6" s="50" t="s">
        <v>1</v>
      </c>
      <c r="G6" s="48" t="s">
        <v>33</v>
      </c>
      <c r="H6" s="50" t="s">
        <v>1</v>
      </c>
      <c r="I6" s="48" t="s">
        <v>33</v>
      </c>
      <c r="J6" s="50" t="s">
        <v>1</v>
      </c>
      <c r="K6" s="48" t="s">
        <v>33</v>
      </c>
      <c r="L6" s="50" t="s">
        <v>1</v>
      </c>
      <c r="M6" s="48" t="s">
        <v>33</v>
      </c>
      <c r="N6" s="50" t="s">
        <v>1</v>
      </c>
      <c r="O6" s="48" t="s">
        <v>33</v>
      </c>
      <c r="P6" s="50" t="s">
        <v>1</v>
      </c>
      <c r="Q6" s="50" t="s">
        <v>1</v>
      </c>
      <c r="R6" s="50" t="s">
        <v>1</v>
      </c>
      <c r="S6" s="48" t="s">
        <v>33</v>
      </c>
      <c r="T6" s="50" t="s">
        <v>1</v>
      </c>
      <c r="U6" s="50" t="s">
        <v>1</v>
      </c>
      <c r="V6" s="48" t="s">
        <v>33</v>
      </c>
    </row>
    <row r="7" spans="1:22" x14ac:dyDescent="0.2">
      <c r="A7" s="50">
        <v>100</v>
      </c>
      <c r="B7" s="59">
        <v>101</v>
      </c>
      <c r="C7" s="59">
        <v>102</v>
      </c>
      <c r="D7" s="59">
        <v>103</v>
      </c>
      <c r="E7" s="59">
        <v>104</v>
      </c>
      <c r="F7" s="59">
        <v>109</v>
      </c>
      <c r="G7" s="59">
        <v>110</v>
      </c>
      <c r="H7" s="59">
        <v>115</v>
      </c>
      <c r="I7" s="59">
        <v>116</v>
      </c>
      <c r="J7" s="59">
        <v>121</v>
      </c>
      <c r="K7" s="59">
        <v>122</v>
      </c>
      <c r="L7" s="59">
        <v>123</v>
      </c>
      <c r="M7" s="59">
        <v>124</v>
      </c>
      <c r="N7" s="59">
        <v>115</v>
      </c>
      <c r="O7" s="59">
        <v>116</v>
      </c>
      <c r="P7" s="59">
        <v>117</v>
      </c>
      <c r="Q7" s="59">
        <v>118</v>
      </c>
      <c r="R7" s="59">
        <v>125</v>
      </c>
      <c r="S7" s="59">
        <v>126</v>
      </c>
      <c r="T7" s="59">
        <v>119</v>
      </c>
      <c r="U7" s="59">
        <v>120</v>
      </c>
      <c r="V7" s="59">
        <v>121</v>
      </c>
    </row>
    <row r="8" spans="1:22" x14ac:dyDescent="0.2">
      <c r="A8" s="232" t="s">
        <v>2</v>
      </c>
      <c r="B8" s="5"/>
      <c r="C8" s="6"/>
      <c r="D8" s="29"/>
      <c r="E8" s="6"/>
      <c r="F8" s="7"/>
      <c r="G8" s="8"/>
      <c r="H8" s="7"/>
      <c r="I8" s="8"/>
      <c r="J8" s="7"/>
      <c r="K8" s="8"/>
      <c r="L8" s="7"/>
      <c r="M8" s="8"/>
      <c r="N8" s="5"/>
      <c r="O8" s="6"/>
      <c r="P8" s="222"/>
      <c r="Q8" s="226"/>
      <c r="R8" s="7"/>
      <c r="S8" s="8"/>
      <c r="T8" s="4"/>
      <c r="U8" s="5"/>
      <c r="V8" s="6"/>
    </row>
    <row r="9" spans="1:22" x14ac:dyDescent="0.2">
      <c r="A9" s="233" t="s">
        <v>3</v>
      </c>
      <c r="B9" s="7"/>
      <c r="C9" s="8"/>
      <c r="D9" s="7"/>
      <c r="E9" s="8"/>
      <c r="F9" s="17"/>
      <c r="G9" s="18"/>
      <c r="H9" s="17"/>
      <c r="I9" s="18"/>
      <c r="J9" s="17"/>
      <c r="K9" s="18"/>
      <c r="L9" s="17"/>
      <c r="M9" s="18"/>
      <c r="N9" s="7"/>
      <c r="O9" s="8"/>
      <c r="P9" s="223"/>
      <c r="Q9" s="127"/>
      <c r="R9" s="17"/>
      <c r="S9" s="18"/>
      <c r="T9" s="4"/>
      <c r="U9" s="7"/>
      <c r="V9" s="8"/>
    </row>
    <row r="10" spans="1:22" x14ac:dyDescent="0.2">
      <c r="A10" s="233" t="s">
        <v>4</v>
      </c>
      <c r="B10" s="7">
        <v>219</v>
      </c>
      <c r="C10" s="8">
        <v>8</v>
      </c>
      <c r="D10" s="17">
        <v>0</v>
      </c>
      <c r="E10" s="18">
        <v>0</v>
      </c>
      <c r="F10" s="17">
        <v>0</v>
      </c>
      <c r="G10" s="18">
        <v>0</v>
      </c>
      <c r="H10" s="17">
        <v>0</v>
      </c>
      <c r="I10" s="18">
        <v>0</v>
      </c>
      <c r="J10" s="17">
        <v>0</v>
      </c>
      <c r="K10" s="18">
        <v>0</v>
      </c>
      <c r="L10" s="17">
        <v>0</v>
      </c>
      <c r="M10" s="18">
        <v>0</v>
      </c>
      <c r="N10" s="7">
        <v>0</v>
      </c>
      <c r="O10" s="8">
        <v>0</v>
      </c>
      <c r="P10" s="223">
        <v>0</v>
      </c>
      <c r="Q10" s="127">
        <v>0</v>
      </c>
      <c r="R10" s="17">
        <f t="shared" ref="R10:R39" si="0">B10+D10+F10+H10+J10+L10</f>
        <v>219</v>
      </c>
      <c r="S10" s="18">
        <f t="shared" ref="S10:S39" si="1">C10+E10+G10+I10+K10+M10</f>
        <v>8</v>
      </c>
      <c r="T10" s="4">
        <f t="shared" ref="T10:T39" si="2">+N10+P10+Q10</f>
        <v>0</v>
      </c>
      <c r="U10" s="7">
        <f t="shared" ref="U10:U39" si="3">R10+T10</f>
        <v>219</v>
      </c>
      <c r="V10" s="8">
        <f t="shared" ref="V10:V39" si="4">S10+O10</f>
        <v>8</v>
      </c>
    </row>
    <row r="11" spans="1:22" x14ac:dyDescent="0.2">
      <c r="A11" s="233" t="s">
        <v>34</v>
      </c>
      <c r="B11" s="7">
        <v>207</v>
      </c>
      <c r="C11" s="8">
        <v>8</v>
      </c>
      <c r="D11" s="17">
        <v>228</v>
      </c>
      <c r="E11" s="18">
        <v>8</v>
      </c>
      <c r="F11" s="33">
        <v>0</v>
      </c>
      <c r="G11" s="34">
        <v>0</v>
      </c>
      <c r="H11" s="33">
        <v>0</v>
      </c>
      <c r="I11" s="34">
        <v>0</v>
      </c>
      <c r="J11" s="33">
        <v>0</v>
      </c>
      <c r="K11" s="34">
        <v>0</v>
      </c>
      <c r="L11" s="33">
        <v>0</v>
      </c>
      <c r="M11" s="34">
        <v>0</v>
      </c>
      <c r="N11" s="7">
        <v>0</v>
      </c>
      <c r="O11" s="8">
        <v>0</v>
      </c>
      <c r="P11" s="223">
        <v>0</v>
      </c>
      <c r="Q11" s="127">
        <v>0</v>
      </c>
      <c r="R11" s="33">
        <f t="shared" si="0"/>
        <v>435</v>
      </c>
      <c r="S11" s="34">
        <f t="shared" si="1"/>
        <v>16</v>
      </c>
      <c r="T11" s="4">
        <f t="shared" si="2"/>
        <v>0</v>
      </c>
      <c r="U11" s="7">
        <f t="shared" si="3"/>
        <v>435</v>
      </c>
      <c r="V11" s="8">
        <f t="shared" si="4"/>
        <v>16</v>
      </c>
    </row>
    <row r="12" spans="1:22" x14ac:dyDescent="0.2">
      <c r="A12" s="233" t="s">
        <v>5</v>
      </c>
      <c r="B12" s="17">
        <v>206</v>
      </c>
      <c r="C12" s="18">
        <v>8</v>
      </c>
      <c r="D12" s="33">
        <v>213</v>
      </c>
      <c r="E12" s="34">
        <v>8</v>
      </c>
      <c r="F12" s="20">
        <v>259</v>
      </c>
      <c r="G12" s="16">
        <v>10</v>
      </c>
      <c r="H12" s="20">
        <v>0</v>
      </c>
      <c r="I12" s="16">
        <v>0</v>
      </c>
      <c r="J12" s="20">
        <v>0</v>
      </c>
      <c r="K12" s="16">
        <v>0</v>
      </c>
      <c r="L12" s="20">
        <v>0</v>
      </c>
      <c r="M12" s="16">
        <v>0</v>
      </c>
      <c r="N12" s="17">
        <v>0</v>
      </c>
      <c r="O12" s="18">
        <v>0</v>
      </c>
      <c r="P12" s="223">
        <v>0</v>
      </c>
      <c r="Q12" s="127">
        <v>0</v>
      </c>
      <c r="R12" s="20">
        <f t="shared" si="0"/>
        <v>678</v>
      </c>
      <c r="S12" s="16">
        <f t="shared" si="1"/>
        <v>26</v>
      </c>
      <c r="T12" s="4">
        <f t="shared" si="2"/>
        <v>0</v>
      </c>
      <c r="U12" s="7">
        <f t="shared" si="3"/>
        <v>678</v>
      </c>
      <c r="V12" s="8">
        <f t="shared" si="4"/>
        <v>26</v>
      </c>
    </row>
    <row r="13" spans="1:22" x14ac:dyDescent="0.2">
      <c r="A13" s="233" t="s">
        <v>6</v>
      </c>
      <c r="B13" s="17">
        <v>179</v>
      </c>
      <c r="C13" s="18">
        <v>7</v>
      </c>
      <c r="D13" s="20">
        <v>215</v>
      </c>
      <c r="E13" s="16">
        <v>9</v>
      </c>
      <c r="F13" s="20">
        <v>230</v>
      </c>
      <c r="G13" s="16">
        <v>10</v>
      </c>
      <c r="H13" s="20">
        <v>258</v>
      </c>
      <c r="I13" s="16">
        <v>11</v>
      </c>
      <c r="J13" s="20">
        <v>0</v>
      </c>
      <c r="K13" s="16">
        <v>0</v>
      </c>
      <c r="L13" s="20">
        <v>0</v>
      </c>
      <c r="M13" s="16">
        <v>0</v>
      </c>
      <c r="N13" s="17">
        <v>0</v>
      </c>
      <c r="O13" s="18">
        <v>0</v>
      </c>
      <c r="P13" s="126">
        <v>0</v>
      </c>
      <c r="Q13" s="135">
        <v>0</v>
      </c>
      <c r="R13" s="20">
        <f t="shared" si="0"/>
        <v>882</v>
      </c>
      <c r="S13" s="16">
        <f t="shared" si="1"/>
        <v>37</v>
      </c>
      <c r="T13" s="4">
        <f t="shared" si="2"/>
        <v>0</v>
      </c>
      <c r="U13" s="7">
        <f t="shared" si="3"/>
        <v>882</v>
      </c>
      <c r="V13" s="8">
        <f t="shared" si="4"/>
        <v>37</v>
      </c>
    </row>
    <row r="14" spans="1:22" x14ac:dyDescent="0.2">
      <c r="A14" s="223" t="s">
        <v>36</v>
      </c>
      <c r="B14" s="33">
        <v>183</v>
      </c>
      <c r="C14" s="34">
        <v>7</v>
      </c>
      <c r="D14" s="20">
        <v>192</v>
      </c>
      <c r="E14" s="16">
        <v>8</v>
      </c>
      <c r="F14" s="20">
        <v>233</v>
      </c>
      <c r="G14" s="16">
        <v>9</v>
      </c>
      <c r="H14" s="20">
        <v>228</v>
      </c>
      <c r="I14" s="16">
        <v>10</v>
      </c>
      <c r="J14" s="20">
        <v>241</v>
      </c>
      <c r="K14" s="16">
        <v>10</v>
      </c>
      <c r="L14" s="20">
        <v>0</v>
      </c>
      <c r="M14" s="16">
        <v>0</v>
      </c>
      <c r="N14" s="17">
        <v>0</v>
      </c>
      <c r="O14" s="18">
        <v>0</v>
      </c>
      <c r="P14" s="126">
        <v>0</v>
      </c>
      <c r="Q14" s="135">
        <v>0</v>
      </c>
      <c r="R14" s="20">
        <f t="shared" si="0"/>
        <v>1077</v>
      </c>
      <c r="S14" s="16">
        <f t="shared" si="1"/>
        <v>44</v>
      </c>
      <c r="T14" s="9">
        <f t="shared" si="2"/>
        <v>0</v>
      </c>
      <c r="U14" s="7">
        <f t="shared" si="3"/>
        <v>1077</v>
      </c>
      <c r="V14" s="8">
        <f t="shared" si="4"/>
        <v>44</v>
      </c>
    </row>
    <row r="15" spans="1:22" x14ac:dyDescent="0.2">
      <c r="A15" s="234" t="s">
        <v>7</v>
      </c>
      <c r="B15" s="20">
        <v>139</v>
      </c>
      <c r="C15" s="16">
        <v>5</v>
      </c>
      <c r="D15" s="20">
        <v>191</v>
      </c>
      <c r="E15" s="16">
        <v>7</v>
      </c>
      <c r="F15" s="20">
        <v>212</v>
      </c>
      <c r="G15" s="16">
        <v>9</v>
      </c>
      <c r="H15" s="20">
        <v>232</v>
      </c>
      <c r="I15" s="16">
        <v>9</v>
      </c>
      <c r="J15" s="20">
        <v>232</v>
      </c>
      <c r="K15" s="16">
        <v>10</v>
      </c>
      <c r="L15" s="20">
        <v>138</v>
      </c>
      <c r="M15" s="16">
        <v>6</v>
      </c>
      <c r="N15" s="147">
        <v>0</v>
      </c>
      <c r="O15" s="148">
        <v>0</v>
      </c>
      <c r="P15" s="126">
        <v>0</v>
      </c>
      <c r="Q15" s="135">
        <v>0</v>
      </c>
      <c r="R15" s="20">
        <f t="shared" si="0"/>
        <v>1144</v>
      </c>
      <c r="S15" s="16">
        <f t="shared" si="1"/>
        <v>46</v>
      </c>
      <c r="T15" s="135">
        <f t="shared" si="2"/>
        <v>0</v>
      </c>
      <c r="U15" s="33">
        <f t="shared" si="3"/>
        <v>1144</v>
      </c>
      <c r="V15" s="8">
        <f t="shared" si="4"/>
        <v>46</v>
      </c>
    </row>
    <row r="16" spans="1:22" x14ac:dyDescent="0.2">
      <c r="A16" s="234" t="s">
        <v>8</v>
      </c>
      <c r="B16" s="20">
        <v>151</v>
      </c>
      <c r="C16" s="16">
        <v>6</v>
      </c>
      <c r="D16" s="20">
        <v>111</v>
      </c>
      <c r="E16" s="16">
        <v>5</v>
      </c>
      <c r="F16" s="7">
        <v>183</v>
      </c>
      <c r="G16" s="8">
        <v>7</v>
      </c>
      <c r="H16" s="7">
        <v>196</v>
      </c>
      <c r="I16" s="8">
        <v>8</v>
      </c>
      <c r="J16" s="7">
        <v>188</v>
      </c>
      <c r="K16" s="8">
        <v>9</v>
      </c>
      <c r="L16" s="7">
        <v>84</v>
      </c>
      <c r="M16" s="8">
        <v>4</v>
      </c>
      <c r="N16" s="20">
        <v>0</v>
      </c>
      <c r="O16" s="16">
        <v>0</v>
      </c>
      <c r="P16" s="21">
        <v>0</v>
      </c>
      <c r="Q16" s="113">
        <v>0</v>
      </c>
      <c r="R16" s="7">
        <f t="shared" si="0"/>
        <v>913</v>
      </c>
      <c r="S16" s="8">
        <f t="shared" si="1"/>
        <v>39</v>
      </c>
      <c r="T16" s="114">
        <f t="shared" si="2"/>
        <v>0</v>
      </c>
      <c r="U16" s="15">
        <f t="shared" si="3"/>
        <v>913</v>
      </c>
      <c r="V16" s="16">
        <f t="shared" si="4"/>
        <v>39</v>
      </c>
    </row>
    <row r="17" spans="1:22" x14ac:dyDescent="0.2">
      <c r="A17" s="234" t="s">
        <v>9</v>
      </c>
      <c r="B17" s="20">
        <v>111</v>
      </c>
      <c r="C17" s="16">
        <v>5</v>
      </c>
      <c r="D17" s="7">
        <v>147</v>
      </c>
      <c r="E17" s="8">
        <v>6</v>
      </c>
      <c r="F17" s="7">
        <v>134</v>
      </c>
      <c r="G17" s="8">
        <v>6</v>
      </c>
      <c r="H17" s="7">
        <v>182</v>
      </c>
      <c r="I17" s="8">
        <v>7</v>
      </c>
      <c r="J17" s="7">
        <v>181</v>
      </c>
      <c r="K17" s="8">
        <v>8</v>
      </c>
      <c r="L17" s="7">
        <v>67</v>
      </c>
      <c r="M17" s="8">
        <v>3</v>
      </c>
      <c r="N17" s="20">
        <v>0</v>
      </c>
      <c r="O17" s="16">
        <v>0</v>
      </c>
      <c r="P17" s="21">
        <v>0</v>
      </c>
      <c r="Q17" s="113">
        <v>0</v>
      </c>
      <c r="R17" s="7">
        <f t="shared" si="0"/>
        <v>822</v>
      </c>
      <c r="S17" s="8">
        <f t="shared" si="1"/>
        <v>35</v>
      </c>
      <c r="T17" s="114">
        <f t="shared" si="2"/>
        <v>0</v>
      </c>
      <c r="U17" s="15">
        <f t="shared" si="3"/>
        <v>822</v>
      </c>
      <c r="V17" s="16">
        <f t="shared" si="4"/>
        <v>35</v>
      </c>
    </row>
    <row r="18" spans="1:22" x14ac:dyDescent="0.2">
      <c r="A18" s="234" t="s">
        <v>10</v>
      </c>
      <c r="B18" s="20">
        <v>95</v>
      </c>
      <c r="C18" s="16">
        <v>5</v>
      </c>
      <c r="D18" s="7">
        <v>112</v>
      </c>
      <c r="E18" s="8">
        <v>5</v>
      </c>
      <c r="F18" s="17">
        <v>167</v>
      </c>
      <c r="G18" s="18">
        <v>8</v>
      </c>
      <c r="H18" s="17">
        <v>149</v>
      </c>
      <c r="I18" s="18">
        <v>7</v>
      </c>
      <c r="J18" s="17">
        <v>177</v>
      </c>
      <c r="K18" s="18">
        <v>8</v>
      </c>
      <c r="L18" s="17">
        <v>79</v>
      </c>
      <c r="M18" s="18">
        <v>3</v>
      </c>
      <c r="N18" s="20">
        <v>0</v>
      </c>
      <c r="O18" s="16">
        <v>0</v>
      </c>
      <c r="P18" s="21">
        <v>0</v>
      </c>
      <c r="Q18" s="113">
        <v>0</v>
      </c>
      <c r="R18" s="17">
        <f t="shared" si="0"/>
        <v>779</v>
      </c>
      <c r="S18" s="18">
        <f t="shared" si="1"/>
        <v>36</v>
      </c>
      <c r="T18" s="114">
        <f t="shared" si="2"/>
        <v>0</v>
      </c>
      <c r="U18" s="15">
        <f t="shared" si="3"/>
        <v>779</v>
      </c>
      <c r="V18" s="16">
        <f t="shared" si="4"/>
        <v>36</v>
      </c>
    </row>
    <row r="19" spans="1:22" x14ac:dyDescent="0.2">
      <c r="A19" s="234" t="s">
        <v>11</v>
      </c>
      <c r="B19" s="7">
        <v>81</v>
      </c>
      <c r="C19" s="8">
        <v>4</v>
      </c>
      <c r="D19" s="17">
        <v>97</v>
      </c>
      <c r="E19" s="18">
        <v>5</v>
      </c>
      <c r="F19" s="17">
        <v>107</v>
      </c>
      <c r="G19" s="18">
        <v>5</v>
      </c>
      <c r="H19" s="17">
        <v>137</v>
      </c>
      <c r="I19" s="18">
        <v>7</v>
      </c>
      <c r="J19" s="17">
        <v>170</v>
      </c>
      <c r="K19" s="18">
        <v>9</v>
      </c>
      <c r="L19" s="17">
        <v>102</v>
      </c>
      <c r="M19" s="18">
        <v>5</v>
      </c>
      <c r="N19" s="20">
        <v>0</v>
      </c>
      <c r="O19" s="16">
        <v>0</v>
      </c>
      <c r="P19" s="21">
        <v>0</v>
      </c>
      <c r="Q19" s="113">
        <v>0</v>
      </c>
      <c r="R19" s="17">
        <f t="shared" si="0"/>
        <v>694</v>
      </c>
      <c r="S19" s="18">
        <f t="shared" si="1"/>
        <v>35</v>
      </c>
      <c r="T19" s="114">
        <f t="shared" si="2"/>
        <v>0</v>
      </c>
      <c r="U19" s="15">
        <f t="shared" si="3"/>
        <v>694</v>
      </c>
      <c r="V19" s="16">
        <f t="shared" si="4"/>
        <v>35</v>
      </c>
    </row>
    <row r="20" spans="1:22" x14ac:dyDescent="0.2">
      <c r="A20" s="234" t="s">
        <v>12</v>
      </c>
      <c r="B20" s="7">
        <v>84</v>
      </c>
      <c r="C20" s="8">
        <v>4</v>
      </c>
      <c r="D20" s="17">
        <v>87</v>
      </c>
      <c r="E20" s="18">
        <v>4</v>
      </c>
      <c r="F20" s="33">
        <v>102</v>
      </c>
      <c r="G20" s="34">
        <v>5</v>
      </c>
      <c r="H20" s="33">
        <v>124</v>
      </c>
      <c r="I20" s="34">
        <v>6</v>
      </c>
      <c r="J20" s="33">
        <v>167</v>
      </c>
      <c r="K20" s="34">
        <v>9</v>
      </c>
      <c r="L20" s="33">
        <v>55</v>
      </c>
      <c r="M20" s="34">
        <v>3</v>
      </c>
      <c r="N20" s="20">
        <v>0</v>
      </c>
      <c r="O20" s="16">
        <v>0</v>
      </c>
      <c r="P20" s="21">
        <v>0</v>
      </c>
      <c r="Q20" s="113">
        <v>0</v>
      </c>
      <c r="R20" s="33">
        <f t="shared" si="0"/>
        <v>619</v>
      </c>
      <c r="S20" s="34">
        <f t="shared" si="1"/>
        <v>31</v>
      </c>
      <c r="T20" s="114">
        <f t="shared" si="2"/>
        <v>0</v>
      </c>
      <c r="U20" s="15">
        <f t="shared" si="3"/>
        <v>619</v>
      </c>
      <c r="V20" s="16">
        <f t="shared" si="4"/>
        <v>31</v>
      </c>
    </row>
    <row r="21" spans="1:22" x14ac:dyDescent="0.2">
      <c r="A21" s="234" t="s">
        <v>13</v>
      </c>
      <c r="B21" s="17">
        <v>93</v>
      </c>
      <c r="C21" s="18">
        <v>4</v>
      </c>
      <c r="D21" s="33">
        <v>101</v>
      </c>
      <c r="E21" s="34">
        <v>4</v>
      </c>
      <c r="F21" s="20">
        <v>91</v>
      </c>
      <c r="G21" s="16">
        <v>5</v>
      </c>
      <c r="H21" s="20">
        <v>105</v>
      </c>
      <c r="I21" s="16">
        <v>5</v>
      </c>
      <c r="J21" s="20">
        <v>110</v>
      </c>
      <c r="K21" s="16">
        <v>6</v>
      </c>
      <c r="L21" s="20">
        <v>64</v>
      </c>
      <c r="M21" s="16">
        <v>3</v>
      </c>
      <c r="N21" s="20">
        <v>0</v>
      </c>
      <c r="O21" s="16">
        <v>0</v>
      </c>
      <c r="P21" s="21">
        <v>0</v>
      </c>
      <c r="Q21" s="113">
        <v>0</v>
      </c>
      <c r="R21" s="20">
        <f t="shared" si="0"/>
        <v>564</v>
      </c>
      <c r="S21" s="16">
        <f t="shared" si="1"/>
        <v>27</v>
      </c>
      <c r="T21" s="114">
        <f t="shared" si="2"/>
        <v>0</v>
      </c>
      <c r="U21" s="15">
        <f t="shared" si="3"/>
        <v>564</v>
      </c>
      <c r="V21" s="16">
        <f t="shared" si="4"/>
        <v>27</v>
      </c>
    </row>
    <row r="22" spans="1:22" x14ac:dyDescent="0.2">
      <c r="A22" s="223" t="s">
        <v>14</v>
      </c>
      <c r="B22" s="147">
        <v>83</v>
      </c>
      <c r="C22" s="148">
        <v>4</v>
      </c>
      <c r="D22" s="20">
        <v>85</v>
      </c>
      <c r="E22" s="34">
        <v>4</v>
      </c>
      <c r="F22" s="20">
        <v>97</v>
      </c>
      <c r="G22" s="34">
        <v>4</v>
      </c>
      <c r="H22" s="127">
        <v>90</v>
      </c>
      <c r="I22" s="34">
        <v>5</v>
      </c>
      <c r="J22" s="20">
        <v>112</v>
      </c>
      <c r="K22" s="34">
        <v>5</v>
      </c>
      <c r="L22" s="20">
        <v>51</v>
      </c>
      <c r="M22" s="34">
        <v>3</v>
      </c>
      <c r="N22" s="20">
        <v>0</v>
      </c>
      <c r="O22" s="34">
        <v>0</v>
      </c>
      <c r="P22" s="21">
        <v>0</v>
      </c>
      <c r="Q22" s="113">
        <v>0</v>
      </c>
      <c r="R22" s="20">
        <f t="shared" si="0"/>
        <v>518</v>
      </c>
      <c r="S22" s="34">
        <f t="shared" si="1"/>
        <v>25</v>
      </c>
      <c r="T22" s="127">
        <f t="shared" si="2"/>
        <v>0</v>
      </c>
      <c r="U22" s="33">
        <f t="shared" si="3"/>
        <v>518</v>
      </c>
      <c r="V22" s="34">
        <f t="shared" si="4"/>
        <v>25</v>
      </c>
    </row>
    <row r="23" spans="1:22" x14ac:dyDescent="0.2">
      <c r="A23" s="223" t="s">
        <v>15</v>
      </c>
      <c r="B23" s="20">
        <v>75</v>
      </c>
      <c r="C23" s="34">
        <v>4</v>
      </c>
      <c r="D23" s="20">
        <v>82</v>
      </c>
      <c r="E23" s="34">
        <v>4</v>
      </c>
      <c r="F23" s="20">
        <v>80</v>
      </c>
      <c r="G23" s="34">
        <v>4</v>
      </c>
      <c r="H23" s="20">
        <v>105</v>
      </c>
      <c r="I23" s="34">
        <v>5</v>
      </c>
      <c r="J23" s="20">
        <v>82</v>
      </c>
      <c r="K23" s="34">
        <v>4</v>
      </c>
      <c r="L23" s="20">
        <v>48</v>
      </c>
      <c r="M23" s="34">
        <v>2</v>
      </c>
      <c r="N23" s="20">
        <v>0</v>
      </c>
      <c r="O23" s="34">
        <v>0</v>
      </c>
      <c r="P23" s="21">
        <v>0</v>
      </c>
      <c r="Q23" s="113">
        <v>0</v>
      </c>
      <c r="R23" s="20">
        <f t="shared" si="0"/>
        <v>472</v>
      </c>
      <c r="S23" s="34">
        <f t="shared" si="1"/>
        <v>23</v>
      </c>
      <c r="T23" s="127">
        <f t="shared" si="2"/>
        <v>0</v>
      </c>
      <c r="U23" s="33">
        <f t="shared" si="3"/>
        <v>472</v>
      </c>
      <c r="V23" s="34">
        <f t="shared" si="4"/>
        <v>23</v>
      </c>
    </row>
    <row r="24" spans="1:22" x14ac:dyDescent="0.2">
      <c r="A24" s="223" t="s">
        <v>16</v>
      </c>
      <c r="B24" s="268">
        <v>70</v>
      </c>
      <c r="C24" s="270">
        <v>3</v>
      </c>
      <c r="D24" s="20">
        <v>79</v>
      </c>
      <c r="E24" s="34">
        <v>4</v>
      </c>
      <c r="F24" s="20">
        <v>87</v>
      </c>
      <c r="G24" s="34">
        <v>4</v>
      </c>
      <c r="H24" s="20">
        <v>79</v>
      </c>
      <c r="I24" s="34">
        <v>4</v>
      </c>
      <c r="J24" s="20">
        <v>107</v>
      </c>
      <c r="K24" s="34">
        <v>5</v>
      </c>
      <c r="L24" s="20">
        <v>45</v>
      </c>
      <c r="M24" s="34">
        <v>2</v>
      </c>
      <c r="N24" s="20">
        <v>0</v>
      </c>
      <c r="O24" s="34">
        <v>0</v>
      </c>
      <c r="P24" s="21">
        <v>0</v>
      </c>
      <c r="Q24" s="113">
        <v>0</v>
      </c>
      <c r="R24" s="20">
        <f t="shared" si="0"/>
        <v>467</v>
      </c>
      <c r="S24" s="34">
        <f t="shared" si="1"/>
        <v>22</v>
      </c>
      <c r="T24" s="127">
        <f t="shared" si="2"/>
        <v>0</v>
      </c>
      <c r="U24" s="33">
        <f t="shared" si="3"/>
        <v>467</v>
      </c>
      <c r="V24" s="34">
        <f t="shared" si="4"/>
        <v>22</v>
      </c>
    </row>
    <row r="25" spans="1:22" x14ac:dyDescent="0.2">
      <c r="A25" s="223" t="s">
        <v>17</v>
      </c>
      <c r="B25" s="20">
        <v>59</v>
      </c>
      <c r="C25" s="34">
        <v>3</v>
      </c>
      <c r="D25" s="268">
        <v>65</v>
      </c>
      <c r="E25" s="270">
        <v>3</v>
      </c>
      <c r="F25" s="20">
        <v>88</v>
      </c>
      <c r="G25" s="34">
        <v>4</v>
      </c>
      <c r="H25" s="20">
        <v>82</v>
      </c>
      <c r="I25" s="34">
        <v>4</v>
      </c>
      <c r="J25" s="20">
        <v>77</v>
      </c>
      <c r="K25" s="34">
        <v>4</v>
      </c>
      <c r="L25" s="20">
        <v>46</v>
      </c>
      <c r="M25" s="34">
        <v>2</v>
      </c>
      <c r="N25" s="20">
        <v>0</v>
      </c>
      <c r="O25" s="34">
        <v>0</v>
      </c>
      <c r="P25" s="266">
        <v>0</v>
      </c>
      <c r="Q25" s="264">
        <v>0</v>
      </c>
      <c r="R25" s="33">
        <f t="shared" si="0"/>
        <v>417</v>
      </c>
      <c r="S25" s="34">
        <f t="shared" si="1"/>
        <v>20</v>
      </c>
      <c r="T25" s="127">
        <f t="shared" si="2"/>
        <v>0</v>
      </c>
      <c r="U25" s="33">
        <f t="shared" si="3"/>
        <v>417</v>
      </c>
      <c r="V25" s="34">
        <f t="shared" si="4"/>
        <v>20</v>
      </c>
    </row>
    <row r="26" spans="1:22" x14ac:dyDescent="0.2">
      <c r="A26" s="223" t="s">
        <v>18</v>
      </c>
      <c r="B26" s="20">
        <v>44</v>
      </c>
      <c r="C26" s="34">
        <v>3</v>
      </c>
      <c r="D26" s="20">
        <v>50</v>
      </c>
      <c r="E26" s="34">
        <v>3</v>
      </c>
      <c r="F26" s="268">
        <v>65</v>
      </c>
      <c r="G26" s="270">
        <v>3</v>
      </c>
      <c r="H26" s="20">
        <v>84</v>
      </c>
      <c r="I26" s="34">
        <v>4</v>
      </c>
      <c r="J26" s="20">
        <v>87</v>
      </c>
      <c r="K26" s="34">
        <v>4</v>
      </c>
      <c r="L26" s="20">
        <v>37</v>
      </c>
      <c r="M26" s="34">
        <v>2</v>
      </c>
      <c r="N26" s="20">
        <v>0</v>
      </c>
      <c r="O26" s="34">
        <v>0</v>
      </c>
      <c r="P26" s="21">
        <v>0</v>
      </c>
      <c r="Q26" s="113">
        <v>0</v>
      </c>
      <c r="R26" s="33">
        <f t="shared" si="0"/>
        <v>367</v>
      </c>
      <c r="S26" s="34">
        <f t="shared" si="1"/>
        <v>19</v>
      </c>
      <c r="T26" s="127">
        <f t="shared" si="2"/>
        <v>0</v>
      </c>
      <c r="U26" s="33">
        <f t="shared" si="3"/>
        <v>367</v>
      </c>
      <c r="V26" s="34">
        <f t="shared" si="4"/>
        <v>19</v>
      </c>
    </row>
    <row r="27" spans="1:22" x14ac:dyDescent="0.2">
      <c r="A27" s="223" t="s">
        <v>19</v>
      </c>
      <c r="B27" s="20">
        <v>52</v>
      </c>
      <c r="C27" s="34">
        <v>2</v>
      </c>
      <c r="D27" s="20">
        <v>43</v>
      </c>
      <c r="E27" s="34">
        <v>3</v>
      </c>
      <c r="F27" s="20">
        <v>53</v>
      </c>
      <c r="G27" s="34">
        <v>3</v>
      </c>
      <c r="H27" s="268">
        <v>64</v>
      </c>
      <c r="I27" s="270">
        <v>3</v>
      </c>
      <c r="J27" s="20">
        <v>72</v>
      </c>
      <c r="K27" s="34">
        <v>4</v>
      </c>
      <c r="L27" s="20">
        <v>44</v>
      </c>
      <c r="M27" s="34">
        <v>2</v>
      </c>
      <c r="N27" s="20">
        <v>0</v>
      </c>
      <c r="O27" s="34">
        <v>0</v>
      </c>
      <c r="P27" s="21">
        <v>0</v>
      </c>
      <c r="Q27" s="113">
        <v>0</v>
      </c>
      <c r="R27" s="33">
        <f t="shared" si="0"/>
        <v>328</v>
      </c>
      <c r="S27" s="34">
        <f t="shared" si="1"/>
        <v>17</v>
      </c>
      <c r="T27" s="127">
        <f t="shared" si="2"/>
        <v>0</v>
      </c>
      <c r="U27" s="33">
        <f t="shared" si="3"/>
        <v>328</v>
      </c>
      <c r="V27" s="34">
        <f t="shared" si="4"/>
        <v>17</v>
      </c>
    </row>
    <row r="28" spans="1:22" x14ac:dyDescent="0.2">
      <c r="A28" s="223" t="s">
        <v>20</v>
      </c>
      <c r="B28" s="20">
        <v>43</v>
      </c>
      <c r="C28" s="34">
        <v>2</v>
      </c>
      <c r="D28" s="20">
        <v>53</v>
      </c>
      <c r="E28" s="34">
        <v>2</v>
      </c>
      <c r="F28" s="20">
        <v>43</v>
      </c>
      <c r="G28" s="34">
        <v>2</v>
      </c>
      <c r="H28" s="20">
        <v>56</v>
      </c>
      <c r="I28" s="34">
        <v>3</v>
      </c>
      <c r="J28" s="268">
        <v>73</v>
      </c>
      <c r="K28" s="270">
        <v>3</v>
      </c>
      <c r="L28" s="20">
        <v>47</v>
      </c>
      <c r="M28" s="34">
        <v>2</v>
      </c>
      <c r="N28" s="20">
        <v>0</v>
      </c>
      <c r="O28" s="34">
        <v>0</v>
      </c>
      <c r="P28" s="21">
        <v>0</v>
      </c>
      <c r="Q28" s="113">
        <v>0</v>
      </c>
      <c r="R28" s="33">
        <f t="shared" si="0"/>
        <v>315</v>
      </c>
      <c r="S28" s="34">
        <f t="shared" si="1"/>
        <v>14</v>
      </c>
      <c r="T28" s="127">
        <f t="shared" si="2"/>
        <v>0</v>
      </c>
      <c r="U28" s="33">
        <f t="shared" si="3"/>
        <v>315</v>
      </c>
      <c r="V28" s="34">
        <f t="shared" si="4"/>
        <v>14</v>
      </c>
    </row>
    <row r="29" spans="1:22" x14ac:dyDescent="0.2">
      <c r="A29" s="223" t="s">
        <v>21</v>
      </c>
      <c r="B29" s="20">
        <v>57</v>
      </c>
      <c r="C29" s="34">
        <v>3</v>
      </c>
      <c r="D29" s="20">
        <v>47</v>
      </c>
      <c r="E29" s="34">
        <v>2</v>
      </c>
      <c r="F29" s="20">
        <v>62</v>
      </c>
      <c r="G29" s="34">
        <v>3</v>
      </c>
      <c r="H29" s="20">
        <v>48</v>
      </c>
      <c r="I29" s="34">
        <v>2</v>
      </c>
      <c r="J29" s="20">
        <v>69</v>
      </c>
      <c r="K29" s="34">
        <v>3</v>
      </c>
      <c r="L29" s="268">
        <v>34</v>
      </c>
      <c r="M29" s="270">
        <v>2</v>
      </c>
      <c r="N29" s="20">
        <v>0</v>
      </c>
      <c r="O29" s="34">
        <v>0</v>
      </c>
      <c r="P29" s="21">
        <v>0</v>
      </c>
      <c r="Q29" s="113">
        <v>0</v>
      </c>
      <c r="R29" s="33">
        <f t="shared" si="0"/>
        <v>317</v>
      </c>
      <c r="S29" s="34">
        <f t="shared" si="1"/>
        <v>15</v>
      </c>
      <c r="T29" s="127">
        <f t="shared" si="2"/>
        <v>0</v>
      </c>
      <c r="U29" s="33">
        <f t="shared" si="3"/>
        <v>317</v>
      </c>
      <c r="V29" s="34">
        <f t="shared" si="4"/>
        <v>15</v>
      </c>
    </row>
    <row r="30" spans="1:22" x14ac:dyDescent="0.2">
      <c r="A30" s="10" t="s">
        <v>22</v>
      </c>
      <c r="B30" s="117">
        <v>50</v>
      </c>
      <c r="C30" s="12">
        <v>2</v>
      </c>
      <c r="D30" s="117">
        <v>59</v>
      </c>
      <c r="E30" s="12">
        <v>3</v>
      </c>
      <c r="F30" s="117">
        <v>51</v>
      </c>
      <c r="G30" s="12">
        <v>2</v>
      </c>
      <c r="H30" s="117">
        <v>65</v>
      </c>
      <c r="I30" s="12">
        <v>3</v>
      </c>
      <c r="J30" s="117">
        <v>50</v>
      </c>
      <c r="K30" s="12">
        <v>2</v>
      </c>
      <c r="L30" s="117">
        <v>37</v>
      </c>
      <c r="M30" s="12">
        <v>2</v>
      </c>
      <c r="N30" s="117">
        <v>3</v>
      </c>
      <c r="O30" s="12">
        <v>0</v>
      </c>
      <c r="P30" s="118">
        <v>0</v>
      </c>
      <c r="Q30" s="116">
        <v>0</v>
      </c>
      <c r="R30" s="23">
        <f t="shared" si="0"/>
        <v>312</v>
      </c>
      <c r="S30" s="12">
        <f t="shared" si="1"/>
        <v>14</v>
      </c>
      <c r="T30" s="3">
        <f t="shared" si="2"/>
        <v>3</v>
      </c>
      <c r="U30" s="23">
        <f t="shared" si="3"/>
        <v>315</v>
      </c>
      <c r="V30" s="12">
        <f t="shared" si="4"/>
        <v>14</v>
      </c>
    </row>
    <row r="31" spans="1:22" x14ac:dyDescent="0.2">
      <c r="A31" s="10" t="s">
        <v>23</v>
      </c>
      <c r="B31" s="117">
        <v>52</v>
      </c>
      <c r="C31" s="12">
        <v>2</v>
      </c>
      <c r="D31" s="117">
        <v>51</v>
      </c>
      <c r="E31" s="12">
        <v>2</v>
      </c>
      <c r="F31" s="117">
        <v>64</v>
      </c>
      <c r="G31" s="12">
        <v>3</v>
      </c>
      <c r="H31" s="117">
        <v>53</v>
      </c>
      <c r="I31" s="12">
        <v>2</v>
      </c>
      <c r="J31" s="117">
        <v>68</v>
      </c>
      <c r="K31" s="12">
        <v>3</v>
      </c>
      <c r="L31" s="117">
        <v>27</v>
      </c>
      <c r="M31" s="12">
        <v>1</v>
      </c>
      <c r="N31" s="117">
        <v>4</v>
      </c>
      <c r="O31" s="12">
        <v>0</v>
      </c>
      <c r="P31" s="118">
        <v>3</v>
      </c>
      <c r="Q31" s="116">
        <v>0</v>
      </c>
      <c r="R31" s="23">
        <f t="shared" si="0"/>
        <v>315</v>
      </c>
      <c r="S31" s="12">
        <f t="shared" si="1"/>
        <v>13</v>
      </c>
      <c r="T31" s="3">
        <f t="shared" si="2"/>
        <v>7</v>
      </c>
      <c r="U31" s="23">
        <f t="shared" si="3"/>
        <v>322</v>
      </c>
      <c r="V31" s="12">
        <f t="shared" si="4"/>
        <v>13</v>
      </c>
    </row>
    <row r="32" spans="1:22" x14ac:dyDescent="0.2">
      <c r="A32" s="10" t="s">
        <v>24</v>
      </c>
      <c r="B32" s="117">
        <v>53</v>
      </c>
      <c r="C32" s="12">
        <v>2</v>
      </c>
      <c r="D32" s="117">
        <v>53</v>
      </c>
      <c r="E32" s="12">
        <v>2</v>
      </c>
      <c r="F32" s="117">
        <v>55</v>
      </c>
      <c r="G32" s="12">
        <v>2</v>
      </c>
      <c r="H32" s="117">
        <v>67</v>
      </c>
      <c r="I32" s="12">
        <v>3</v>
      </c>
      <c r="J32" s="117">
        <v>56</v>
      </c>
      <c r="K32" s="12">
        <v>2</v>
      </c>
      <c r="L32" s="117">
        <v>37</v>
      </c>
      <c r="M32" s="12">
        <v>2</v>
      </c>
      <c r="N32" s="117">
        <v>3</v>
      </c>
      <c r="O32" s="12">
        <v>0</v>
      </c>
      <c r="P32" s="118">
        <v>4</v>
      </c>
      <c r="Q32" s="116">
        <v>3</v>
      </c>
      <c r="R32" s="23">
        <f t="shared" si="0"/>
        <v>321</v>
      </c>
      <c r="S32" s="12">
        <f t="shared" si="1"/>
        <v>13</v>
      </c>
      <c r="T32" s="3">
        <f t="shared" si="2"/>
        <v>10</v>
      </c>
      <c r="U32" s="23">
        <f t="shared" si="3"/>
        <v>331</v>
      </c>
      <c r="V32" s="12">
        <f t="shared" si="4"/>
        <v>13</v>
      </c>
    </row>
    <row r="33" spans="1:22" x14ac:dyDescent="0.2">
      <c r="A33" s="10" t="s">
        <v>25</v>
      </c>
      <c r="B33" s="117">
        <v>55</v>
      </c>
      <c r="C33" s="12">
        <v>2</v>
      </c>
      <c r="D33" s="117">
        <v>55</v>
      </c>
      <c r="E33" s="12">
        <v>2</v>
      </c>
      <c r="F33" s="117">
        <v>57</v>
      </c>
      <c r="G33" s="12">
        <v>2</v>
      </c>
      <c r="H33" s="117">
        <v>57</v>
      </c>
      <c r="I33" s="12">
        <v>2</v>
      </c>
      <c r="J33" s="117">
        <v>70</v>
      </c>
      <c r="K33" s="12">
        <v>3</v>
      </c>
      <c r="L33" s="117">
        <v>30</v>
      </c>
      <c r="M33" s="12">
        <v>2</v>
      </c>
      <c r="N33" s="117">
        <v>4</v>
      </c>
      <c r="O33" s="12">
        <v>0</v>
      </c>
      <c r="P33" s="118">
        <v>3</v>
      </c>
      <c r="Q33" s="116">
        <v>3</v>
      </c>
      <c r="R33" s="23">
        <f t="shared" si="0"/>
        <v>324</v>
      </c>
      <c r="S33" s="12">
        <f t="shared" si="1"/>
        <v>13</v>
      </c>
      <c r="T33" s="3">
        <f t="shared" si="2"/>
        <v>10</v>
      </c>
      <c r="U33" s="23">
        <f t="shared" si="3"/>
        <v>334</v>
      </c>
      <c r="V33" s="12">
        <f t="shared" si="4"/>
        <v>13</v>
      </c>
    </row>
    <row r="34" spans="1:22" x14ac:dyDescent="0.2">
      <c r="A34" s="10" t="s">
        <v>26</v>
      </c>
      <c r="B34" s="117">
        <v>50</v>
      </c>
      <c r="C34" s="12">
        <v>2</v>
      </c>
      <c r="D34" s="117">
        <v>57</v>
      </c>
      <c r="E34" s="12">
        <v>2</v>
      </c>
      <c r="F34" s="117">
        <v>60</v>
      </c>
      <c r="G34" s="12">
        <v>2</v>
      </c>
      <c r="H34" s="117">
        <v>59</v>
      </c>
      <c r="I34" s="12">
        <v>2</v>
      </c>
      <c r="J34" s="117">
        <v>60</v>
      </c>
      <c r="K34" s="12">
        <v>2</v>
      </c>
      <c r="L34" s="117">
        <v>38</v>
      </c>
      <c r="M34" s="12">
        <v>2</v>
      </c>
      <c r="N34" s="117">
        <v>3</v>
      </c>
      <c r="O34" s="12">
        <v>0</v>
      </c>
      <c r="P34" s="118">
        <v>4</v>
      </c>
      <c r="Q34" s="116">
        <v>3</v>
      </c>
      <c r="R34" s="23">
        <f t="shared" si="0"/>
        <v>324</v>
      </c>
      <c r="S34" s="12">
        <f t="shared" si="1"/>
        <v>12</v>
      </c>
      <c r="T34" s="3">
        <f t="shared" si="2"/>
        <v>10</v>
      </c>
      <c r="U34" s="23">
        <f t="shared" si="3"/>
        <v>334</v>
      </c>
      <c r="V34" s="12">
        <f t="shared" si="4"/>
        <v>12</v>
      </c>
    </row>
    <row r="35" spans="1:22" x14ac:dyDescent="0.2">
      <c r="A35" s="10" t="s">
        <v>27</v>
      </c>
      <c r="B35" s="117">
        <v>51</v>
      </c>
      <c r="C35" s="12">
        <v>2</v>
      </c>
      <c r="D35" s="117">
        <v>51</v>
      </c>
      <c r="E35" s="12">
        <v>2</v>
      </c>
      <c r="F35" s="117">
        <v>62</v>
      </c>
      <c r="G35" s="12">
        <v>2</v>
      </c>
      <c r="H35" s="117">
        <v>63</v>
      </c>
      <c r="I35" s="12">
        <v>2</v>
      </c>
      <c r="J35" s="117">
        <v>62</v>
      </c>
      <c r="K35" s="12">
        <v>2</v>
      </c>
      <c r="L35" s="117">
        <v>32</v>
      </c>
      <c r="M35" s="12">
        <v>2</v>
      </c>
      <c r="N35" s="117">
        <v>4</v>
      </c>
      <c r="O35" s="12">
        <v>0</v>
      </c>
      <c r="P35" s="118">
        <v>3</v>
      </c>
      <c r="Q35" s="116">
        <v>3</v>
      </c>
      <c r="R35" s="23">
        <f t="shared" si="0"/>
        <v>321</v>
      </c>
      <c r="S35" s="12">
        <f t="shared" si="1"/>
        <v>12</v>
      </c>
      <c r="T35" s="3">
        <f t="shared" si="2"/>
        <v>10</v>
      </c>
      <c r="U35" s="23">
        <f t="shared" si="3"/>
        <v>331</v>
      </c>
      <c r="V35" s="12">
        <f t="shared" si="4"/>
        <v>12</v>
      </c>
    </row>
    <row r="36" spans="1:22" x14ac:dyDescent="0.2">
      <c r="A36" s="10" t="s">
        <v>28</v>
      </c>
      <c r="B36" s="117">
        <v>47</v>
      </c>
      <c r="C36" s="12">
        <v>2</v>
      </c>
      <c r="D36" s="117">
        <v>52</v>
      </c>
      <c r="E36" s="12">
        <v>2</v>
      </c>
      <c r="F36" s="117">
        <v>55</v>
      </c>
      <c r="G36" s="12">
        <v>2</v>
      </c>
      <c r="H36" s="117">
        <v>65</v>
      </c>
      <c r="I36" s="12">
        <v>3</v>
      </c>
      <c r="J36" s="117">
        <v>66</v>
      </c>
      <c r="K36" s="12">
        <v>3</v>
      </c>
      <c r="L36" s="117">
        <v>33</v>
      </c>
      <c r="M36" s="12">
        <v>2</v>
      </c>
      <c r="N36" s="117">
        <v>3</v>
      </c>
      <c r="O36" s="12">
        <v>0</v>
      </c>
      <c r="P36" s="118">
        <v>4</v>
      </c>
      <c r="Q36" s="116">
        <v>3</v>
      </c>
      <c r="R36" s="23">
        <f t="shared" si="0"/>
        <v>318</v>
      </c>
      <c r="S36" s="12">
        <f t="shared" si="1"/>
        <v>14</v>
      </c>
      <c r="T36" s="3">
        <f t="shared" si="2"/>
        <v>10</v>
      </c>
      <c r="U36" s="23">
        <f t="shared" si="3"/>
        <v>328</v>
      </c>
      <c r="V36" s="12">
        <f t="shared" si="4"/>
        <v>14</v>
      </c>
    </row>
    <row r="37" spans="1:22" x14ac:dyDescent="0.2">
      <c r="A37" s="10" t="s">
        <v>29</v>
      </c>
      <c r="B37" s="117">
        <v>48</v>
      </c>
      <c r="C37" s="12">
        <v>2</v>
      </c>
      <c r="D37" s="117">
        <v>48</v>
      </c>
      <c r="E37" s="12">
        <v>2</v>
      </c>
      <c r="F37" s="117">
        <v>56</v>
      </c>
      <c r="G37" s="12">
        <v>2</v>
      </c>
      <c r="H37" s="117">
        <v>57</v>
      </c>
      <c r="I37" s="12">
        <v>2</v>
      </c>
      <c r="J37" s="117">
        <v>68</v>
      </c>
      <c r="K37" s="12">
        <v>3</v>
      </c>
      <c r="L37" s="117">
        <v>36</v>
      </c>
      <c r="M37" s="12">
        <v>2</v>
      </c>
      <c r="N37" s="117">
        <v>3</v>
      </c>
      <c r="O37" s="12">
        <v>0</v>
      </c>
      <c r="P37" s="118">
        <v>3</v>
      </c>
      <c r="Q37" s="116">
        <v>3</v>
      </c>
      <c r="R37" s="23">
        <f t="shared" si="0"/>
        <v>313</v>
      </c>
      <c r="S37" s="12">
        <f t="shared" si="1"/>
        <v>13</v>
      </c>
      <c r="T37" s="3">
        <f t="shared" si="2"/>
        <v>9</v>
      </c>
      <c r="U37" s="23">
        <f t="shared" si="3"/>
        <v>322</v>
      </c>
      <c r="V37" s="12">
        <f t="shared" si="4"/>
        <v>13</v>
      </c>
    </row>
    <row r="38" spans="1:22" x14ac:dyDescent="0.2">
      <c r="A38" s="10" t="s">
        <v>30</v>
      </c>
      <c r="B38" s="117">
        <v>51</v>
      </c>
      <c r="C38" s="12">
        <v>2</v>
      </c>
      <c r="D38" s="117">
        <v>49</v>
      </c>
      <c r="E38" s="12">
        <v>2</v>
      </c>
      <c r="F38" s="117">
        <v>52</v>
      </c>
      <c r="G38" s="12">
        <v>2</v>
      </c>
      <c r="H38" s="117">
        <v>58</v>
      </c>
      <c r="I38" s="12">
        <v>2</v>
      </c>
      <c r="J38" s="117">
        <v>60</v>
      </c>
      <c r="K38" s="12">
        <v>2</v>
      </c>
      <c r="L38" s="117">
        <v>37</v>
      </c>
      <c r="M38" s="12">
        <v>2</v>
      </c>
      <c r="N38" s="117">
        <v>4</v>
      </c>
      <c r="O38" s="12">
        <v>0</v>
      </c>
      <c r="P38" s="118">
        <v>3</v>
      </c>
      <c r="Q38" s="116">
        <v>3</v>
      </c>
      <c r="R38" s="23">
        <f t="shared" si="0"/>
        <v>307</v>
      </c>
      <c r="S38" s="12">
        <f t="shared" si="1"/>
        <v>12</v>
      </c>
      <c r="T38" s="3">
        <f t="shared" si="2"/>
        <v>10</v>
      </c>
      <c r="U38" s="23">
        <f t="shared" si="3"/>
        <v>317</v>
      </c>
      <c r="V38" s="12">
        <f t="shared" si="4"/>
        <v>12</v>
      </c>
    </row>
    <row r="39" spans="1:22" x14ac:dyDescent="0.2">
      <c r="A39" s="10" t="s">
        <v>45</v>
      </c>
      <c r="B39" s="117">
        <v>48</v>
      </c>
      <c r="C39" s="12">
        <v>2</v>
      </c>
      <c r="D39" s="117">
        <v>52</v>
      </c>
      <c r="E39" s="12">
        <v>2</v>
      </c>
      <c r="F39" s="117">
        <v>53</v>
      </c>
      <c r="G39" s="12">
        <v>2</v>
      </c>
      <c r="H39" s="117">
        <v>54</v>
      </c>
      <c r="I39" s="12">
        <v>2</v>
      </c>
      <c r="J39" s="117">
        <v>61</v>
      </c>
      <c r="K39" s="12">
        <v>2</v>
      </c>
      <c r="L39" s="117">
        <v>32</v>
      </c>
      <c r="M39" s="12">
        <v>2</v>
      </c>
      <c r="N39" s="117">
        <v>4</v>
      </c>
      <c r="O39" s="12">
        <v>0</v>
      </c>
      <c r="P39" s="118">
        <v>4</v>
      </c>
      <c r="Q39" s="116">
        <v>3</v>
      </c>
      <c r="R39" s="23">
        <f t="shared" si="0"/>
        <v>300</v>
      </c>
      <c r="S39" s="12">
        <f t="shared" si="1"/>
        <v>12</v>
      </c>
      <c r="T39" s="3">
        <f t="shared" si="2"/>
        <v>11</v>
      </c>
      <c r="U39" s="23">
        <f t="shared" si="3"/>
        <v>311</v>
      </c>
      <c r="V39" s="12">
        <f t="shared" si="4"/>
        <v>12</v>
      </c>
    </row>
    <row r="40" spans="1:22" x14ac:dyDescent="0.2">
      <c r="A40" s="10" t="s">
        <v>46</v>
      </c>
      <c r="B40" s="117">
        <v>48</v>
      </c>
      <c r="C40" s="12">
        <v>2</v>
      </c>
      <c r="D40" s="117">
        <v>49</v>
      </c>
      <c r="E40" s="12">
        <v>2</v>
      </c>
      <c r="F40" s="117">
        <v>56</v>
      </c>
      <c r="G40" s="12">
        <v>2</v>
      </c>
      <c r="H40" s="117">
        <v>55</v>
      </c>
      <c r="I40" s="12">
        <v>2</v>
      </c>
      <c r="J40" s="117">
        <v>57</v>
      </c>
      <c r="K40" s="12">
        <v>2</v>
      </c>
      <c r="L40" s="117">
        <v>33</v>
      </c>
      <c r="M40" s="12">
        <v>2</v>
      </c>
      <c r="N40" s="117">
        <v>3</v>
      </c>
      <c r="O40" s="12">
        <v>0</v>
      </c>
      <c r="P40" s="118">
        <v>4</v>
      </c>
      <c r="Q40" s="116">
        <v>3</v>
      </c>
      <c r="R40" s="23">
        <f t="shared" ref="R40:R48" si="5">B40+D40+F40+H40+J40+L40</f>
        <v>298</v>
      </c>
      <c r="S40" s="12">
        <f t="shared" ref="S40:S48" si="6">C40+E40+G40+I40+K40+M40</f>
        <v>12</v>
      </c>
      <c r="T40" s="3">
        <f t="shared" ref="T40:T48" si="7">+N40+P40+Q40</f>
        <v>10</v>
      </c>
      <c r="U40" s="23">
        <f t="shared" ref="U40:U48" si="8">R40+T40</f>
        <v>308</v>
      </c>
      <c r="V40" s="12">
        <f t="shared" ref="V40:V48" si="9">S40+O40</f>
        <v>12</v>
      </c>
    </row>
    <row r="41" spans="1:22" x14ac:dyDescent="0.2">
      <c r="A41" s="10" t="s">
        <v>171</v>
      </c>
      <c r="B41" s="117">
        <v>48</v>
      </c>
      <c r="C41" s="12">
        <v>2</v>
      </c>
      <c r="D41" s="117">
        <v>49</v>
      </c>
      <c r="E41" s="12">
        <v>2</v>
      </c>
      <c r="F41" s="117">
        <v>53</v>
      </c>
      <c r="G41" s="12">
        <v>2</v>
      </c>
      <c r="H41" s="117">
        <v>58</v>
      </c>
      <c r="I41" s="12">
        <v>2</v>
      </c>
      <c r="J41" s="117">
        <v>58</v>
      </c>
      <c r="K41" s="12">
        <v>2</v>
      </c>
      <c r="L41" s="117">
        <v>31</v>
      </c>
      <c r="M41" s="12">
        <v>2</v>
      </c>
      <c r="N41" s="117">
        <v>3</v>
      </c>
      <c r="O41" s="12">
        <v>0</v>
      </c>
      <c r="P41" s="118">
        <v>3</v>
      </c>
      <c r="Q41" s="116">
        <v>3</v>
      </c>
      <c r="R41" s="23">
        <f t="shared" si="5"/>
        <v>297</v>
      </c>
      <c r="S41" s="12">
        <f t="shared" si="6"/>
        <v>12</v>
      </c>
      <c r="T41" s="3">
        <f t="shared" si="7"/>
        <v>9</v>
      </c>
      <c r="U41" s="23">
        <f t="shared" si="8"/>
        <v>306</v>
      </c>
      <c r="V41" s="12">
        <f t="shared" si="9"/>
        <v>12</v>
      </c>
    </row>
    <row r="42" spans="1:22" x14ac:dyDescent="0.2">
      <c r="A42" s="10" t="s">
        <v>172</v>
      </c>
      <c r="B42" s="117">
        <v>48</v>
      </c>
      <c r="C42" s="12">
        <v>2</v>
      </c>
      <c r="D42" s="117">
        <v>49</v>
      </c>
      <c r="E42" s="12">
        <v>2</v>
      </c>
      <c r="F42" s="117">
        <v>53</v>
      </c>
      <c r="G42" s="12">
        <v>2</v>
      </c>
      <c r="H42" s="117">
        <v>55</v>
      </c>
      <c r="I42" s="12">
        <v>2</v>
      </c>
      <c r="J42" s="117">
        <v>61</v>
      </c>
      <c r="K42" s="12">
        <v>2</v>
      </c>
      <c r="L42" s="117">
        <v>31</v>
      </c>
      <c r="M42" s="12">
        <v>2</v>
      </c>
      <c r="N42" s="117">
        <v>3</v>
      </c>
      <c r="O42" s="12">
        <v>0</v>
      </c>
      <c r="P42" s="118">
        <v>3</v>
      </c>
      <c r="Q42" s="116">
        <v>3</v>
      </c>
      <c r="R42" s="23">
        <f t="shared" si="5"/>
        <v>297</v>
      </c>
      <c r="S42" s="12">
        <f t="shared" si="6"/>
        <v>12</v>
      </c>
      <c r="T42" s="3">
        <f t="shared" si="7"/>
        <v>9</v>
      </c>
      <c r="U42" s="23">
        <f t="shared" si="8"/>
        <v>306</v>
      </c>
      <c r="V42" s="12">
        <f t="shared" si="9"/>
        <v>12</v>
      </c>
    </row>
    <row r="43" spans="1:22" x14ac:dyDescent="0.2">
      <c r="A43" s="10" t="s">
        <v>173</v>
      </c>
      <c r="B43" s="117">
        <v>48</v>
      </c>
      <c r="C43" s="12">
        <v>2</v>
      </c>
      <c r="D43" s="117">
        <v>49</v>
      </c>
      <c r="E43" s="12">
        <v>2</v>
      </c>
      <c r="F43" s="117">
        <v>53</v>
      </c>
      <c r="G43" s="12">
        <v>2</v>
      </c>
      <c r="H43" s="117">
        <v>55</v>
      </c>
      <c r="I43" s="12">
        <v>2</v>
      </c>
      <c r="J43" s="117">
        <v>58</v>
      </c>
      <c r="K43" s="12">
        <v>2</v>
      </c>
      <c r="L43" s="117">
        <v>33</v>
      </c>
      <c r="M43" s="12">
        <v>2</v>
      </c>
      <c r="N43" s="117">
        <v>3</v>
      </c>
      <c r="O43" s="12">
        <v>0</v>
      </c>
      <c r="P43" s="118">
        <v>3</v>
      </c>
      <c r="Q43" s="116">
        <v>3</v>
      </c>
      <c r="R43" s="23">
        <f t="shared" si="5"/>
        <v>296</v>
      </c>
      <c r="S43" s="12">
        <f t="shared" si="6"/>
        <v>12</v>
      </c>
      <c r="T43" s="3">
        <f t="shared" si="7"/>
        <v>9</v>
      </c>
      <c r="U43" s="23">
        <f t="shared" si="8"/>
        <v>305</v>
      </c>
      <c r="V43" s="12">
        <f t="shared" si="9"/>
        <v>12</v>
      </c>
    </row>
    <row r="44" spans="1:22" x14ac:dyDescent="0.2">
      <c r="A44" s="10" t="s">
        <v>174</v>
      </c>
      <c r="B44" s="117">
        <v>48</v>
      </c>
      <c r="C44" s="12">
        <v>2</v>
      </c>
      <c r="D44" s="117">
        <v>49</v>
      </c>
      <c r="E44" s="12">
        <v>2</v>
      </c>
      <c r="F44" s="117">
        <v>53</v>
      </c>
      <c r="G44" s="12">
        <v>2</v>
      </c>
      <c r="H44" s="117">
        <v>55</v>
      </c>
      <c r="I44" s="12">
        <v>2</v>
      </c>
      <c r="J44" s="117">
        <v>58</v>
      </c>
      <c r="K44" s="12">
        <v>2</v>
      </c>
      <c r="L44" s="117">
        <v>31</v>
      </c>
      <c r="M44" s="12">
        <v>2</v>
      </c>
      <c r="N44" s="117">
        <v>3</v>
      </c>
      <c r="O44" s="12">
        <v>0</v>
      </c>
      <c r="P44" s="118">
        <v>3</v>
      </c>
      <c r="Q44" s="116">
        <v>3</v>
      </c>
      <c r="R44" s="23">
        <f t="shared" si="5"/>
        <v>294</v>
      </c>
      <c r="S44" s="12">
        <f t="shared" si="6"/>
        <v>12</v>
      </c>
      <c r="T44" s="3">
        <f t="shared" si="7"/>
        <v>9</v>
      </c>
      <c r="U44" s="23">
        <f t="shared" si="8"/>
        <v>303</v>
      </c>
      <c r="V44" s="12">
        <f t="shared" si="9"/>
        <v>12</v>
      </c>
    </row>
    <row r="45" spans="1:22" x14ac:dyDescent="0.2">
      <c r="A45" s="10" t="s">
        <v>175</v>
      </c>
      <c r="B45" s="117">
        <v>48</v>
      </c>
      <c r="C45" s="12">
        <v>2</v>
      </c>
      <c r="D45" s="117">
        <v>49</v>
      </c>
      <c r="E45" s="12">
        <v>2</v>
      </c>
      <c r="F45" s="117">
        <v>53</v>
      </c>
      <c r="G45" s="12">
        <v>2</v>
      </c>
      <c r="H45" s="117">
        <v>55</v>
      </c>
      <c r="I45" s="12">
        <v>2</v>
      </c>
      <c r="J45" s="117">
        <v>58</v>
      </c>
      <c r="K45" s="12">
        <v>2</v>
      </c>
      <c r="L45" s="117">
        <v>31</v>
      </c>
      <c r="M45" s="12">
        <v>2</v>
      </c>
      <c r="N45" s="117">
        <v>3</v>
      </c>
      <c r="O45" s="12">
        <v>0</v>
      </c>
      <c r="P45" s="118">
        <v>3</v>
      </c>
      <c r="Q45" s="116">
        <v>3</v>
      </c>
      <c r="R45" s="23">
        <f t="shared" si="5"/>
        <v>294</v>
      </c>
      <c r="S45" s="12">
        <f t="shared" si="6"/>
        <v>12</v>
      </c>
      <c r="T45" s="3">
        <f t="shared" si="7"/>
        <v>9</v>
      </c>
      <c r="U45" s="23">
        <f t="shared" si="8"/>
        <v>303</v>
      </c>
      <c r="V45" s="12">
        <f t="shared" si="9"/>
        <v>12</v>
      </c>
    </row>
    <row r="46" spans="1:22" x14ac:dyDescent="0.2">
      <c r="A46" s="10" t="s">
        <v>176</v>
      </c>
      <c r="B46" s="117">
        <v>47</v>
      </c>
      <c r="C46" s="12">
        <v>2</v>
      </c>
      <c r="D46" s="117">
        <v>49</v>
      </c>
      <c r="E46" s="12">
        <v>2</v>
      </c>
      <c r="F46" s="117">
        <v>53</v>
      </c>
      <c r="G46" s="12">
        <v>2</v>
      </c>
      <c r="H46" s="117">
        <v>55</v>
      </c>
      <c r="I46" s="12">
        <v>2</v>
      </c>
      <c r="J46" s="117">
        <v>58</v>
      </c>
      <c r="K46" s="12">
        <v>2</v>
      </c>
      <c r="L46" s="117">
        <v>31</v>
      </c>
      <c r="M46" s="12">
        <v>2</v>
      </c>
      <c r="N46" s="117">
        <v>3</v>
      </c>
      <c r="O46" s="12">
        <v>0</v>
      </c>
      <c r="P46" s="118">
        <v>3</v>
      </c>
      <c r="Q46" s="116">
        <v>3</v>
      </c>
      <c r="R46" s="23">
        <f t="shared" si="5"/>
        <v>293</v>
      </c>
      <c r="S46" s="12">
        <f t="shared" si="6"/>
        <v>12</v>
      </c>
      <c r="T46" s="3">
        <f t="shared" si="7"/>
        <v>9</v>
      </c>
      <c r="U46" s="23">
        <f t="shared" si="8"/>
        <v>302</v>
      </c>
      <c r="V46" s="12">
        <f t="shared" si="9"/>
        <v>12</v>
      </c>
    </row>
    <row r="47" spans="1:22" x14ac:dyDescent="0.2">
      <c r="A47" s="10" t="s">
        <v>177</v>
      </c>
      <c r="B47" s="117">
        <v>46</v>
      </c>
      <c r="C47" s="12">
        <v>2</v>
      </c>
      <c r="D47" s="117">
        <v>48</v>
      </c>
      <c r="E47" s="12">
        <v>2</v>
      </c>
      <c r="F47" s="117">
        <v>53</v>
      </c>
      <c r="G47" s="12">
        <v>2</v>
      </c>
      <c r="H47" s="117">
        <v>55</v>
      </c>
      <c r="I47" s="12">
        <v>2</v>
      </c>
      <c r="J47" s="117">
        <v>58</v>
      </c>
      <c r="K47" s="12">
        <v>2</v>
      </c>
      <c r="L47" s="117">
        <v>31</v>
      </c>
      <c r="M47" s="12">
        <v>2</v>
      </c>
      <c r="N47" s="117">
        <v>3</v>
      </c>
      <c r="O47" s="12">
        <v>0</v>
      </c>
      <c r="P47" s="118">
        <v>3</v>
      </c>
      <c r="Q47" s="116">
        <v>3</v>
      </c>
      <c r="R47" s="23">
        <f t="shared" si="5"/>
        <v>291</v>
      </c>
      <c r="S47" s="12">
        <f t="shared" si="6"/>
        <v>12</v>
      </c>
      <c r="T47" s="3">
        <f t="shared" si="7"/>
        <v>9</v>
      </c>
      <c r="U47" s="23">
        <f t="shared" si="8"/>
        <v>300</v>
      </c>
      <c r="V47" s="12">
        <f t="shared" si="9"/>
        <v>12</v>
      </c>
    </row>
    <row r="48" spans="1:22" x14ac:dyDescent="0.2">
      <c r="A48" s="11" t="s">
        <v>178</v>
      </c>
      <c r="B48" s="119">
        <v>45</v>
      </c>
      <c r="C48" s="28">
        <v>2</v>
      </c>
      <c r="D48" s="119">
        <v>47</v>
      </c>
      <c r="E48" s="28">
        <v>2</v>
      </c>
      <c r="F48" s="119">
        <v>52</v>
      </c>
      <c r="G48" s="28">
        <v>2</v>
      </c>
      <c r="H48" s="119">
        <v>55</v>
      </c>
      <c r="I48" s="28">
        <v>2</v>
      </c>
      <c r="J48" s="119">
        <v>58</v>
      </c>
      <c r="K48" s="28">
        <v>2</v>
      </c>
      <c r="L48" s="119">
        <v>31</v>
      </c>
      <c r="M48" s="28">
        <v>2</v>
      </c>
      <c r="N48" s="119">
        <v>3</v>
      </c>
      <c r="O48" s="28">
        <v>0</v>
      </c>
      <c r="P48" s="121">
        <v>3</v>
      </c>
      <c r="Q48" s="120">
        <v>3</v>
      </c>
      <c r="R48" s="24">
        <f t="shared" si="5"/>
        <v>288</v>
      </c>
      <c r="S48" s="28">
        <f t="shared" si="6"/>
        <v>12</v>
      </c>
      <c r="T48" s="40">
        <f t="shared" si="7"/>
        <v>9</v>
      </c>
      <c r="U48" s="24">
        <f t="shared" si="8"/>
        <v>297</v>
      </c>
      <c r="V48" s="28">
        <f t="shared" si="9"/>
        <v>12</v>
      </c>
    </row>
    <row r="49" spans="1:22" x14ac:dyDescent="0.2">
      <c r="A49" s="78" t="s">
        <v>47</v>
      </c>
      <c r="B49" s="79" t="s">
        <v>214</v>
      </c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 t="s">
        <v>48</v>
      </c>
      <c r="T49" s="80"/>
      <c r="U49" s="80"/>
      <c r="V49" s="80"/>
    </row>
    <row r="50" spans="1:22" x14ac:dyDescent="0.2">
      <c r="A50" s="81"/>
      <c r="B50" s="79" t="s">
        <v>215</v>
      </c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0"/>
      <c r="T50" s="80"/>
      <c r="U50" s="80"/>
      <c r="V50" s="80"/>
    </row>
    <row r="51" spans="1:22" x14ac:dyDescent="0.2">
      <c r="A51" s="27"/>
      <c r="B51" s="82"/>
      <c r="C51" s="27"/>
      <c r="D51" s="27"/>
      <c r="E51" s="27"/>
      <c r="F51" s="27"/>
      <c r="G51" s="27"/>
      <c r="H51" s="27"/>
      <c r="I51" s="27"/>
      <c r="J51" s="27"/>
      <c r="K51" s="27"/>
      <c r="L51" s="1"/>
      <c r="M51" s="1"/>
      <c r="N51" s="1"/>
      <c r="O51" s="1"/>
      <c r="P51" s="1"/>
      <c r="Q51" s="1"/>
      <c r="R51" s="1"/>
      <c r="S51" s="1"/>
      <c r="T51" s="1"/>
      <c r="U51" s="1"/>
      <c r="V51" s="44"/>
    </row>
    <row r="52" spans="1:22" x14ac:dyDescent="0.2">
      <c r="A52" s="83" t="s">
        <v>49</v>
      </c>
      <c r="B52" s="84"/>
      <c r="C52" s="85"/>
      <c r="D52" s="85"/>
      <c r="E52" s="85"/>
      <c r="F52" s="86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7"/>
    </row>
    <row r="53" spans="1:22" x14ac:dyDescent="0.2">
      <c r="A53" s="88" t="s">
        <v>50</v>
      </c>
      <c r="B53" s="89"/>
      <c r="C53" s="90"/>
      <c r="D53" s="90"/>
      <c r="E53" s="90"/>
      <c r="F53" s="19"/>
      <c r="G53" s="90"/>
      <c r="H53" s="90"/>
      <c r="I53" s="90"/>
      <c r="J53" s="90"/>
      <c r="K53" s="90"/>
      <c r="L53" s="3"/>
      <c r="M53" s="3"/>
      <c r="N53" s="3"/>
      <c r="O53" s="3"/>
      <c r="P53" s="3"/>
      <c r="Q53" s="3"/>
      <c r="R53" s="3"/>
      <c r="S53" s="3"/>
      <c r="T53" s="3"/>
      <c r="U53" s="3"/>
      <c r="V53" s="12"/>
    </row>
    <row r="54" spans="1:22" x14ac:dyDescent="0.2">
      <c r="A54" s="91" t="s">
        <v>58</v>
      </c>
      <c r="B54" s="89"/>
      <c r="C54" s="90"/>
      <c r="D54" s="90"/>
      <c r="E54" s="90"/>
      <c r="F54" s="19"/>
      <c r="G54" s="90"/>
      <c r="H54" s="90"/>
      <c r="I54" s="90"/>
      <c r="J54" s="90"/>
      <c r="K54" s="90"/>
      <c r="L54" s="3"/>
      <c r="M54" s="3"/>
      <c r="N54" s="3"/>
      <c r="O54" s="3"/>
      <c r="P54" s="3"/>
      <c r="Q54" s="3"/>
      <c r="R54" s="3"/>
      <c r="S54" s="3"/>
      <c r="T54" s="3"/>
      <c r="U54" s="3"/>
      <c r="V54" s="12"/>
    </row>
    <row r="55" spans="1:22" x14ac:dyDescent="0.2">
      <c r="A55" s="91" t="s">
        <v>59</v>
      </c>
      <c r="B55" s="89"/>
      <c r="C55" s="90"/>
      <c r="D55" s="90"/>
      <c r="E55" s="90"/>
      <c r="F55" s="19"/>
      <c r="G55" s="90"/>
      <c r="H55" s="90"/>
      <c r="I55" s="90"/>
      <c r="J55" s="90"/>
      <c r="K55" s="90"/>
      <c r="L55" s="3"/>
      <c r="M55" s="3"/>
      <c r="N55" s="3"/>
      <c r="O55" s="3"/>
      <c r="P55" s="3"/>
      <c r="Q55" s="3"/>
      <c r="R55" s="3"/>
      <c r="S55" s="3"/>
      <c r="T55" s="3"/>
      <c r="U55" s="3"/>
      <c r="V55" s="12"/>
    </row>
    <row r="56" spans="1:22" x14ac:dyDescent="0.2">
      <c r="A56" s="91" t="s">
        <v>38</v>
      </c>
      <c r="B56" s="89"/>
      <c r="C56" s="90"/>
      <c r="D56" s="90"/>
      <c r="E56" s="90"/>
      <c r="F56" s="19"/>
      <c r="G56" s="90"/>
      <c r="H56" s="90"/>
      <c r="I56" s="90"/>
      <c r="J56" s="90"/>
      <c r="K56" s="90"/>
      <c r="L56" s="3"/>
      <c r="M56" s="3"/>
      <c r="N56" s="3"/>
      <c r="O56" s="3"/>
      <c r="P56" s="3"/>
      <c r="Q56" s="3"/>
      <c r="R56" s="3"/>
      <c r="S56" s="3"/>
      <c r="T56" s="3"/>
      <c r="U56" s="3"/>
      <c r="V56" s="12"/>
    </row>
    <row r="57" spans="1:22" x14ac:dyDescent="0.2">
      <c r="A57" s="92" t="s">
        <v>51</v>
      </c>
      <c r="B57" s="93"/>
      <c r="C57" s="94"/>
      <c r="D57" s="94"/>
      <c r="E57" s="94"/>
      <c r="F57" s="95"/>
      <c r="G57" s="106"/>
      <c r="H57" s="94"/>
      <c r="I57" s="94"/>
      <c r="J57" s="94"/>
      <c r="K57" s="94"/>
      <c r="L57" s="237" t="s">
        <v>132</v>
      </c>
      <c r="M57" s="96"/>
      <c r="N57" s="96"/>
      <c r="O57" s="99"/>
      <c r="P57" s="220"/>
      <c r="Q57" s="220"/>
      <c r="R57" s="94"/>
      <c r="S57" s="94"/>
      <c r="T57" s="94"/>
      <c r="U57" s="94"/>
      <c r="V57" s="97"/>
    </row>
    <row r="58" spans="1:22" x14ac:dyDescent="0.2">
      <c r="A58" s="98"/>
      <c r="B58" s="93"/>
      <c r="C58" s="94"/>
      <c r="D58" s="94"/>
      <c r="E58" s="94"/>
      <c r="F58" s="95"/>
      <c r="G58" s="106"/>
      <c r="H58" s="94"/>
      <c r="I58" s="94"/>
      <c r="J58" s="94"/>
      <c r="K58" s="94"/>
      <c r="L58" s="96"/>
      <c r="M58" s="94"/>
      <c r="N58" s="94"/>
      <c r="O58" s="99"/>
      <c r="P58" s="94"/>
      <c r="Q58" s="94"/>
      <c r="R58" s="94"/>
      <c r="S58" s="94"/>
      <c r="T58" s="94"/>
      <c r="U58" s="94"/>
      <c r="V58" s="97"/>
    </row>
    <row r="59" spans="1:22" x14ac:dyDescent="0.2">
      <c r="A59" s="92" t="s">
        <v>131</v>
      </c>
      <c r="B59" s="93"/>
      <c r="C59" s="94"/>
      <c r="D59" s="94"/>
      <c r="E59" s="94"/>
      <c r="F59" s="95"/>
      <c r="G59" s="106"/>
      <c r="H59" s="94"/>
      <c r="I59" s="94"/>
      <c r="J59" s="94"/>
      <c r="K59" s="94"/>
      <c r="L59" s="99"/>
      <c r="M59" s="94"/>
      <c r="N59" s="94"/>
      <c r="O59" s="94"/>
      <c r="P59" s="94"/>
      <c r="Q59" s="94"/>
      <c r="R59" s="94"/>
      <c r="S59" s="94"/>
      <c r="T59" s="94"/>
      <c r="U59" s="94"/>
      <c r="V59" s="97"/>
    </row>
    <row r="60" spans="1:22" x14ac:dyDescent="0.2">
      <c r="A60" s="100" t="s">
        <v>60</v>
      </c>
      <c r="B60" s="93"/>
      <c r="C60" s="94"/>
      <c r="D60" s="94"/>
      <c r="E60" s="94"/>
      <c r="F60" s="94"/>
      <c r="G60" s="106"/>
      <c r="H60" s="94"/>
      <c r="I60" s="94"/>
      <c r="J60" s="94"/>
      <c r="K60" s="94"/>
      <c r="L60" s="96" t="s">
        <v>61</v>
      </c>
      <c r="M60" s="94"/>
      <c r="N60" s="94"/>
      <c r="O60" s="94"/>
      <c r="P60" s="94"/>
      <c r="Q60" s="94"/>
      <c r="R60" s="94"/>
      <c r="S60" s="94"/>
      <c r="T60" s="94"/>
      <c r="U60" s="94"/>
      <c r="V60" s="97"/>
    </row>
    <row r="61" spans="1:22" x14ac:dyDescent="0.2">
      <c r="A61" s="92"/>
      <c r="B61" s="93"/>
      <c r="C61" s="94"/>
      <c r="D61" s="94"/>
      <c r="E61" s="94"/>
      <c r="F61" s="94"/>
      <c r="G61" s="106"/>
      <c r="H61" s="94"/>
      <c r="I61" s="94"/>
      <c r="J61" s="94"/>
      <c r="K61" s="94"/>
      <c r="L61" s="99" t="s">
        <v>62</v>
      </c>
      <c r="M61" s="94"/>
      <c r="N61" s="94"/>
      <c r="O61" s="94"/>
      <c r="P61" s="94"/>
      <c r="Q61" s="94"/>
      <c r="R61" s="94"/>
      <c r="S61" s="94"/>
      <c r="T61" s="94"/>
      <c r="U61" s="94"/>
      <c r="V61" s="97"/>
    </row>
    <row r="62" spans="1:22" x14ac:dyDescent="0.2">
      <c r="A62" s="101"/>
      <c r="B62" s="102"/>
      <c r="C62" s="103"/>
      <c r="D62" s="103"/>
      <c r="E62" s="103"/>
      <c r="F62" s="103"/>
      <c r="G62" s="107"/>
      <c r="H62" s="103"/>
      <c r="I62" s="103"/>
      <c r="J62" s="103"/>
      <c r="K62" s="103"/>
      <c r="L62" s="104" t="s">
        <v>63</v>
      </c>
      <c r="M62" s="103"/>
      <c r="N62" s="103"/>
      <c r="O62" s="103"/>
      <c r="P62" s="103"/>
      <c r="Q62" s="103"/>
      <c r="R62" s="103"/>
      <c r="S62" s="103"/>
      <c r="T62" s="103"/>
      <c r="U62" s="103"/>
      <c r="V62" s="105"/>
    </row>
  </sheetData>
  <mergeCells count="2">
    <mergeCell ref="N5:O5"/>
    <mergeCell ref="B4:V4"/>
  </mergeCells>
  <phoneticPr fontId="3" type="noConversion"/>
  <hyperlinks>
    <hyperlink ref="V1" location="Inhalt!A1" display="Inhalt"/>
  </hyperlinks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Footer>&amp;L&amp;8Ministerium für Bildung und Kultur, Referat B4&amp;R&amp;8Februar 2016</oddFooter>
  </headerFooter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3" enableFormatConditionsCalculation="0">
    <tabColor indexed="43"/>
  </sheetPr>
  <dimension ref="A1:V62"/>
  <sheetViews>
    <sheetView zoomScale="85" zoomScaleNormal="85" workbookViewId="0">
      <selection activeCell="X18" sqref="X18"/>
    </sheetView>
  </sheetViews>
  <sheetFormatPr baseColWidth="10" defaultColWidth="9.140625" defaultRowHeight="12.75" x14ac:dyDescent="0.2"/>
  <cols>
    <col min="1" max="1" width="10.140625" customWidth="1"/>
    <col min="2" max="22" width="6.7109375" customWidth="1"/>
  </cols>
  <sheetData>
    <row r="1" spans="1:22" ht="18" x14ac:dyDescent="0.25">
      <c r="A1" s="55" t="s">
        <v>31</v>
      </c>
      <c r="V1" s="229" t="s">
        <v>37</v>
      </c>
    </row>
    <row r="2" spans="1:22" ht="15" x14ac:dyDescent="0.2">
      <c r="A2" s="57" t="s">
        <v>112</v>
      </c>
      <c r="B2" s="1"/>
      <c r="J2" s="110" t="s">
        <v>66</v>
      </c>
      <c r="K2" s="110"/>
      <c r="L2" s="110"/>
      <c r="M2" s="110"/>
      <c r="N2" s="110">
        <v>6</v>
      </c>
    </row>
    <row r="3" spans="1:22" ht="15.75" x14ac:dyDescent="0.25">
      <c r="A3" s="56"/>
      <c r="B3" s="3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22" x14ac:dyDescent="0.2">
      <c r="A4" s="52"/>
      <c r="B4" s="511" t="s">
        <v>32</v>
      </c>
      <c r="C4" s="512"/>
      <c r="D4" s="512"/>
      <c r="E4" s="512"/>
      <c r="F4" s="512"/>
      <c r="G4" s="512"/>
      <c r="H4" s="512"/>
      <c r="I4" s="512"/>
      <c r="J4" s="512"/>
      <c r="K4" s="512"/>
      <c r="L4" s="512"/>
      <c r="M4" s="512"/>
      <c r="N4" s="512"/>
      <c r="O4" s="512"/>
      <c r="P4" s="512"/>
      <c r="Q4" s="512"/>
      <c r="R4" s="512"/>
      <c r="S4" s="512"/>
      <c r="T4" s="512"/>
      <c r="U4" s="512"/>
      <c r="V4" s="510"/>
    </row>
    <row r="5" spans="1:22" x14ac:dyDescent="0.2">
      <c r="A5" s="53" t="s">
        <v>0</v>
      </c>
      <c r="B5" s="45">
        <v>5</v>
      </c>
      <c r="C5" s="46"/>
      <c r="D5" s="47">
        <v>6</v>
      </c>
      <c r="E5" s="47"/>
      <c r="F5" s="47">
        <v>7</v>
      </c>
      <c r="G5" s="46"/>
      <c r="H5" s="47">
        <v>8</v>
      </c>
      <c r="I5" s="46"/>
      <c r="J5" s="47">
        <v>9</v>
      </c>
      <c r="K5" s="46"/>
      <c r="L5" s="47">
        <v>10</v>
      </c>
      <c r="M5" s="47"/>
      <c r="N5" s="511" t="s">
        <v>39</v>
      </c>
      <c r="O5" s="510"/>
      <c r="P5" s="48" t="s">
        <v>40</v>
      </c>
      <c r="Q5" s="142" t="s">
        <v>41</v>
      </c>
      <c r="R5" s="230" t="s">
        <v>64</v>
      </c>
      <c r="S5" s="231"/>
      <c r="T5" s="142" t="s">
        <v>42</v>
      </c>
      <c r="U5" s="143" t="s">
        <v>43</v>
      </c>
      <c r="V5" s="77"/>
    </row>
    <row r="6" spans="1:22" x14ac:dyDescent="0.2">
      <c r="A6" s="54"/>
      <c r="B6" s="49" t="s">
        <v>1</v>
      </c>
      <c r="C6" s="48" t="s">
        <v>33</v>
      </c>
      <c r="D6" s="50" t="s">
        <v>1</v>
      </c>
      <c r="E6" s="48" t="s">
        <v>33</v>
      </c>
      <c r="F6" s="50" t="s">
        <v>1</v>
      </c>
      <c r="G6" s="48" t="s">
        <v>33</v>
      </c>
      <c r="H6" s="50" t="s">
        <v>1</v>
      </c>
      <c r="I6" s="48" t="s">
        <v>33</v>
      </c>
      <c r="J6" s="50" t="s">
        <v>1</v>
      </c>
      <c r="K6" s="48" t="s">
        <v>33</v>
      </c>
      <c r="L6" s="50" t="s">
        <v>1</v>
      </c>
      <c r="M6" s="48" t="s">
        <v>33</v>
      </c>
      <c r="N6" s="50" t="s">
        <v>1</v>
      </c>
      <c r="O6" s="48" t="s">
        <v>33</v>
      </c>
      <c r="P6" s="50" t="s">
        <v>1</v>
      </c>
      <c r="Q6" s="50" t="s">
        <v>1</v>
      </c>
      <c r="R6" s="50" t="s">
        <v>1</v>
      </c>
      <c r="S6" s="48" t="s">
        <v>33</v>
      </c>
      <c r="T6" s="50" t="s">
        <v>1</v>
      </c>
      <c r="U6" s="50" t="s">
        <v>1</v>
      </c>
      <c r="V6" s="48" t="s">
        <v>33</v>
      </c>
    </row>
    <row r="7" spans="1:22" x14ac:dyDescent="0.2">
      <c r="A7" s="50">
        <v>100</v>
      </c>
      <c r="B7" s="59">
        <v>101</v>
      </c>
      <c r="C7" s="59">
        <v>102</v>
      </c>
      <c r="D7" s="59">
        <v>103</v>
      </c>
      <c r="E7" s="59">
        <v>104</v>
      </c>
      <c r="F7" s="59">
        <v>109</v>
      </c>
      <c r="G7" s="59">
        <v>110</v>
      </c>
      <c r="H7" s="59">
        <v>115</v>
      </c>
      <c r="I7" s="59">
        <v>116</v>
      </c>
      <c r="J7" s="59">
        <v>121</v>
      </c>
      <c r="K7" s="59">
        <v>122</v>
      </c>
      <c r="L7" s="59">
        <v>123</v>
      </c>
      <c r="M7" s="59">
        <v>124</v>
      </c>
      <c r="N7" s="59">
        <v>115</v>
      </c>
      <c r="O7" s="59">
        <v>116</v>
      </c>
      <c r="P7" s="59">
        <v>117</v>
      </c>
      <c r="Q7" s="59">
        <v>118</v>
      </c>
      <c r="R7" s="59">
        <v>125</v>
      </c>
      <c r="S7" s="59">
        <v>126</v>
      </c>
      <c r="T7" s="59">
        <v>119</v>
      </c>
      <c r="U7" s="59">
        <v>120</v>
      </c>
      <c r="V7" s="59">
        <v>121</v>
      </c>
    </row>
    <row r="8" spans="1:22" x14ac:dyDescent="0.2">
      <c r="A8" s="232" t="s">
        <v>2</v>
      </c>
      <c r="B8" s="5"/>
      <c r="C8" s="6"/>
      <c r="D8" s="29"/>
      <c r="E8" s="6"/>
      <c r="F8" s="7"/>
      <c r="G8" s="8"/>
      <c r="H8" s="7"/>
      <c r="I8" s="8"/>
      <c r="J8" s="7"/>
      <c r="K8" s="8"/>
      <c r="L8" s="7"/>
      <c r="M8" s="8"/>
      <c r="N8" s="5"/>
      <c r="O8" s="6"/>
      <c r="P8" s="222"/>
      <c r="Q8" s="226"/>
      <c r="R8" s="7"/>
      <c r="S8" s="8"/>
      <c r="T8" s="4"/>
      <c r="U8" s="5"/>
      <c r="V8" s="6"/>
    </row>
    <row r="9" spans="1:22" x14ac:dyDescent="0.2">
      <c r="A9" s="233" t="s">
        <v>3</v>
      </c>
      <c r="B9" s="7"/>
      <c r="C9" s="8"/>
      <c r="D9" s="7"/>
      <c r="E9" s="8"/>
      <c r="F9" s="17"/>
      <c r="G9" s="18"/>
      <c r="H9" s="17"/>
      <c r="I9" s="18"/>
      <c r="J9" s="17"/>
      <c r="K9" s="18"/>
      <c r="L9" s="17"/>
      <c r="M9" s="18"/>
      <c r="N9" s="7"/>
      <c r="O9" s="8"/>
      <c r="P9" s="223"/>
      <c r="Q9" s="127"/>
      <c r="R9" s="17"/>
      <c r="S9" s="18"/>
      <c r="T9" s="4"/>
      <c r="U9" s="7"/>
      <c r="V9" s="8"/>
    </row>
    <row r="10" spans="1:22" x14ac:dyDescent="0.2">
      <c r="A10" s="233" t="s">
        <v>4</v>
      </c>
      <c r="B10" s="7">
        <v>98</v>
      </c>
      <c r="C10" s="8">
        <v>4</v>
      </c>
      <c r="D10" s="17"/>
      <c r="E10" s="18"/>
      <c r="F10" s="17"/>
      <c r="G10" s="18"/>
      <c r="H10" s="17"/>
      <c r="I10" s="18"/>
      <c r="J10" s="17"/>
      <c r="K10" s="18"/>
      <c r="L10" s="17"/>
      <c r="M10" s="18"/>
      <c r="N10" s="7"/>
      <c r="O10" s="8"/>
      <c r="P10" s="223"/>
      <c r="Q10" s="127"/>
      <c r="R10" s="17">
        <f t="shared" ref="R10:R39" si="0">B10+D10+F10+H10+J10+L10</f>
        <v>98</v>
      </c>
      <c r="S10" s="18">
        <f t="shared" ref="S10:S39" si="1">C10+E10+G10+I10+K10+M10</f>
        <v>4</v>
      </c>
      <c r="T10" s="4">
        <f t="shared" ref="T10:T39" si="2">+N10+P10+Q10</f>
        <v>0</v>
      </c>
      <c r="U10" s="7">
        <f t="shared" ref="U10:U39" si="3">R10+T10</f>
        <v>98</v>
      </c>
      <c r="V10" s="8">
        <f t="shared" ref="V10:V39" si="4">S10+O10</f>
        <v>4</v>
      </c>
    </row>
    <row r="11" spans="1:22" x14ac:dyDescent="0.2">
      <c r="A11" s="233" t="s">
        <v>34</v>
      </c>
      <c r="B11" s="7">
        <v>115</v>
      </c>
      <c r="C11" s="8">
        <v>4</v>
      </c>
      <c r="D11" s="17">
        <v>98</v>
      </c>
      <c r="E11" s="18">
        <v>4</v>
      </c>
      <c r="F11" s="33"/>
      <c r="G11" s="34"/>
      <c r="H11" s="33"/>
      <c r="I11" s="34"/>
      <c r="J11" s="33"/>
      <c r="K11" s="34"/>
      <c r="L11" s="33"/>
      <c r="M11" s="34"/>
      <c r="N11" s="7"/>
      <c r="O11" s="8"/>
      <c r="P11" s="223"/>
      <c r="Q11" s="127"/>
      <c r="R11" s="33">
        <f t="shared" si="0"/>
        <v>213</v>
      </c>
      <c r="S11" s="34">
        <f t="shared" si="1"/>
        <v>8</v>
      </c>
      <c r="T11" s="4">
        <f t="shared" si="2"/>
        <v>0</v>
      </c>
      <c r="U11" s="7">
        <f t="shared" si="3"/>
        <v>213</v>
      </c>
      <c r="V11" s="8">
        <f t="shared" si="4"/>
        <v>8</v>
      </c>
    </row>
    <row r="12" spans="1:22" x14ac:dyDescent="0.2">
      <c r="A12" s="233" t="s">
        <v>5</v>
      </c>
      <c r="B12" s="17">
        <v>132</v>
      </c>
      <c r="C12" s="18">
        <v>5</v>
      </c>
      <c r="D12" s="33">
        <v>108</v>
      </c>
      <c r="E12" s="34">
        <v>4</v>
      </c>
      <c r="F12" s="20">
        <v>113</v>
      </c>
      <c r="G12" s="16">
        <v>4</v>
      </c>
      <c r="H12" s="20"/>
      <c r="I12" s="16"/>
      <c r="J12" s="20"/>
      <c r="K12" s="16"/>
      <c r="L12" s="20"/>
      <c r="M12" s="16"/>
      <c r="N12" s="17"/>
      <c r="O12" s="18"/>
      <c r="P12" s="223"/>
      <c r="Q12" s="127"/>
      <c r="R12" s="20">
        <f t="shared" si="0"/>
        <v>353</v>
      </c>
      <c r="S12" s="16">
        <f t="shared" si="1"/>
        <v>13</v>
      </c>
      <c r="T12" s="4">
        <f t="shared" si="2"/>
        <v>0</v>
      </c>
      <c r="U12" s="7">
        <f t="shared" si="3"/>
        <v>353</v>
      </c>
      <c r="V12" s="8">
        <f t="shared" si="4"/>
        <v>13</v>
      </c>
    </row>
    <row r="13" spans="1:22" x14ac:dyDescent="0.2">
      <c r="A13" s="233" t="s">
        <v>6</v>
      </c>
      <c r="B13" s="17">
        <v>113</v>
      </c>
      <c r="C13" s="18">
        <v>4</v>
      </c>
      <c r="D13" s="20">
        <v>130</v>
      </c>
      <c r="E13" s="16">
        <v>5</v>
      </c>
      <c r="F13" s="20">
        <v>114</v>
      </c>
      <c r="G13" s="16">
        <v>5</v>
      </c>
      <c r="H13" s="20">
        <v>122</v>
      </c>
      <c r="I13" s="16">
        <v>4</v>
      </c>
      <c r="J13" s="20"/>
      <c r="K13" s="16"/>
      <c r="L13" s="20"/>
      <c r="M13" s="16"/>
      <c r="N13" s="17"/>
      <c r="O13" s="18"/>
      <c r="P13" s="126"/>
      <c r="Q13" s="135"/>
      <c r="R13" s="20">
        <f t="shared" si="0"/>
        <v>479</v>
      </c>
      <c r="S13" s="16">
        <f t="shared" si="1"/>
        <v>18</v>
      </c>
      <c r="T13" s="4">
        <f t="shared" si="2"/>
        <v>0</v>
      </c>
      <c r="U13" s="7">
        <f t="shared" si="3"/>
        <v>479</v>
      </c>
      <c r="V13" s="8">
        <f t="shared" si="4"/>
        <v>18</v>
      </c>
    </row>
    <row r="14" spans="1:22" x14ac:dyDescent="0.2">
      <c r="A14" s="223" t="s">
        <v>36</v>
      </c>
      <c r="B14" s="33">
        <v>104</v>
      </c>
      <c r="C14" s="34">
        <v>4</v>
      </c>
      <c r="D14" s="20">
        <v>114</v>
      </c>
      <c r="E14" s="16">
        <v>4</v>
      </c>
      <c r="F14" s="20">
        <v>136</v>
      </c>
      <c r="G14" s="16">
        <v>6</v>
      </c>
      <c r="H14" s="20">
        <v>121</v>
      </c>
      <c r="I14" s="16">
        <v>5</v>
      </c>
      <c r="J14" s="20">
        <v>111</v>
      </c>
      <c r="K14" s="16">
        <v>4</v>
      </c>
      <c r="L14" s="20">
        <v>0</v>
      </c>
      <c r="M14" s="16">
        <v>0</v>
      </c>
      <c r="N14" s="17"/>
      <c r="O14" s="18"/>
      <c r="P14" s="126"/>
      <c r="Q14" s="135"/>
      <c r="R14" s="20">
        <f t="shared" si="0"/>
        <v>586</v>
      </c>
      <c r="S14" s="16">
        <f t="shared" si="1"/>
        <v>23</v>
      </c>
      <c r="T14" s="9">
        <f t="shared" si="2"/>
        <v>0</v>
      </c>
      <c r="U14" s="7">
        <f t="shared" si="3"/>
        <v>586</v>
      </c>
      <c r="V14" s="8">
        <f t="shared" si="4"/>
        <v>23</v>
      </c>
    </row>
    <row r="15" spans="1:22" x14ac:dyDescent="0.2">
      <c r="A15" s="234" t="s">
        <v>7</v>
      </c>
      <c r="B15" s="20">
        <v>139</v>
      </c>
      <c r="C15" s="16">
        <v>5</v>
      </c>
      <c r="D15" s="20">
        <v>101</v>
      </c>
      <c r="E15" s="16">
        <v>4</v>
      </c>
      <c r="F15" s="20">
        <v>116</v>
      </c>
      <c r="G15" s="16">
        <v>5</v>
      </c>
      <c r="H15" s="20">
        <v>142</v>
      </c>
      <c r="I15" s="16">
        <v>6</v>
      </c>
      <c r="J15" s="20">
        <v>113</v>
      </c>
      <c r="K15" s="16">
        <v>5</v>
      </c>
      <c r="L15" s="20">
        <v>67</v>
      </c>
      <c r="M15" s="16">
        <v>3</v>
      </c>
      <c r="N15" s="147"/>
      <c r="O15" s="148"/>
      <c r="P15" s="126"/>
      <c r="Q15" s="135"/>
      <c r="R15" s="20">
        <f t="shared" si="0"/>
        <v>678</v>
      </c>
      <c r="S15" s="16">
        <f t="shared" si="1"/>
        <v>28</v>
      </c>
      <c r="T15" s="135">
        <f t="shared" si="2"/>
        <v>0</v>
      </c>
      <c r="U15" s="33">
        <f t="shared" si="3"/>
        <v>678</v>
      </c>
      <c r="V15" s="8">
        <f t="shared" si="4"/>
        <v>28</v>
      </c>
    </row>
    <row r="16" spans="1:22" x14ac:dyDescent="0.2">
      <c r="A16" s="234" t="s">
        <v>8</v>
      </c>
      <c r="B16" s="20">
        <v>121</v>
      </c>
      <c r="C16" s="16">
        <v>4</v>
      </c>
      <c r="D16" s="20">
        <v>135</v>
      </c>
      <c r="E16" s="16">
        <v>5</v>
      </c>
      <c r="F16" s="7">
        <v>114</v>
      </c>
      <c r="G16" s="8">
        <v>5</v>
      </c>
      <c r="H16" s="7">
        <v>122</v>
      </c>
      <c r="I16" s="8">
        <v>5</v>
      </c>
      <c r="J16" s="7">
        <v>138</v>
      </c>
      <c r="K16" s="8">
        <v>6</v>
      </c>
      <c r="L16" s="7">
        <v>53</v>
      </c>
      <c r="M16" s="8">
        <v>2</v>
      </c>
      <c r="N16" s="20"/>
      <c r="O16" s="16"/>
      <c r="P16" s="21"/>
      <c r="Q16" s="113"/>
      <c r="R16" s="7">
        <f t="shared" si="0"/>
        <v>683</v>
      </c>
      <c r="S16" s="8">
        <f t="shared" si="1"/>
        <v>27</v>
      </c>
      <c r="T16" s="114">
        <f t="shared" si="2"/>
        <v>0</v>
      </c>
      <c r="U16" s="15">
        <f t="shared" si="3"/>
        <v>683</v>
      </c>
      <c r="V16" s="16">
        <f t="shared" si="4"/>
        <v>27</v>
      </c>
    </row>
    <row r="17" spans="1:22" x14ac:dyDescent="0.2">
      <c r="A17" s="234" t="s">
        <v>9</v>
      </c>
      <c r="B17" s="20">
        <v>132</v>
      </c>
      <c r="C17" s="16">
        <v>5</v>
      </c>
      <c r="D17" s="7">
        <v>127</v>
      </c>
      <c r="E17" s="8">
        <v>4</v>
      </c>
      <c r="F17" s="7">
        <v>144</v>
      </c>
      <c r="G17" s="8">
        <v>6</v>
      </c>
      <c r="H17" s="7">
        <v>128</v>
      </c>
      <c r="I17" s="8">
        <v>5</v>
      </c>
      <c r="J17" s="7">
        <v>127</v>
      </c>
      <c r="K17" s="8">
        <v>5</v>
      </c>
      <c r="L17" s="7">
        <v>70</v>
      </c>
      <c r="M17" s="8">
        <v>3</v>
      </c>
      <c r="N17" s="20"/>
      <c r="O17" s="16"/>
      <c r="P17" s="21"/>
      <c r="Q17" s="113"/>
      <c r="R17" s="7">
        <f t="shared" si="0"/>
        <v>728</v>
      </c>
      <c r="S17" s="8">
        <f t="shared" si="1"/>
        <v>28</v>
      </c>
      <c r="T17" s="114">
        <f t="shared" si="2"/>
        <v>0</v>
      </c>
      <c r="U17" s="15">
        <f t="shared" si="3"/>
        <v>728</v>
      </c>
      <c r="V17" s="16">
        <f t="shared" si="4"/>
        <v>28</v>
      </c>
    </row>
    <row r="18" spans="1:22" x14ac:dyDescent="0.2">
      <c r="A18" s="234" t="s">
        <v>10</v>
      </c>
      <c r="B18" s="20">
        <v>146</v>
      </c>
      <c r="C18" s="16">
        <v>5</v>
      </c>
      <c r="D18" s="7">
        <v>126</v>
      </c>
      <c r="E18" s="8">
        <v>5</v>
      </c>
      <c r="F18" s="17">
        <v>128</v>
      </c>
      <c r="G18" s="18">
        <v>6</v>
      </c>
      <c r="H18" s="17">
        <v>147</v>
      </c>
      <c r="I18" s="18">
        <v>6</v>
      </c>
      <c r="J18" s="17">
        <v>140</v>
      </c>
      <c r="K18" s="18">
        <v>6</v>
      </c>
      <c r="L18" s="17">
        <v>55</v>
      </c>
      <c r="M18" s="18">
        <v>2</v>
      </c>
      <c r="N18" s="20"/>
      <c r="O18" s="16"/>
      <c r="P18" s="21"/>
      <c r="Q18" s="113"/>
      <c r="R18" s="17">
        <f t="shared" si="0"/>
        <v>742</v>
      </c>
      <c r="S18" s="18">
        <f t="shared" si="1"/>
        <v>30</v>
      </c>
      <c r="T18" s="114">
        <f t="shared" si="2"/>
        <v>0</v>
      </c>
      <c r="U18" s="15">
        <f t="shared" si="3"/>
        <v>742</v>
      </c>
      <c r="V18" s="16">
        <f t="shared" si="4"/>
        <v>30</v>
      </c>
    </row>
    <row r="19" spans="1:22" x14ac:dyDescent="0.2">
      <c r="A19" s="234" t="s">
        <v>11</v>
      </c>
      <c r="B19" s="7">
        <v>122</v>
      </c>
      <c r="C19" s="8">
        <v>5</v>
      </c>
      <c r="D19" s="17">
        <v>144</v>
      </c>
      <c r="E19" s="18">
        <v>5</v>
      </c>
      <c r="F19" s="17">
        <v>128</v>
      </c>
      <c r="G19" s="18">
        <v>6</v>
      </c>
      <c r="H19" s="17">
        <v>131</v>
      </c>
      <c r="I19" s="18">
        <v>6</v>
      </c>
      <c r="J19" s="17">
        <v>151</v>
      </c>
      <c r="K19" s="18">
        <v>6</v>
      </c>
      <c r="L19" s="17">
        <v>61</v>
      </c>
      <c r="M19" s="18">
        <v>3</v>
      </c>
      <c r="N19" s="20"/>
      <c r="O19" s="16"/>
      <c r="P19" s="21"/>
      <c r="Q19" s="113"/>
      <c r="R19" s="17">
        <f t="shared" si="0"/>
        <v>737</v>
      </c>
      <c r="S19" s="18">
        <f t="shared" si="1"/>
        <v>31</v>
      </c>
      <c r="T19" s="114">
        <f t="shared" si="2"/>
        <v>0</v>
      </c>
      <c r="U19" s="15">
        <f t="shared" si="3"/>
        <v>737</v>
      </c>
      <c r="V19" s="16">
        <f t="shared" si="4"/>
        <v>31</v>
      </c>
    </row>
    <row r="20" spans="1:22" x14ac:dyDescent="0.2">
      <c r="A20" s="234" t="s">
        <v>12</v>
      </c>
      <c r="B20" s="7">
        <v>116</v>
      </c>
      <c r="C20" s="8">
        <v>5</v>
      </c>
      <c r="D20" s="17">
        <v>126</v>
      </c>
      <c r="E20" s="18">
        <v>5</v>
      </c>
      <c r="F20" s="33">
        <v>145</v>
      </c>
      <c r="G20" s="34">
        <v>6</v>
      </c>
      <c r="H20" s="33">
        <v>134</v>
      </c>
      <c r="I20" s="34">
        <v>6</v>
      </c>
      <c r="J20" s="33">
        <v>138</v>
      </c>
      <c r="K20" s="34">
        <v>6</v>
      </c>
      <c r="L20" s="33">
        <v>83</v>
      </c>
      <c r="M20" s="34">
        <v>3</v>
      </c>
      <c r="N20" s="20"/>
      <c r="O20" s="16"/>
      <c r="P20" s="21"/>
      <c r="Q20" s="113"/>
      <c r="R20" s="33">
        <f t="shared" si="0"/>
        <v>742</v>
      </c>
      <c r="S20" s="34">
        <f t="shared" si="1"/>
        <v>31</v>
      </c>
      <c r="T20" s="114">
        <f t="shared" si="2"/>
        <v>0</v>
      </c>
      <c r="U20" s="15">
        <f t="shared" si="3"/>
        <v>742</v>
      </c>
      <c r="V20" s="16">
        <f t="shared" si="4"/>
        <v>31</v>
      </c>
    </row>
    <row r="21" spans="1:22" x14ac:dyDescent="0.2">
      <c r="A21" s="234" t="s">
        <v>13</v>
      </c>
      <c r="B21" s="17">
        <v>117</v>
      </c>
      <c r="C21" s="18">
        <v>5</v>
      </c>
      <c r="D21" s="33">
        <v>117</v>
      </c>
      <c r="E21" s="34">
        <v>5</v>
      </c>
      <c r="F21" s="20">
        <v>125</v>
      </c>
      <c r="G21" s="16">
        <v>6</v>
      </c>
      <c r="H21" s="20">
        <v>149</v>
      </c>
      <c r="I21" s="16">
        <v>6</v>
      </c>
      <c r="J21" s="20">
        <v>136</v>
      </c>
      <c r="K21" s="16">
        <v>6</v>
      </c>
      <c r="L21" s="20">
        <v>70</v>
      </c>
      <c r="M21" s="16">
        <v>3</v>
      </c>
      <c r="N21" s="20"/>
      <c r="O21" s="16"/>
      <c r="P21" s="21"/>
      <c r="Q21" s="113"/>
      <c r="R21" s="20">
        <f t="shared" si="0"/>
        <v>714</v>
      </c>
      <c r="S21" s="16">
        <f t="shared" si="1"/>
        <v>31</v>
      </c>
      <c r="T21" s="114">
        <f t="shared" si="2"/>
        <v>0</v>
      </c>
      <c r="U21" s="15">
        <f t="shared" si="3"/>
        <v>714</v>
      </c>
      <c r="V21" s="16">
        <f t="shared" si="4"/>
        <v>31</v>
      </c>
    </row>
    <row r="22" spans="1:22" x14ac:dyDescent="0.2">
      <c r="A22" s="223" t="s">
        <v>14</v>
      </c>
      <c r="B22" s="147">
        <v>72</v>
      </c>
      <c r="C22" s="148">
        <v>3</v>
      </c>
      <c r="D22" s="20">
        <v>108</v>
      </c>
      <c r="E22" s="34">
        <v>5</v>
      </c>
      <c r="F22" s="20">
        <v>125</v>
      </c>
      <c r="G22" s="34">
        <v>5</v>
      </c>
      <c r="H22" s="127">
        <v>128</v>
      </c>
      <c r="I22" s="34">
        <v>5</v>
      </c>
      <c r="J22" s="20">
        <v>157</v>
      </c>
      <c r="K22" s="34">
        <v>7</v>
      </c>
      <c r="L22" s="20">
        <v>71</v>
      </c>
      <c r="M22" s="34">
        <v>3</v>
      </c>
      <c r="N22" s="20"/>
      <c r="O22" s="34"/>
      <c r="P22" s="21"/>
      <c r="Q22" s="113"/>
      <c r="R22" s="20">
        <f t="shared" si="0"/>
        <v>661</v>
      </c>
      <c r="S22" s="34">
        <f t="shared" si="1"/>
        <v>28</v>
      </c>
      <c r="T22" s="127">
        <f t="shared" si="2"/>
        <v>0</v>
      </c>
      <c r="U22" s="33">
        <f t="shared" si="3"/>
        <v>661</v>
      </c>
      <c r="V22" s="34">
        <f t="shared" si="4"/>
        <v>28</v>
      </c>
    </row>
    <row r="23" spans="1:22" x14ac:dyDescent="0.2">
      <c r="A23" s="223" t="s">
        <v>15</v>
      </c>
      <c r="B23" s="20">
        <v>82</v>
      </c>
      <c r="C23" s="34">
        <v>3</v>
      </c>
      <c r="D23" s="20">
        <v>72</v>
      </c>
      <c r="E23" s="34">
        <v>3</v>
      </c>
      <c r="F23" s="20">
        <v>110</v>
      </c>
      <c r="G23" s="34">
        <v>5</v>
      </c>
      <c r="H23" s="20">
        <v>124</v>
      </c>
      <c r="I23" s="34">
        <v>5</v>
      </c>
      <c r="J23" s="20">
        <v>153</v>
      </c>
      <c r="K23" s="34">
        <v>6</v>
      </c>
      <c r="L23" s="20">
        <v>81</v>
      </c>
      <c r="M23" s="34">
        <v>4</v>
      </c>
      <c r="N23" s="20"/>
      <c r="O23" s="34"/>
      <c r="P23" s="21"/>
      <c r="Q23" s="113"/>
      <c r="R23" s="20">
        <f t="shared" si="0"/>
        <v>622</v>
      </c>
      <c r="S23" s="34">
        <f t="shared" si="1"/>
        <v>26</v>
      </c>
      <c r="T23" s="127">
        <f t="shared" si="2"/>
        <v>0</v>
      </c>
      <c r="U23" s="33">
        <f t="shared" si="3"/>
        <v>622</v>
      </c>
      <c r="V23" s="34">
        <f t="shared" si="4"/>
        <v>26</v>
      </c>
    </row>
    <row r="24" spans="1:22" x14ac:dyDescent="0.2">
      <c r="A24" s="223" t="s">
        <v>16</v>
      </c>
      <c r="B24" s="268">
        <v>73</v>
      </c>
      <c r="C24" s="270">
        <v>3</v>
      </c>
      <c r="D24" s="20">
        <v>83</v>
      </c>
      <c r="E24" s="34">
        <v>3</v>
      </c>
      <c r="F24" s="20">
        <v>77</v>
      </c>
      <c r="G24" s="34">
        <v>4</v>
      </c>
      <c r="H24" s="20">
        <v>119</v>
      </c>
      <c r="I24" s="34">
        <v>5</v>
      </c>
      <c r="J24" s="20">
        <v>142</v>
      </c>
      <c r="K24" s="34">
        <v>6</v>
      </c>
      <c r="L24" s="20">
        <v>102</v>
      </c>
      <c r="M24" s="34">
        <v>4</v>
      </c>
      <c r="N24" s="20"/>
      <c r="O24" s="34"/>
      <c r="P24" s="21"/>
      <c r="Q24" s="113"/>
      <c r="R24" s="20">
        <f t="shared" si="0"/>
        <v>596</v>
      </c>
      <c r="S24" s="34">
        <f t="shared" si="1"/>
        <v>25</v>
      </c>
      <c r="T24" s="127">
        <f t="shared" si="2"/>
        <v>0</v>
      </c>
      <c r="U24" s="33">
        <f t="shared" si="3"/>
        <v>596</v>
      </c>
      <c r="V24" s="34">
        <f t="shared" si="4"/>
        <v>25</v>
      </c>
    </row>
    <row r="25" spans="1:22" x14ac:dyDescent="0.2">
      <c r="A25" s="223" t="s">
        <v>17</v>
      </c>
      <c r="B25" s="20">
        <v>97</v>
      </c>
      <c r="C25" s="34">
        <v>4</v>
      </c>
      <c r="D25" s="268">
        <v>74</v>
      </c>
      <c r="E25" s="270">
        <v>3</v>
      </c>
      <c r="F25" s="20">
        <v>87</v>
      </c>
      <c r="G25" s="34">
        <v>4</v>
      </c>
      <c r="H25" s="20">
        <v>83</v>
      </c>
      <c r="I25" s="34">
        <v>4</v>
      </c>
      <c r="J25" s="20">
        <v>138</v>
      </c>
      <c r="K25" s="34">
        <v>6</v>
      </c>
      <c r="L25" s="20">
        <v>91</v>
      </c>
      <c r="M25" s="34">
        <v>4</v>
      </c>
      <c r="N25" s="20"/>
      <c r="O25" s="34"/>
      <c r="P25" s="266"/>
      <c r="Q25" s="264"/>
      <c r="R25" s="33">
        <f t="shared" si="0"/>
        <v>570</v>
      </c>
      <c r="S25" s="34">
        <f t="shared" si="1"/>
        <v>25</v>
      </c>
      <c r="T25" s="127">
        <f t="shared" si="2"/>
        <v>0</v>
      </c>
      <c r="U25" s="33">
        <f t="shared" si="3"/>
        <v>570</v>
      </c>
      <c r="V25" s="34">
        <f t="shared" si="4"/>
        <v>25</v>
      </c>
    </row>
    <row r="26" spans="1:22" x14ac:dyDescent="0.2">
      <c r="A26" s="223" t="s">
        <v>18</v>
      </c>
      <c r="B26" s="20">
        <v>85</v>
      </c>
      <c r="C26" s="34">
        <v>4</v>
      </c>
      <c r="D26" s="20">
        <v>96</v>
      </c>
      <c r="E26" s="34">
        <v>4</v>
      </c>
      <c r="F26" s="268">
        <v>81</v>
      </c>
      <c r="G26" s="270">
        <v>4</v>
      </c>
      <c r="H26" s="20">
        <v>93</v>
      </c>
      <c r="I26" s="34">
        <v>5</v>
      </c>
      <c r="J26" s="20">
        <v>97</v>
      </c>
      <c r="K26" s="34">
        <v>4</v>
      </c>
      <c r="L26" s="20">
        <v>95</v>
      </c>
      <c r="M26" s="34">
        <v>4</v>
      </c>
      <c r="N26" s="20">
        <v>0</v>
      </c>
      <c r="O26" s="34">
        <v>0</v>
      </c>
      <c r="P26" s="21">
        <v>0</v>
      </c>
      <c r="Q26" s="113">
        <v>0</v>
      </c>
      <c r="R26" s="33">
        <f t="shared" si="0"/>
        <v>547</v>
      </c>
      <c r="S26" s="34">
        <f t="shared" si="1"/>
        <v>25</v>
      </c>
      <c r="T26" s="127">
        <f t="shared" si="2"/>
        <v>0</v>
      </c>
      <c r="U26" s="33">
        <f t="shared" si="3"/>
        <v>547</v>
      </c>
      <c r="V26" s="34">
        <f t="shared" si="4"/>
        <v>25</v>
      </c>
    </row>
    <row r="27" spans="1:22" x14ac:dyDescent="0.2">
      <c r="A27" s="223" t="s">
        <v>19</v>
      </c>
      <c r="B27" s="20">
        <v>64</v>
      </c>
      <c r="C27" s="34">
        <v>3</v>
      </c>
      <c r="D27" s="20">
        <v>91</v>
      </c>
      <c r="E27" s="34">
        <v>4</v>
      </c>
      <c r="F27" s="20">
        <v>100</v>
      </c>
      <c r="G27" s="34">
        <v>4</v>
      </c>
      <c r="H27" s="268">
        <v>89</v>
      </c>
      <c r="I27" s="270">
        <v>4</v>
      </c>
      <c r="J27" s="20">
        <v>113</v>
      </c>
      <c r="K27" s="34">
        <v>5</v>
      </c>
      <c r="L27" s="20">
        <v>67</v>
      </c>
      <c r="M27" s="34">
        <v>3</v>
      </c>
      <c r="N27" s="20">
        <v>0</v>
      </c>
      <c r="O27" s="34">
        <v>0</v>
      </c>
      <c r="P27" s="21">
        <v>0</v>
      </c>
      <c r="Q27" s="113">
        <v>0</v>
      </c>
      <c r="R27" s="33">
        <f t="shared" si="0"/>
        <v>524</v>
      </c>
      <c r="S27" s="34">
        <f t="shared" si="1"/>
        <v>23</v>
      </c>
      <c r="T27" s="127">
        <f t="shared" si="2"/>
        <v>0</v>
      </c>
      <c r="U27" s="33">
        <f t="shared" si="3"/>
        <v>524</v>
      </c>
      <c r="V27" s="34">
        <f t="shared" si="4"/>
        <v>23</v>
      </c>
    </row>
    <row r="28" spans="1:22" x14ac:dyDescent="0.2">
      <c r="A28" s="223" t="s">
        <v>20</v>
      </c>
      <c r="B28" s="20">
        <v>79</v>
      </c>
      <c r="C28" s="34">
        <v>3</v>
      </c>
      <c r="D28" s="20">
        <v>70</v>
      </c>
      <c r="E28" s="34">
        <v>3</v>
      </c>
      <c r="F28" s="20">
        <v>90</v>
      </c>
      <c r="G28" s="34">
        <v>4</v>
      </c>
      <c r="H28" s="20">
        <v>112</v>
      </c>
      <c r="I28" s="34">
        <v>4</v>
      </c>
      <c r="J28" s="268">
        <v>107</v>
      </c>
      <c r="K28" s="270">
        <v>5</v>
      </c>
      <c r="L28" s="20">
        <v>76</v>
      </c>
      <c r="M28" s="34">
        <v>3</v>
      </c>
      <c r="N28" s="20">
        <v>0</v>
      </c>
      <c r="O28" s="34">
        <v>0</v>
      </c>
      <c r="P28" s="21">
        <v>0</v>
      </c>
      <c r="Q28" s="113">
        <v>0</v>
      </c>
      <c r="R28" s="33">
        <f t="shared" si="0"/>
        <v>534</v>
      </c>
      <c r="S28" s="34">
        <f t="shared" si="1"/>
        <v>22</v>
      </c>
      <c r="T28" s="127">
        <f t="shared" si="2"/>
        <v>0</v>
      </c>
      <c r="U28" s="33">
        <f t="shared" si="3"/>
        <v>534</v>
      </c>
      <c r="V28" s="34">
        <f t="shared" si="4"/>
        <v>22</v>
      </c>
    </row>
    <row r="29" spans="1:22" x14ac:dyDescent="0.2">
      <c r="A29" s="223" t="s">
        <v>21</v>
      </c>
      <c r="B29" s="20">
        <v>60</v>
      </c>
      <c r="C29" s="34">
        <v>3</v>
      </c>
      <c r="D29" s="20">
        <v>86</v>
      </c>
      <c r="E29" s="34">
        <v>4</v>
      </c>
      <c r="F29" s="20">
        <v>72</v>
      </c>
      <c r="G29" s="34">
        <v>3</v>
      </c>
      <c r="H29" s="20">
        <v>95</v>
      </c>
      <c r="I29" s="34">
        <v>4</v>
      </c>
      <c r="J29" s="20">
        <v>124</v>
      </c>
      <c r="K29" s="34">
        <v>5</v>
      </c>
      <c r="L29" s="268">
        <v>72</v>
      </c>
      <c r="M29" s="270">
        <v>3</v>
      </c>
      <c r="N29" s="20">
        <v>0</v>
      </c>
      <c r="O29" s="34">
        <v>0</v>
      </c>
      <c r="P29" s="21">
        <v>0</v>
      </c>
      <c r="Q29" s="113">
        <v>0</v>
      </c>
      <c r="R29" s="33">
        <f t="shared" si="0"/>
        <v>509</v>
      </c>
      <c r="S29" s="34">
        <f t="shared" si="1"/>
        <v>22</v>
      </c>
      <c r="T29" s="127">
        <f t="shared" si="2"/>
        <v>0</v>
      </c>
      <c r="U29" s="33">
        <f t="shared" si="3"/>
        <v>509</v>
      </c>
      <c r="V29" s="34">
        <f t="shared" si="4"/>
        <v>22</v>
      </c>
    </row>
    <row r="30" spans="1:22" x14ac:dyDescent="0.2">
      <c r="A30" s="10" t="s">
        <v>22</v>
      </c>
      <c r="B30" s="117">
        <v>70</v>
      </c>
      <c r="C30" s="12">
        <v>3</v>
      </c>
      <c r="D30" s="117">
        <v>65</v>
      </c>
      <c r="E30" s="12">
        <v>3</v>
      </c>
      <c r="F30" s="117">
        <v>88</v>
      </c>
      <c r="G30" s="12">
        <v>4</v>
      </c>
      <c r="H30" s="117">
        <v>79</v>
      </c>
      <c r="I30" s="12">
        <v>3</v>
      </c>
      <c r="J30" s="117">
        <v>111</v>
      </c>
      <c r="K30" s="12">
        <v>4</v>
      </c>
      <c r="L30" s="117">
        <v>84</v>
      </c>
      <c r="M30" s="12">
        <v>3</v>
      </c>
      <c r="N30" s="117">
        <v>7</v>
      </c>
      <c r="O30" s="12">
        <v>0</v>
      </c>
      <c r="P30" s="118">
        <v>0</v>
      </c>
      <c r="Q30" s="116">
        <v>0</v>
      </c>
      <c r="R30" s="23">
        <f t="shared" si="0"/>
        <v>497</v>
      </c>
      <c r="S30" s="12">
        <f t="shared" si="1"/>
        <v>20</v>
      </c>
      <c r="T30" s="3">
        <f t="shared" si="2"/>
        <v>7</v>
      </c>
      <c r="U30" s="23">
        <f t="shared" si="3"/>
        <v>504</v>
      </c>
      <c r="V30" s="12">
        <f t="shared" si="4"/>
        <v>20</v>
      </c>
    </row>
    <row r="31" spans="1:22" x14ac:dyDescent="0.2">
      <c r="A31" s="10" t="s">
        <v>23</v>
      </c>
      <c r="B31" s="117">
        <v>72</v>
      </c>
      <c r="C31" s="12">
        <v>3</v>
      </c>
      <c r="D31" s="117">
        <v>76</v>
      </c>
      <c r="E31" s="12">
        <v>3</v>
      </c>
      <c r="F31" s="117">
        <v>66</v>
      </c>
      <c r="G31" s="12">
        <v>3</v>
      </c>
      <c r="H31" s="117">
        <v>96</v>
      </c>
      <c r="I31" s="12">
        <v>4</v>
      </c>
      <c r="J31" s="117">
        <v>92</v>
      </c>
      <c r="K31" s="12">
        <v>3</v>
      </c>
      <c r="L31" s="117">
        <v>75</v>
      </c>
      <c r="M31" s="12">
        <v>3</v>
      </c>
      <c r="N31" s="117">
        <v>8</v>
      </c>
      <c r="O31" s="12">
        <v>0</v>
      </c>
      <c r="P31" s="118">
        <v>7</v>
      </c>
      <c r="Q31" s="116">
        <v>0</v>
      </c>
      <c r="R31" s="23">
        <f t="shared" si="0"/>
        <v>477</v>
      </c>
      <c r="S31" s="12">
        <f t="shared" si="1"/>
        <v>19</v>
      </c>
      <c r="T31" s="3">
        <f t="shared" si="2"/>
        <v>15</v>
      </c>
      <c r="U31" s="23">
        <f t="shared" si="3"/>
        <v>492</v>
      </c>
      <c r="V31" s="12">
        <f t="shared" si="4"/>
        <v>19</v>
      </c>
    </row>
    <row r="32" spans="1:22" x14ac:dyDescent="0.2">
      <c r="A32" s="10" t="s">
        <v>24</v>
      </c>
      <c r="B32" s="117">
        <v>73</v>
      </c>
      <c r="C32" s="12">
        <v>3</v>
      </c>
      <c r="D32" s="117">
        <v>78</v>
      </c>
      <c r="E32" s="12">
        <v>3</v>
      </c>
      <c r="F32" s="117">
        <v>77</v>
      </c>
      <c r="G32" s="12">
        <v>3</v>
      </c>
      <c r="H32" s="117">
        <v>72</v>
      </c>
      <c r="I32" s="12">
        <v>3</v>
      </c>
      <c r="J32" s="117">
        <v>112</v>
      </c>
      <c r="K32" s="12">
        <v>4</v>
      </c>
      <c r="L32" s="117">
        <v>62</v>
      </c>
      <c r="M32" s="12">
        <v>3</v>
      </c>
      <c r="N32" s="117">
        <v>8</v>
      </c>
      <c r="O32" s="12">
        <v>0</v>
      </c>
      <c r="P32" s="118">
        <v>8</v>
      </c>
      <c r="Q32" s="116">
        <v>6</v>
      </c>
      <c r="R32" s="23">
        <f t="shared" si="0"/>
        <v>474</v>
      </c>
      <c r="S32" s="12">
        <f t="shared" si="1"/>
        <v>19</v>
      </c>
      <c r="T32" s="3">
        <f t="shared" si="2"/>
        <v>22</v>
      </c>
      <c r="U32" s="23">
        <f t="shared" si="3"/>
        <v>496</v>
      </c>
      <c r="V32" s="12">
        <f t="shared" si="4"/>
        <v>19</v>
      </c>
    </row>
    <row r="33" spans="1:22" x14ac:dyDescent="0.2">
      <c r="A33" s="10" t="s">
        <v>25</v>
      </c>
      <c r="B33" s="117">
        <v>76</v>
      </c>
      <c r="C33" s="12">
        <v>3</v>
      </c>
      <c r="D33" s="117">
        <v>79</v>
      </c>
      <c r="E33" s="12">
        <v>3</v>
      </c>
      <c r="F33" s="117">
        <v>80</v>
      </c>
      <c r="G33" s="12">
        <v>3</v>
      </c>
      <c r="H33" s="117">
        <v>84</v>
      </c>
      <c r="I33" s="12">
        <v>3</v>
      </c>
      <c r="J33" s="117">
        <v>84</v>
      </c>
      <c r="K33" s="12">
        <v>3</v>
      </c>
      <c r="L33" s="117">
        <v>76</v>
      </c>
      <c r="M33" s="12">
        <v>3</v>
      </c>
      <c r="N33" s="117">
        <v>6</v>
      </c>
      <c r="O33" s="12">
        <v>0</v>
      </c>
      <c r="P33" s="118">
        <v>8</v>
      </c>
      <c r="Q33" s="116">
        <v>7</v>
      </c>
      <c r="R33" s="23">
        <f t="shared" si="0"/>
        <v>479</v>
      </c>
      <c r="S33" s="12">
        <f t="shared" si="1"/>
        <v>18</v>
      </c>
      <c r="T33" s="3">
        <f t="shared" si="2"/>
        <v>21</v>
      </c>
      <c r="U33" s="23">
        <f t="shared" si="3"/>
        <v>500</v>
      </c>
      <c r="V33" s="12">
        <f t="shared" si="4"/>
        <v>18</v>
      </c>
    </row>
    <row r="34" spans="1:22" x14ac:dyDescent="0.2">
      <c r="A34" s="10" t="s">
        <v>26</v>
      </c>
      <c r="B34" s="117">
        <v>70</v>
      </c>
      <c r="C34" s="12">
        <v>3</v>
      </c>
      <c r="D34" s="117">
        <v>82</v>
      </c>
      <c r="E34" s="12">
        <v>3</v>
      </c>
      <c r="F34" s="117">
        <v>81</v>
      </c>
      <c r="G34" s="12">
        <v>3</v>
      </c>
      <c r="H34" s="117">
        <v>87</v>
      </c>
      <c r="I34" s="12">
        <v>3</v>
      </c>
      <c r="J34" s="117">
        <v>98</v>
      </c>
      <c r="K34" s="12">
        <v>4</v>
      </c>
      <c r="L34" s="117">
        <v>57</v>
      </c>
      <c r="M34" s="12">
        <v>2</v>
      </c>
      <c r="N34" s="117">
        <v>8</v>
      </c>
      <c r="O34" s="12">
        <v>0</v>
      </c>
      <c r="P34" s="118">
        <v>6</v>
      </c>
      <c r="Q34" s="116">
        <v>7</v>
      </c>
      <c r="R34" s="23">
        <f t="shared" si="0"/>
        <v>475</v>
      </c>
      <c r="S34" s="12">
        <f t="shared" si="1"/>
        <v>18</v>
      </c>
      <c r="T34" s="3">
        <f t="shared" si="2"/>
        <v>21</v>
      </c>
      <c r="U34" s="23">
        <f t="shared" si="3"/>
        <v>496</v>
      </c>
      <c r="V34" s="12">
        <f t="shared" si="4"/>
        <v>18</v>
      </c>
    </row>
    <row r="35" spans="1:22" x14ac:dyDescent="0.2">
      <c r="A35" s="10" t="s">
        <v>27</v>
      </c>
      <c r="B35" s="117">
        <v>71</v>
      </c>
      <c r="C35" s="12">
        <v>3</v>
      </c>
      <c r="D35" s="117">
        <v>76</v>
      </c>
      <c r="E35" s="12">
        <v>3</v>
      </c>
      <c r="F35" s="117">
        <v>84</v>
      </c>
      <c r="G35" s="12">
        <v>3</v>
      </c>
      <c r="H35" s="117">
        <v>88</v>
      </c>
      <c r="I35" s="12">
        <v>3</v>
      </c>
      <c r="J35" s="117">
        <v>102</v>
      </c>
      <c r="K35" s="12">
        <v>4</v>
      </c>
      <c r="L35" s="117">
        <v>66</v>
      </c>
      <c r="M35" s="12">
        <v>3</v>
      </c>
      <c r="N35" s="117">
        <v>6</v>
      </c>
      <c r="O35" s="12">
        <v>0</v>
      </c>
      <c r="P35" s="118">
        <v>8</v>
      </c>
      <c r="Q35" s="116">
        <v>5</v>
      </c>
      <c r="R35" s="23">
        <f t="shared" si="0"/>
        <v>487</v>
      </c>
      <c r="S35" s="12">
        <f t="shared" si="1"/>
        <v>19</v>
      </c>
      <c r="T35" s="3">
        <f t="shared" si="2"/>
        <v>19</v>
      </c>
      <c r="U35" s="23">
        <f t="shared" si="3"/>
        <v>506</v>
      </c>
      <c r="V35" s="12">
        <f t="shared" si="4"/>
        <v>19</v>
      </c>
    </row>
    <row r="36" spans="1:22" x14ac:dyDescent="0.2">
      <c r="A36" s="10" t="s">
        <v>28</v>
      </c>
      <c r="B36" s="117">
        <v>66</v>
      </c>
      <c r="C36" s="12">
        <v>3</v>
      </c>
      <c r="D36" s="117">
        <v>77</v>
      </c>
      <c r="E36" s="12">
        <v>3</v>
      </c>
      <c r="F36" s="117">
        <v>77</v>
      </c>
      <c r="G36" s="12">
        <v>3</v>
      </c>
      <c r="H36" s="117">
        <v>92</v>
      </c>
      <c r="I36" s="12">
        <v>3</v>
      </c>
      <c r="J36" s="117">
        <v>103</v>
      </c>
      <c r="K36" s="12">
        <v>4</v>
      </c>
      <c r="L36" s="117">
        <v>69</v>
      </c>
      <c r="M36" s="12">
        <v>3</v>
      </c>
      <c r="N36" s="117">
        <v>7</v>
      </c>
      <c r="O36" s="12">
        <v>0</v>
      </c>
      <c r="P36" s="118">
        <v>6</v>
      </c>
      <c r="Q36" s="116">
        <v>7</v>
      </c>
      <c r="R36" s="23">
        <f t="shared" si="0"/>
        <v>484</v>
      </c>
      <c r="S36" s="12">
        <f t="shared" si="1"/>
        <v>19</v>
      </c>
      <c r="T36" s="3">
        <f t="shared" si="2"/>
        <v>20</v>
      </c>
      <c r="U36" s="23">
        <f t="shared" si="3"/>
        <v>504</v>
      </c>
      <c r="V36" s="12">
        <f t="shared" si="4"/>
        <v>19</v>
      </c>
    </row>
    <row r="37" spans="1:22" x14ac:dyDescent="0.2">
      <c r="A37" s="10" t="s">
        <v>29</v>
      </c>
      <c r="B37" s="117">
        <v>67</v>
      </c>
      <c r="C37" s="12">
        <v>3</v>
      </c>
      <c r="D37" s="117">
        <v>72</v>
      </c>
      <c r="E37" s="12">
        <v>3</v>
      </c>
      <c r="F37" s="117">
        <v>78</v>
      </c>
      <c r="G37" s="12">
        <v>3</v>
      </c>
      <c r="H37" s="117">
        <v>84</v>
      </c>
      <c r="I37" s="12">
        <v>3</v>
      </c>
      <c r="J37" s="117">
        <v>108</v>
      </c>
      <c r="K37" s="12">
        <v>4</v>
      </c>
      <c r="L37" s="117">
        <v>70</v>
      </c>
      <c r="M37" s="12">
        <v>3</v>
      </c>
      <c r="N37" s="117">
        <v>7</v>
      </c>
      <c r="O37" s="12">
        <v>0</v>
      </c>
      <c r="P37" s="118">
        <v>7</v>
      </c>
      <c r="Q37" s="116">
        <v>5</v>
      </c>
      <c r="R37" s="23">
        <f t="shared" si="0"/>
        <v>479</v>
      </c>
      <c r="S37" s="12">
        <f t="shared" si="1"/>
        <v>19</v>
      </c>
      <c r="T37" s="3">
        <f t="shared" si="2"/>
        <v>19</v>
      </c>
      <c r="U37" s="23">
        <f t="shared" si="3"/>
        <v>498</v>
      </c>
      <c r="V37" s="12">
        <f t="shared" si="4"/>
        <v>19</v>
      </c>
    </row>
    <row r="38" spans="1:22" x14ac:dyDescent="0.2">
      <c r="A38" s="10" t="s">
        <v>30</v>
      </c>
      <c r="B38" s="117">
        <v>71</v>
      </c>
      <c r="C38" s="12">
        <v>3</v>
      </c>
      <c r="D38" s="117">
        <v>73</v>
      </c>
      <c r="E38" s="12">
        <v>3</v>
      </c>
      <c r="F38" s="117">
        <v>73</v>
      </c>
      <c r="G38" s="12">
        <v>3</v>
      </c>
      <c r="H38" s="117">
        <v>85</v>
      </c>
      <c r="I38" s="12">
        <v>3</v>
      </c>
      <c r="J38" s="117">
        <v>98</v>
      </c>
      <c r="K38" s="12">
        <v>4</v>
      </c>
      <c r="L38" s="117">
        <v>73</v>
      </c>
      <c r="M38" s="12">
        <v>3</v>
      </c>
      <c r="N38" s="117">
        <v>7</v>
      </c>
      <c r="O38" s="12">
        <v>0</v>
      </c>
      <c r="P38" s="118">
        <v>7</v>
      </c>
      <c r="Q38" s="116">
        <v>6</v>
      </c>
      <c r="R38" s="23">
        <f t="shared" si="0"/>
        <v>473</v>
      </c>
      <c r="S38" s="12">
        <f t="shared" si="1"/>
        <v>19</v>
      </c>
      <c r="T38" s="3">
        <f t="shared" si="2"/>
        <v>20</v>
      </c>
      <c r="U38" s="23">
        <f t="shared" si="3"/>
        <v>493</v>
      </c>
      <c r="V38" s="12">
        <f t="shared" si="4"/>
        <v>19</v>
      </c>
    </row>
    <row r="39" spans="1:22" x14ac:dyDescent="0.2">
      <c r="A39" s="10" t="s">
        <v>45</v>
      </c>
      <c r="B39" s="117">
        <v>66</v>
      </c>
      <c r="C39" s="12">
        <v>3</v>
      </c>
      <c r="D39" s="117">
        <v>77</v>
      </c>
      <c r="E39" s="12">
        <v>3</v>
      </c>
      <c r="F39" s="117">
        <v>74</v>
      </c>
      <c r="G39" s="12">
        <v>3</v>
      </c>
      <c r="H39" s="117">
        <v>80</v>
      </c>
      <c r="I39" s="12">
        <v>3</v>
      </c>
      <c r="J39" s="117">
        <v>99</v>
      </c>
      <c r="K39" s="12">
        <v>4</v>
      </c>
      <c r="L39" s="117">
        <v>66</v>
      </c>
      <c r="M39" s="12">
        <v>3</v>
      </c>
      <c r="N39" s="117">
        <v>7</v>
      </c>
      <c r="O39" s="12">
        <v>0</v>
      </c>
      <c r="P39" s="118">
        <v>7</v>
      </c>
      <c r="Q39" s="116">
        <v>6</v>
      </c>
      <c r="R39" s="23">
        <f t="shared" si="0"/>
        <v>462</v>
      </c>
      <c r="S39" s="12">
        <f t="shared" si="1"/>
        <v>19</v>
      </c>
      <c r="T39" s="3">
        <f t="shared" si="2"/>
        <v>20</v>
      </c>
      <c r="U39" s="23">
        <f t="shared" si="3"/>
        <v>482</v>
      </c>
      <c r="V39" s="12">
        <f t="shared" si="4"/>
        <v>19</v>
      </c>
    </row>
    <row r="40" spans="1:22" x14ac:dyDescent="0.2">
      <c r="A40" s="10" t="s">
        <v>46</v>
      </c>
      <c r="B40" s="117">
        <v>67</v>
      </c>
      <c r="C40" s="12">
        <v>3</v>
      </c>
      <c r="D40" s="117">
        <v>72</v>
      </c>
      <c r="E40" s="12">
        <v>3</v>
      </c>
      <c r="F40" s="117">
        <v>78</v>
      </c>
      <c r="G40" s="12">
        <v>3</v>
      </c>
      <c r="H40" s="117">
        <v>81</v>
      </c>
      <c r="I40" s="12">
        <v>3</v>
      </c>
      <c r="J40" s="117">
        <v>94</v>
      </c>
      <c r="K40" s="12">
        <v>3</v>
      </c>
      <c r="L40" s="117">
        <v>67</v>
      </c>
      <c r="M40" s="12">
        <v>3</v>
      </c>
      <c r="N40" s="117">
        <v>7</v>
      </c>
      <c r="O40" s="12">
        <v>0</v>
      </c>
      <c r="P40" s="118">
        <v>7</v>
      </c>
      <c r="Q40" s="116">
        <v>6</v>
      </c>
      <c r="R40" s="23">
        <f t="shared" ref="R40:R48" si="5">B40+D40+F40+H40+J40+L40</f>
        <v>459</v>
      </c>
      <c r="S40" s="12">
        <f t="shared" ref="S40:S48" si="6">C40+E40+G40+I40+K40+M40</f>
        <v>18</v>
      </c>
      <c r="T40" s="3">
        <f t="shared" ref="T40:T48" si="7">+N40+P40+Q40</f>
        <v>20</v>
      </c>
      <c r="U40" s="23">
        <f t="shared" ref="U40:U48" si="8">R40+T40</f>
        <v>479</v>
      </c>
      <c r="V40" s="12">
        <f t="shared" ref="V40:V48" si="9">S40+O40</f>
        <v>18</v>
      </c>
    </row>
    <row r="41" spans="1:22" x14ac:dyDescent="0.2">
      <c r="A41" s="10" t="s">
        <v>171</v>
      </c>
      <c r="B41" s="117">
        <v>67</v>
      </c>
      <c r="C41" s="12">
        <v>3</v>
      </c>
      <c r="D41" s="117">
        <v>73</v>
      </c>
      <c r="E41" s="12">
        <v>3</v>
      </c>
      <c r="F41" s="117">
        <v>73</v>
      </c>
      <c r="G41" s="12">
        <v>3</v>
      </c>
      <c r="H41" s="117">
        <v>85</v>
      </c>
      <c r="I41" s="12">
        <v>3</v>
      </c>
      <c r="J41" s="117">
        <v>95</v>
      </c>
      <c r="K41" s="12">
        <v>3</v>
      </c>
      <c r="L41" s="117">
        <v>64</v>
      </c>
      <c r="M41" s="12">
        <v>3</v>
      </c>
      <c r="N41" s="117">
        <v>7</v>
      </c>
      <c r="O41" s="12">
        <v>0</v>
      </c>
      <c r="P41" s="118">
        <v>7</v>
      </c>
      <c r="Q41" s="116">
        <v>6</v>
      </c>
      <c r="R41" s="23">
        <f t="shared" si="5"/>
        <v>457</v>
      </c>
      <c r="S41" s="12">
        <f t="shared" si="6"/>
        <v>18</v>
      </c>
      <c r="T41" s="3">
        <f t="shared" si="7"/>
        <v>20</v>
      </c>
      <c r="U41" s="23">
        <f t="shared" si="8"/>
        <v>477</v>
      </c>
      <c r="V41" s="12">
        <f t="shared" si="9"/>
        <v>18</v>
      </c>
    </row>
    <row r="42" spans="1:22" x14ac:dyDescent="0.2">
      <c r="A42" s="10" t="s">
        <v>172</v>
      </c>
      <c r="B42" s="117">
        <v>67</v>
      </c>
      <c r="C42" s="12">
        <v>3</v>
      </c>
      <c r="D42" s="117">
        <v>73</v>
      </c>
      <c r="E42" s="12">
        <v>3</v>
      </c>
      <c r="F42" s="117">
        <v>74</v>
      </c>
      <c r="G42" s="12">
        <v>3</v>
      </c>
      <c r="H42" s="117">
        <v>80</v>
      </c>
      <c r="I42" s="12">
        <v>3</v>
      </c>
      <c r="J42" s="117">
        <v>99</v>
      </c>
      <c r="K42" s="12">
        <v>4</v>
      </c>
      <c r="L42" s="117">
        <v>64</v>
      </c>
      <c r="M42" s="12">
        <v>3</v>
      </c>
      <c r="N42" s="117">
        <v>6</v>
      </c>
      <c r="O42" s="12">
        <v>0</v>
      </c>
      <c r="P42" s="118">
        <v>7</v>
      </c>
      <c r="Q42" s="116">
        <v>6</v>
      </c>
      <c r="R42" s="23">
        <f t="shared" si="5"/>
        <v>457</v>
      </c>
      <c r="S42" s="12">
        <f t="shared" si="6"/>
        <v>19</v>
      </c>
      <c r="T42" s="3">
        <f t="shared" si="7"/>
        <v>19</v>
      </c>
      <c r="U42" s="23">
        <f t="shared" si="8"/>
        <v>476</v>
      </c>
      <c r="V42" s="12">
        <f t="shared" si="9"/>
        <v>19</v>
      </c>
    </row>
    <row r="43" spans="1:22" x14ac:dyDescent="0.2">
      <c r="A43" s="10" t="s">
        <v>173</v>
      </c>
      <c r="B43" s="117">
        <v>67</v>
      </c>
      <c r="C43" s="12">
        <v>3</v>
      </c>
      <c r="D43" s="117">
        <v>73</v>
      </c>
      <c r="E43" s="12">
        <v>3</v>
      </c>
      <c r="F43" s="117">
        <v>74</v>
      </c>
      <c r="G43" s="12">
        <v>3</v>
      </c>
      <c r="H43" s="117">
        <v>81</v>
      </c>
      <c r="I43" s="12">
        <v>3</v>
      </c>
      <c r="J43" s="117">
        <v>94</v>
      </c>
      <c r="K43" s="12">
        <v>3</v>
      </c>
      <c r="L43" s="117">
        <v>67</v>
      </c>
      <c r="M43" s="12">
        <v>3</v>
      </c>
      <c r="N43" s="117">
        <v>6</v>
      </c>
      <c r="O43" s="12">
        <v>0</v>
      </c>
      <c r="P43" s="118">
        <v>6</v>
      </c>
      <c r="Q43" s="116">
        <v>6</v>
      </c>
      <c r="R43" s="23">
        <f t="shared" si="5"/>
        <v>456</v>
      </c>
      <c r="S43" s="12">
        <f t="shared" si="6"/>
        <v>18</v>
      </c>
      <c r="T43" s="3">
        <f t="shared" si="7"/>
        <v>18</v>
      </c>
      <c r="U43" s="23">
        <f t="shared" si="8"/>
        <v>474</v>
      </c>
      <c r="V43" s="12">
        <f t="shared" si="9"/>
        <v>18</v>
      </c>
    </row>
    <row r="44" spans="1:22" x14ac:dyDescent="0.2">
      <c r="A44" s="10" t="s">
        <v>174</v>
      </c>
      <c r="B44" s="117">
        <v>66</v>
      </c>
      <c r="C44" s="12">
        <v>3</v>
      </c>
      <c r="D44" s="117">
        <v>73</v>
      </c>
      <c r="E44" s="12">
        <v>3</v>
      </c>
      <c r="F44" s="117">
        <v>74</v>
      </c>
      <c r="G44" s="12">
        <v>3</v>
      </c>
      <c r="H44" s="117">
        <v>81</v>
      </c>
      <c r="I44" s="12">
        <v>3</v>
      </c>
      <c r="J44" s="117">
        <v>95</v>
      </c>
      <c r="K44" s="12">
        <v>3</v>
      </c>
      <c r="L44" s="117">
        <v>64</v>
      </c>
      <c r="M44" s="12">
        <v>3</v>
      </c>
      <c r="N44" s="117">
        <v>7</v>
      </c>
      <c r="O44" s="12">
        <v>0</v>
      </c>
      <c r="P44" s="118">
        <v>6</v>
      </c>
      <c r="Q44" s="116">
        <v>5</v>
      </c>
      <c r="R44" s="23">
        <f t="shared" si="5"/>
        <v>453</v>
      </c>
      <c r="S44" s="12">
        <f t="shared" si="6"/>
        <v>18</v>
      </c>
      <c r="T44" s="3">
        <f t="shared" si="7"/>
        <v>18</v>
      </c>
      <c r="U44" s="23">
        <f t="shared" si="8"/>
        <v>471</v>
      </c>
      <c r="V44" s="12">
        <f t="shared" si="9"/>
        <v>18</v>
      </c>
    </row>
    <row r="45" spans="1:22" x14ac:dyDescent="0.2">
      <c r="A45" s="10" t="s">
        <v>175</v>
      </c>
      <c r="B45" s="117">
        <v>66</v>
      </c>
      <c r="C45" s="12">
        <v>3</v>
      </c>
      <c r="D45" s="117">
        <v>72</v>
      </c>
      <c r="E45" s="12">
        <v>3</v>
      </c>
      <c r="F45" s="117">
        <v>74</v>
      </c>
      <c r="G45" s="12">
        <v>3</v>
      </c>
      <c r="H45" s="117">
        <v>81</v>
      </c>
      <c r="I45" s="12">
        <v>3</v>
      </c>
      <c r="J45" s="117">
        <v>95</v>
      </c>
      <c r="K45" s="12">
        <v>3</v>
      </c>
      <c r="L45" s="117">
        <v>64</v>
      </c>
      <c r="M45" s="12">
        <v>3</v>
      </c>
      <c r="N45" s="117">
        <v>6</v>
      </c>
      <c r="O45" s="12">
        <v>0</v>
      </c>
      <c r="P45" s="118">
        <v>7</v>
      </c>
      <c r="Q45" s="116">
        <v>5</v>
      </c>
      <c r="R45" s="23">
        <f t="shared" si="5"/>
        <v>452</v>
      </c>
      <c r="S45" s="12">
        <f t="shared" si="6"/>
        <v>18</v>
      </c>
      <c r="T45" s="3">
        <f t="shared" si="7"/>
        <v>18</v>
      </c>
      <c r="U45" s="23">
        <f t="shared" si="8"/>
        <v>470</v>
      </c>
      <c r="V45" s="12">
        <f t="shared" si="9"/>
        <v>18</v>
      </c>
    </row>
    <row r="46" spans="1:22" x14ac:dyDescent="0.2">
      <c r="A46" s="10" t="s">
        <v>176</v>
      </c>
      <c r="B46" s="117">
        <v>65</v>
      </c>
      <c r="C46" s="12">
        <v>3</v>
      </c>
      <c r="D46" s="117">
        <v>72</v>
      </c>
      <c r="E46" s="12">
        <v>3</v>
      </c>
      <c r="F46" s="117">
        <v>73</v>
      </c>
      <c r="G46" s="12">
        <v>3</v>
      </c>
      <c r="H46" s="117">
        <v>81</v>
      </c>
      <c r="I46" s="12">
        <v>3</v>
      </c>
      <c r="J46" s="117">
        <v>95</v>
      </c>
      <c r="K46" s="12">
        <v>3</v>
      </c>
      <c r="L46" s="117">
        <v>64</v>
      </c>
      <c r="M46" s="12">
        <v>3</v>
      </c>
      <c r="N46" s="117">
        <v>6</v>
      </c>
      <c r="O46" s="12">
        <v>0</v>
      </c>
      <c r="P46" s="118">
        <v>6</v>
      </c>
      <c r="Q46" s="116">
        <v>6</v>
      </c>
      <c r="R46" s="23">
        <f t="shared" si="5"/>
        <v>450</v>
      </c>
      <c r="S46" s="12">
        <f t="shared" si="6"/>
        <v>18</v>
      </c>
      <c r="T46" s="3">
        <f t="shared" si="7"/>
        <v>18</v>
      </c>
      <c r="U46" s="23">
        <f t="shared" si="8"/>
        <v>468</v>
      </c>
      <c r="V46" s="12">
        <f t="shared" si="9"/>
        <v>18</v>
      </c>
    </row>
    <row r="47" spans="1:22" x14ac:dyDescent="0.2">
      <c r="A47" s="10" t="s">
        <v>177</v>
      </c>
      <c r="B47" s="117">
        <v>64</v>
      </c>
      <c r="C47" s="12">
        <v>3</v>
      </c>
      <c r="D47" s="117">
        <v>70</v>
      </c>
      <c r="E47" s="12">
        <v>3</v>
      </c>
      <c r="F47" s="117">
        <v>73</v>
      </c>
      <c r="G47" s="12">
        <v>3</v>
      </c>
      <c r="H47" s="117">
        <v>80</v>
      </c>
      <c r="I47" s="12">
        <v>3</v>
      </c>
      <c r="J47" s="117">
        <v>95</v>
      </c>
      <c r="K47" s="12">
        <v>3</v>
      </c>
      <c r="L47" s="117">
        <v>64</v>
      </c>
      <c r="M47" s="12">
        <v>3</v>
      </c>
      <c r="N47" s="117">
        <v>6</v>
      </c>
      <c r="O47" s="12">
        <v>0</v>
      </c>
      <c r="P47" s="118">
        <v>6</v>
      </c>
      <c r="Q47" s="116">
        <v>5</v>
      </c>
      <c r="R47" s="23">
        <f t="shared" si="5"/>
        <v>446</v>
      </c>
      <c r="S47" s="12">
        <f t="shared" si="6"/>
        <v>18</v>
      </c>
      <c r="T47" s="3">
        <f t="shared" si="7"/>
        <v>17</v>
      </c>
      <c r="U47" s="23">
        <f t="shared" si="8"/>
        <v>463</v>
      </c>
      <c r="V47" s="12">
        <f t="shared" si="9"/>
        <v>18</v>
      </c>
    </row>
    <row r="48" spans="1:22" x14ac:dyDescent="0.2">
      <c r="A48" s="11" t="s">
        <v>178</v>
      </c>
      <c r="B48" s="119">
        <v>63</v>
      </c>
      <c r="C48" s="28">
        <v>3</v>
      </c>
      <c r="D48" s="119">
        <v>69</v>
      </c>
      <c r="E48" s="28">
        <v>3</v>
      </c>
      <c r="F48" s="119">
        <v>71</v>
      </c>
      <c r="G48" s="28">
        <v>3</v>
      </c>
      <c r="H48" s="119">
        <v>80</v>
      </c>
      <c r="I48" s="28">
        <v>3</v>
      </c>
      <c r="J48" s="119">
        <v>94</v>
      </c>
      <c r="K48" s="28">
        <v>3</v>
      </c>
      <c r="L48" s="119">
        <v>64</v>
      </c>
      <c r="M48" s="28">
        <v>3</v>
      </c>
      <c r="N48" s="119">
        <v>6</v>
      </c>
      <c r="O48" s="28">
        <v>0</v>
      </c>
      <c r="P48" s="121">
        <v>6</v>
      </c>
      <c r="Q48" s="120">
        <v>5</v>
      </c>
      <c r="R48" s="24">
        <f t="shared" si="5"/>
        <v>441</v>
      </c>
      <c r="S48" s="28">
        <f t="shared" si="6"/>
        <v>18</v>
      </c>
      <c r="T48" s="40">
        <f t="shared" si="7"/>
        <v>17</v>
      </c>
      <c r="U48" s="24">
        <f t="shared" si="8"/>
        <v>458</v>
      </c>
      <c r="V48" s="28">
        <f t="shared" si="9"/>
        <v>18</v>
      </c>
    </row>
    <row r="49" spans="1:22" x14ac:dyDescent="0.2">
      <c r="A49" s="78" t="s">
        <v>47</v>
      </c>
      <c r="B49" s="79" t="s">
        <v>214</v>
      </c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 t="s">
        <v>48</v>
      </c>
      <c r="T49" s="80"/>
      <c r="U49" s="80"/>
      <c r="V49" s="80"/>
    </row>
    <row r="50" spans="1:22" x14ac:dyDescent="0.2">
      <c r="A50" s="81"/>
      <c r="B50" s="79" t="s">
        <v>215</v>
      </c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0"/>
      <c r="T50" s="80"/>
      <c r="U50" s="80"/>
      <c r="V50" s="80"/>
    </row>
    <row r="51" spans="1:22" x14ac:dyDescent="0.2">
      <c r="A51" s="27"/>
      <c r="B51" s="82"/>
      <c r="C51" s="27"/>
      <c r="D51" s="27"/>
      <c r="E51" s="27"/>
      <c r="F51" s="27"/>
      <c r="G51" s="27"/>
      <c r="H51" s="27"/>
      <c r="I51" s="27"/>
      <c r="J51" s="27"/>
      <c r="K51" s="27"/>
      <c r="L51" s="1"/>
      <c r="M51" s="1"/>
      <c r="N51" s="1"/>
      <c r="O51" s="1"/>
      <c r="P51" s="1"/>
      <c r="Q51" s="1"/>
      <c r="R51" s="1"/>
      <c r="S51" s="1"/>
      <c r="T51" s="1"/>
      <c r="U51" s="1"/>
      <c r="V51" s="44"/>
    </row>
    <row r="52" spans="1:22" x14ac:dyDescent="0.2">
      <c r="A52" s="83" t="s">
        <v>49</v>
      </c>
      <c r="B52" s="84"/>
      <c r="C52" s="85"/>
      <c r="D52" s="85"/>
      <c r="E52" s="85"/>
      <c r="F52" s="86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7"/>
    </row>
    <row r="53" spans="1:22" x14ac:dyDescent="0.2">
      <c r="A53" s="88" t="s">
        <v>50</v>
      </c>
      <c r="B53" s="89"/>
      <c r="C53" s="90"/>
      <c r="D53" s="90"/>
      <c r="E53" s="90"/>
      <c r="F53" s="19"/>
      <c r="G53" s="90"/>
      <c r="H53" s="90"/>
      <c r="I53" s="90"/>
      <c r="J53" s="90"/>
      <c r="K53" s="90"/>
      <c r="L53" s="3"/>
      <c r="M53" s="3"/>
      <c r="N53" s="3"/>
      <c r="O53" s="3"/>
      <c r="P53" s="3"/>
      <c r="Q53" s="3"/>
      <c r="R53" s="3"/>
      <c r="S53" s="3"/>
      <c r="T53" s="3"/>
      <c r="U53" s="3"/>
      <c r="V53" s="12"/>
    </row>
    <row r="54" spans="1:22" x14ac:dyDescent="0.2">
      <c r="A54" s="91" t="s">
        <v>58</v>
      </c>
      <c r="B54" s="89"/>
      <c r="C54" s="90"/>
      <c r="D54" s="90"/>
      <c r="E54" s="90"/>
      <c r="F54" s="19"/>
      <c r="G54" s="90"/>
      <c r="H54" s="90"/>
      <c r="I54" s="90"/>
      <c r="J54" s="90"/>
      <c r="K54" s="90"/>
      <c r="L54" s="3"/>
      <c r="M54" s="3"/>
      <c r="N54" s="3"/>
      <c r="O54" s="3"/>
      <c r="P54" s="3"/>
      <c r="Q54" s="3"/>
      <c r="R54" s="3"/>
      <c r="S54" s="3"/>
      <c r="T54" s="3"/>
      <c r="U54" s="3"/>
      <c r="V54" s="12"/>
    </row>
    <row r="55" spans="1:22" x14ac:dyDescent="0.2">
      <c r="A55" s="91" t="s">
        <v>59</v>
      </c>
      <c r="B55" s="89"/>
      <c r="C55" s="90"/>
      <c r="D55" s="90"/>
      <c r="E55" s="90"/>
      <c r="F55" s="19"/>
      <c r="G55" s="90"/>
      <c r="H55" s="90"/>
      <c r="I55" s="90"/>
      <c r="J55" s="90"/>
      <c r="K55" s="90"/>
      <c r="L55" s="3"/>
      <c r="M55" s="3"/>
      <c r="N55" s="3"/>
      <c r="O55" s="3"/>
      <c r="P55" s="3"/>
      <c r="Q55" s="3"/>
      <c r="R55" s="3"/>
      <c r="S55" s="3"/>
      <c r="T55" s="3"/>
      <c r="U55" s="3"/>
      <c r="V55" s="12"/>
    </row>
    <row r="56" spans="1:22" x14ac:dyDescent="0.2">
      <c r="A56" s="91" t="s">
        <v>38</v>
      </c>
      <c r="B56" s="89"/>
      <c r="C56" s="90"/>
      <c r="D56" s="90"/>
      <c r="E56" s="90"/>
      <c r="F56" s="19"/>
      <c r="G56" s="90"/>
      <c r="H56" s="90"/>
      <c r="I56" s="90"/>
      <c r="J56" s="90"/>
      <c r="K56" s="90"/>
      <c r="L56" s="3"/>
      <c r="M56" s="3"/>
      <c r="N56" s="3"/>
      <c r="O56" s="3"/>
      <c r="P56" s="3"/>
      <c r="Q56" s="3"/>
      <c r="R56" s="3"/>
      <c r="S56" s="3"/>
      <c r="T56" s="3"/>
      <c r="U56" s="3"/>
      <c r="V56" s="12"/>
    </row>
    <row r="57" spans="1:22" x14ac:dyDescent="0.2">
      <c r="A57" s="92" t="s">
        <v>51</v>
      </c>
      <c r="B57" s="93"/>
      <c r="C57" s="94"/>
      <c r="D57" s="94"/>
      <c r="E57" s="94"/>
      <c r="F57" s="95"/>
      <c r="G57" s="106"/>
      <c r="H57" s="94"/>
      <c r="I57" s="94"/>
      <c r="J57" s="94"/>
      <c r="K57" s="94"/>
      <c r="L57" s="237" t="s">
        <v>132</v>
      </c>
      <c r="M57" s="96"/>
      <c r="N57" s="96"/>
      <c r="O57" s="99"/>
      <c r="P57" s="220"/>
      <c r="Q57" s="220"/>
      <c r="R57" s="94"/>
      <c r="S57" s="94"/>
      <c r="T57" s="94"/>
      <c r="U57" s="94"/>
      <c r="V57" s="97"/>
    </row>
    <row r="58" spans="1:22" x14ac:dyDescent="0.2">
      <c r="A58" s="98"/>
      <c r="B58" s="93"/>
      <c r="C58" s="94"/>
      <c r="D58" s="94"/>
      <c r="E58" s="94"/>
      <c r="F58" s="95"/>
      <c r="G58" s="106"/>
      <c r="H58" s="94"/>
      <c r="I58" s="94"/>
      <c r="J58" s="94"/>
      <c r="K58" s="94"/>
      <c r="L58" s="96"/>
      <c r="M58" s="94"/>
      <c r="N58" s="94"/>
      <c r="O58" s="99"/>
      <c r="P58" s="94"/>
      <c r="Q58" s="94"/>
      <c r="R58" s="94"/>
      <c r="S58" s="94"/>
      <c r="T58" s="94"/>
      <c r="U58" s="94"/>
      <c r="V58" s="97"/>
    </row>
    <row r="59" spans="1:22" x14ac:dyDescent="0.2">
      <c r="A59" s="92" t="s">
        <v>131</v>
      </c>
      <c r="B59" s="93"/>
      <c r="C59" s="94"/>
      <c r="D59" s="94"/>
      <c r="E59" s="94"/>
      <c r="F59" s="95"/>
      <c r="G59" s="106"/>
      <c r="H59" s="94"/>
      <c r="I59" s="94"/>
      <c r="J59" s="94"/>
      <c r="K59" s="94"/>
      <c r="L59" s="99"/>
      <c r="M59" s="94"/>
      <c r="N59" s="94"/>
      <c r="O59" s="94"/>
      <c r="P59" s="94"/>
      <c r="Q59" s="94"/>
      <c r="R59" s="94"/>
      <c r="S59" s="94"/>
      <c r="T59" s="94"/>
      <c r="U59" s="94"/>
      <c r="V59" s="97"/>
    </row>
    <row r="60" spans="1:22" x14ac:dyDescent="0.2">
      <c r="A60" s="100" t="s">
        <v>60</v>
      </c>
      <c r="B60" s="93"/>
      <c r="C60" s="94"/>
      <c r="D60" s="94"/>
      <c r="E60" s="94"/>
      <c r="F60" s="94"/>
      <c r="G60" s="106"/>
      <c r="H60" s="94"/>
      <c r="I60" s="94"/>
      <c r="J60" s="94"/>
      <c r="K60" s="94"/>
      <c r="L60" s="96" t="s">
        <v>61</v>
      </c>
      <c r="M60" s="94"/>
      <c r="N60" s="94"/>
      <c r="O60" s="94"/>
      <c r="P60" s="94"/>
      <c r="Q60" s="94"/>
      <c r="R60" s="94"/>
      <c r="S60" s="94"/>
      <c r="T60" s="94"/>
      <c r="U60" s="94"/>
      <c r="V60" s="97"/>
    </row>
    <row r="61" spans="1:22" x14ac:dyDescent="0.2">
      <c r="A61" s="92"/>
      <c r="B61" s="93"/>
      <c r="C61" s="94"/>
      <c r="D61" s="94"/>
      <c r="E61" s="94"/>
      <c r="F61" s="94"/>
      <c r="G61" s="106"/>
      <c r="H61" s="94"/>
      <c r="I61" s="94"/>
      <c r="J61" s="94"/>
      <c r="K61" s="94"/>
      <c r="L61" s="99" t="s">
        <v>62</v>
      </c>
      <c r="M61" s="94"/>
      <c r="N61" s="94"/>
      <c r="O61" s="94"/>
      <c r="P61" s="94"/>
      <c r="Q61" s="94"/>
      <c r="R61" s="94"/>
      <c r="S61" s="94"/>
      <c r="T61" s="94"/>
      <c r="U61" s="94"/>
      <c r="V61" s="97"/>
    </row>
    <row r="62" spans="1:22" x14ac:dyDescent="0.2">
      <c r="A62" s="101"/>
      <c r="B62" s="102"/>
      <c r="C62" s="103"/>
      <c r="D62" s="103"/>
      <c r="E62" s="103"/>
      <c r="F62" s="103"/>
      <c r="G62" s="107"/>
      <c r="H62" s="103"/>
      <c r="I62" s="103"/>
      <c r="J62" s="103"/>
      <c r="K62" s="103"/>
      <c r="L62" s="104" t="s">
        <v>63</v>
      </c>
      <c r="M62" s="103"/>
      <c r="N62" s="103"/>
      <c r="O62" s="103"/>
      <c r="P62" s="103"/>
      <c r="Q62" s="103"/>
      <c r="R62" s="103"/>
      <c r="S62" s="103"/>
      <c r="T62" s="103"/>
      <c r="U62" s="103"/>
      <c r="V62" s="105"/>
    </row>
  </sheetData>
  <mergeCells count="2">
    <mergeCell ref="N5:O5"/>
    <mergeCell ref="B4:V4"/>
  </mergeCells>
  <phoneticPr fontId="3" type="noConversion"/>
  <hyperlinks>
    <hyperlink ref="V1" location="Inhalt!A1" display="Inhalt"/>
  </hyperlinks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Footer>&amp;L&amp;8Ministerium für Bildung und Kultur, Referat B4&amp;R&amp;8Februar 2016</oddFooter>
  </headerFooter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2" enableFormatConditionsCalculation="0">
    <tabColor indexed="27"/>
  </sheetPr>
  <dimension ref="A1:Z69"/>
  <sheetViews>
    <sheetView workbookViewId="0">
      <selection activeCell="AA20" sqref="AA20"/>
    </sheetView>
  </sheetViews>
  <sheetFormatPr baseColWidth="10" defaultColWidth="9.140625" defaultRowHeight="12.75" x14ac:dyDescent="0.2"/>
  <cols>
    <col min="1" max="1" width="9.7109375" customWidth="1"/>
    <col min="2" max="22" width="6.7109375" customWidth="1"/>
  </cols>
  <sheetData>
    <row r="1" spans="1:22" ht="18" x14ac:dyDescent="0.25">
      <c r="A1" s="55" t="s">
        <v>31</v>
      </c>
      <c r="B1" s="1"/>
      <c r="C1" s="1"/>
      <c r="D1" s="1"/>
      <c r="E1" s="1"/>
      <c r="V1" s="43" t="s">
        <v>37</v>
      </c>
    </row>
    <row r="2" spans="1:22" ht="15" x14ac:dyDescent="0.2">
      <c r="A2" s="57" t="s">
        <v>125</v>
      </c>
      <c r="B2" s="1"/>
      <c r="C2" s="1"/>
      <c r="D2" s="1"/>
      <c r="E2" s="1"/>
    </row>
    <row r="3" spans="1:22" ht="15.75" x14ac:dyDescent="0.25">
      <c r="A3" s="56"/>
      <c r="B3" s="3"/>
      <c r="C3" s="3"/>
      <c r="D3" s="3"/>
      <c r="E3" s="3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spans="1:22" x14ac:dyDescent="0.2">
      <c r="A4" s="52"/>
      <c r="B4" s="511" t="s">
        <v>32</v>
      </c>
      <c r="C4" s="512"/>
      <c r="D4" s="512"/>
      <c r="E4" s="512"/>
      <c r="F4" s="512"/>
      <c r="G4" s="512"/>
      <c r="H4" s="512"/>
      <c r="I4" s="512"/>
      <c r="J4" s="512"/>
      <c r="K4" s="512"/>
      <c r="L4" s="512"/>
      <c r="M4" s="512"/>
      <c r="N4" s="512"/>
      <c r="O4" s="512"/>
      <c r="P4" s="512"/>
      <c r="Q4" s="512"/>
      <c r="R4" s="512"/>
      <c r="S4" s="512"/>
      <c r="T4" s="512"/>
      <c r="U4" s="512"/>
      <c r="V4" s="510"/>
    </row>
    <row r="5" spans="1:22" x14ac:dyDescent="0.2">
      <c r="A5" s="53" t="s">
        <v>0</v>
      </c>
      <c r="B5" s="45">
        <v>5</v>
      </c>
      <c r="C5" s="46"/>
      <c r="D5" s="47">
        <v>6</v>
      </c>
      <c r="E5" s="47"/>
      <c r="F5" s="47">
        <v>7</v>
      </c>
      <c r="G5" s="47"/>
      <c r="H5" s="47">
        <v>8</v>
      </c>
      <c r="I5" s="47"/>
      <c r="J5" s="47">
        <v>9</v>
      </c>
      <c r="K5" s="47"/>
      <c r="L5" s="47">
        <v>10</v>
      </c>
      <c r="M5" s="47"/>
      <c r="N5" s="511" t="s">
        <v>39</v>
      </c>
      <c r="O5" s="510"/>
      <c r="P5" s="48" t="s">
        <v>40</v>
      </c>
      <c r="Q5" s="48" t="s">
        <v>41</v>
      </c>
      <c r="R5" s="515" t="s">
        <v>44</v>
      </c>
      <c r="S5" s="516"/>
      <c r="T5" s="48" t="s">
        <v>42</v>
      </c>
      <c r="U5" s="513" t="s">
        <v>43</v>
      </c>
      <c r="V5" s="514"/>
    </row>
    <row r="6" spans="1:22" x14ac:dyDescent="0.2">
      <c r="A6" s="54"/>
      <c r="B6" s="49" t="s">
        <v>1</v>
      </c>
      <c r="C6" s="48" t="s">
        <v>33</v>
      </c>
      <c r="D6" s="50" t="s">
        <v>1</v>
      </c>
      <c r="E6" s="48" t="s">
        <v>33</v>
      </c>
      <c r="F6" s="50" t="s">
        <v>1</v>
      </c>
      <c r="G6" s="48" t="s">
        <v>33</v>
      </c>
      <c r="H6" s="50" t="s">
        <v>1</v>
      </c>
      <c r="I6" s="48" t="s">
        <v>33</v>
      </c>
      <c r="J6" s="50" t="s">
        <v>1</v>
      </c>
      <c r="K6" s="48" t="s">
        <v>33</v>
      </c>
      <c r="L6" s="50" t="s">
        <v>1</v>
      </c>
      <c r="M6" s="48" t="s">
        <v>33</v>
      </c>
      <c r="N6" s="50" t="s">
        <v>1</v>
      </c>
      <c r="O6" s="48" t="s">
        <v>33</v>
      </c>
      <c r="P6" s="50" t="s">
        <v>1</v>
      </c>
      <c r="Q6" s="50" t="s">
        <v>1</v>
      </c>
      <c r="R6" s="50" t="s">
        <v>1</v>
      </c>
      <c r="S6" s="48" t="s">
        <v>33</v>
      </c>
      <c r="T6" s="50" t="s">
        <v>1</v>
      </c>
      <c r="U6" s="50" t="s">
        <v>1</v>
      </c>
      <c r="V6" s="48" t="s">
        <v>33</v>
      </c>
    </row>
    <row r="7" spans="1:22" x14ac:dyDescent="0.2">
      <c r="A7" s="50">
        <v>100</v>
      </c>
      <c r="B7" s="51">
        <f t="shared" ref="B7:V7" si="0">A7+1</f>
        <v>101</v>
      </c>
      <c r="C7" s="51">
        <f t="shared" si="0"/>
        <v>102</v>
      </c>
      <c r="D7" s="51">
        <f t="shared" si="0"/>
        <v>103</v>
      </c>
      <c r="E7" s="51">
        <f t="shared" si="0"/>
        <v>104</v>
      </c>
      <c r="F7" s="51">
        <f t="shared" si="0"/>
        <v>105</v>
      </c>
      <c r="G7" s="51">
        <f t="shared" si="0"/>
        <v>106</v>
      </c>
      <c r="H7" s="51">
        <f t="shared" si="0"/>
        <v>107</v>
      </c>
      <c r="I7" s="51">
        <f t="shared" si="0"/>
        <v>108</v>
      </c>
      <c r="J7" s="51">
        <f t="shared" si="0"/>
        <v>109</v>
      </c>
      <c r="K7" s="51">
        <f t="shared" si="0"/>
        <v>110</v>
      </c>
      <c r="L7" s="51">
        <f t="shared" si="0"/>
        <v>111</v>
      </c>
      <c r="M7" s="51">
        <f t="shared" si="0"/>
        <v>112</v>
      </c>
      <c r="N7" s="51">
        <f t="shared" si="0"/>
        <v>113</v>
      </c>
      <c r="O7" s="51">
        <f t="shared" si="0"/>
        <v>114</v>
      </c>
      <c r="P7" s="51">
        <f t="shared" si="0"/>
        <v>115</v>
      </c>
      <c r="Q7" s="51">
        <f t="shared" si="0"/>
        <v>116</v>
      </c>
      <c r="R7" s="51">
        <f t="shared" si="0"/>
        <v>117</v>
      </c>
      <c r="S7" s="51">
        <f t="shared" si="0"/>
        <v>118</v>
      </c>
      <c r="T7" s="59">
        <f t="shared" si="0"/>
        <v>119</v>
      </c>
      <c r="U7" s="51">
        <f t="shared" si="0"/>
        <v>120</v>
      </c>
      <c r="V7" s="51">
        <f t="shared" si="0"/>
        <v>121</v>
      </c>
    </row>
    <row r="8" spans="1:22" x14ac:dyDescent="0.2">
      <c r="A8" s="5" t="s">
        <v>2</v>
      </c>
      <c r="B8" s="170">
        <f>SUM('Su:VK II'!B8)</f>
        <v>642</v>
      </c>
      <c r="C8" s="171">
        <f>SUM('Su:VK II'!C8)</f>
        <v>22</v>
      </c>
      <c r="D8" s="170">
        <f>SUM('Su:VK II'!D8)</f>
        <v>617</v>
      </c>
      <c r="E8" s="171">
        <f>SUM('Su:VK II'!E8)</f>
        <v>22</v>
      </c>
      <c r="F8" s="170">
        <f>SUM('Su:VK II'!F8)</f>
        <v>628</v>
      </c>
      <c r="G8" s="172">
        <f>SUM('Su:VK II'!G8)</f>
        <v>22</v>
      </c>
      <c r="H8" s="170">
        <f>SUM('Su:VK II'!H8)</f>
        <v>661</v>
      </c>
      <c r="I8" s="171">
        <f>SUM('Su:VK II'!I8)</f>
        <v>23</v>
      </c>
      <c r="J8" s="170">
        <f>SUM('Su:VK II'!J8)</f>
        <v>613</v>
      </c>
      <c r="K8" s="171">
        <f>SUM('Su:VK II'!K8)</f>
        <v>22</v>
      </c>
      <c r="L8" s="170">
        <f>SUM('Su:VK II'!L8)</f>
        <v>298</v>
      </c>
      <c r="M8" s="171">
        <f>SUM('Su:VK II'!M8)</f>
        <v>12</v>
      </c>
      <c r="N8" s="170">
        <f>SUM('Su:VK II'!N8)</f>
        <v>74</v>
      </c>
      <c r="O8" s="172">
        <v>3</v>
      </c>
      <c r="P8" s="173">
        <f>SUM('Su:VK II'!P8)</f>
        <v>55</v>
      </c>
      <c r="Q8" s="170">
        <f>SUM('Su:VK II'!Q8)</f>
        <v>52</v>
      </c>
      <c r="R8" s="170">
        <f>SUM('Su:VK II'!R8)</f>
        <v>3459</v>
      </c>
      <c r="S8" s="171">
        <f>SUM('Su:VK II'!S8)</f>
        <v>123</v>
      </c>
      <c r="T8" s="173">
        <f>SUM('Su:VK II'!T8)</f>
        <v>181</v>
      </c>
      <c r="U8" s="170">
        <f>SUM('Su:VK II'!U8)</f>
        <v>3640</v>
      </c>
      <c r="V8" s="171">
        <f t="shared" ref="V8:V36" si="1">C8+E8+G8+I8+K8+M8+O8</f>
        <v>126</v>
      </c>
    </row>
    <row r="9" spans="1:22" x14ac:dyDescent="0.2">
      <c r="A9" s="7" t="s">
        <v>3</v>
      </c>
      <c r="B9" s="174">
        <f>SUM('Su:VK II'!B9)</f>
        <v>674</v>
      </c>
      <c r="C9" s="175">
        <f>SUM('Su:VK II'!C9)</f>
        <v>23</v>
      </c>
      <c r="D9" s="174">
        <f>SUM('Su:VK II'!D9)</f>
        <v>643</v>
      </c>
      <c r="E9" s="175">
        <f>SUM('Su:VK II'!E9)</f>
        <v>22</v>
      </c>
      <c r="F9" s="174">
        <f>SUM('Su:VK II'!F9)</f>
        <v>618</v>
      </c>
      <c r="G9" s="176">
        <f>SUM('Su:VK II'!G9)</f>
        <v>22</v>
      </c>
      <c r="H9" s="174">
        <f>SUM('Su:VK II'!H9)</f>
        <v>625</v>
      </c>
      <c r="I9" s="175">
        <f>SUM('Su:VK II'!I9)</f>
        <v>22</v>
      </c>
      <c r="J9" s="174">
        <f>SUM('Su:VK II'!J9)</f>
        <v>644</v>
      </c>
      <c r="K9" s="175">
        <f>SUM('Su:VK II'!K9)</f>
        <v>23</v>
      </c>
      <c r="L9" s="174">
        <f>SUM('Su:VK II'!L9)</f>
        <v>306</v>
      </c>
      <c r="M9" s="175">
        <f>SUM('Su:VK II'!M9)</f>
        <v>13</v>
      </c>
      <c r="N9" s="174">
        <f>SUM('Su:VK II'!N9)</f>
        <v>55</v>
      </c>
      <c r="O9" s="176">
        <v>2</v>
      </c>
      <c r="P9" s="177">
        <f>SUM('Su:VK II'!P9)</f>
        <v>67</v>
      </c>
      <c r="Q9" s="174">
        <f>SUM('Su:VK II'!Q9)</f>
        <v>43</v>
      </c>
      <c r="R9" s="174">
        <f>SUM('Su:VK II'!R9)</f>
        <v>3510</v>
      </c>
      <c r="S9" s="175">
        <f>SUM('Su:VK II'!S9)</f>
        <v>125</v>
      </c>
      <c r="T9" s="177">
        <f>SUM('Su:VK II'!T9)</f>
        <v>165</v>
      </c>
      <c r="U9" s="174">
        <f>SUM('Su:VK II'!U9)</f>
        <v>3675</v>
      </c>
      <c r="V9" s="175">
        <f t="shared" si="1"/>
        <v>127</v>
      </c>
    </row>
    <row r="10" spans="1:22" x14ac:dyDescent="0.2">
      <c r="A10" s="7" t="s">
        <v>4</v>
      </c>
      <c r="B10" s="174">
        <f>SUM('Su:VK II'!B10)</f>
        <v>1877</v>
      </c>
      <c r="C10" s="175">
        <f>SUM('Su:VK II'!C10)</f>
        <v>66</v>
      </c>
      <c r="D10" s="174">
        <f>SUM('Su:VK II'!D10)</f>
        <v>651</v>
      </c>
      <c r="E10" s="175">
        <f>SUM('Su:VK II'!E10)</f>
        <v>23</v>
      </c>
      <c r="F10" s="174">
        <f>SUM('Su:VK II'!F10)</f>
        <v>634</v>
      </c>
      <c r="G10" s="176">
        <f>SUM('Su:VK II'!G10)</f>
        <v>22</v>
      </c>
      <c r="H10" s="174">
        <f>SUM('Su:VK II'!H10)</f>
        <v>610</v>
      </c>
      <c r="I10" s="175">
        <f>SUM('Su:VK II'!I10)</f>
        <v>22</v>
      </c>
      <c r="J10" s="174">
        <f>SUM('Su:VK II'!J10)</f>
        <v>629</v>
      </c>
      <c r="K10" s="175">
        <f>SUM('Su:VK II'!K10)</f>
        <v>22</v>
      </c>
      <c r="L10" s="174">
        <f>SUM('Su:VK II'!L10)</f>
        <v>319</v>
      </c>
      <c r="M10" s="175">
        <f>SUM('Su:VK II'!M10)</f>
        <v>13</v>
      </c>
      <c r="N10" s="174">
        <f>SUM('Su:VK II'!N10)</f>
        <v>76</v>
      </c>
      <c r="O10" s="176">
        <v>3</v>
      </c>
      <c r="P10" s="177">
        <f>SUM('Su:VK II'!P10)</f>
        <v>47</v>
      </c>
      <c r="Q10" s="174">
        <f>SUM('Su:VK II'!Q10)</f>
        <v>55</v>
      </c>
      <c r="R10" s="174">
        <f>SUM('Su:VK II'!R10)</f>
        <v>4720</v>
      </c>
      <c r="S10" s="175">
        <f>SUM('Su:VK II'!S10)</f>
        <v>168</v>
      </c>
      <c r="T10" s="177">
        <f>SUM('Su:VK II'!T10)</f>
        <v>178</v>
      </c>
      <c r="U10" s="174">
        <f>SUM('Su:VK II'!U10)</f>
        <v>4898</v>
      </c>
      <c r="V10" s="175">
        <f t="shared" si="1"/>
        <v>171</v>
      </c>
    </row>
    <row r="11" spans="1:22" x14ac:dyDescent="0.2">
      <c r="A11" s="7" t="s">
        <v>34</v>
      </c>
      <c r="B11" s="174">
        <f>SUM('Su:VK II'!B11)</f>
        <v>1878</v>
      </c>
      <c r="C11" s="175">
        <f>SUM('Su:VK II'!C11)</f>
        <v>68</v>
      </c>
      <c r="D11" s="174">
        <f>SUM('Su:VK II'!D11)</f>
        <v>1971</v>
      </c>
      <c r="E11" s="175">
        <f>SUM('Su:VK II'!E11)</f>
        <v>68</v>
      </c>
      <c r="F11" s="174">
        <f>SUM('Su:VK II'!F11)</f>
        <v>650</v>
      </c>
      <c r="G11" s="176">
        <f>SUM('Su:VK II'!G11)</f>
        <v>23</v>
      </c>
      <c r="H11" s="174">
        <f>SUM('Su:VK II'!H11)</f>
        <v>627</v>
      </c>
      <c r="I11" s="175">
        <f>SUM('Su:VK II'!I11)</f>
        <v>22</v>
      </c>
      <c r="J11" s="174">
        <f>SUM('Su:VK II'!J11)</f>
        <v>603</v>
      </c>
      <c r="K11" s="175">
        <f>SUM('Su:VK II'!K11)</f>
        <v>22</v>
      </c>
      <c r="L11" s="174">
        <f>SUM('Su:VK II'!L11)</f>
        <v>317</v>
      </c>
      <c r="M11" s="175">
        <f>SUM('Su:VK II'!M11)</f>
        <v>13</v>
      </c>
      <c r="N11" s="174">
        <f>SUM('Su:VK II'!N11)</f>
        <v>92</v>
      </c>
      <c r="O11" s="176">
        <v>4</v>
      </c>
      <c r="P11" s="177">
        <f>SUM('Su:VK II'!P11)</f>
        <v>74</v>
      </c>
      <c r="Q11" s="174">
        <f>SUM('Su:VK II'!Q11)</f>
        <v>44</v>
      </c>
      <c r="R11" s="174">
        <f>SUM('Su:VK II'!R11)</f>
        <v>6046</v>
      </c>
      <c r="S11" s="175">
        <f>SUM('Su:VK II'!S11)</f>
        <v>216</v>
      </c>
      <c r="T11" s="177">
        <f>SUM('Su:VK II'!T11)</f>
        <v>210</v>
      </c>
      <c r="U11" s="174">
        <f>SUM('Su:VK II'!U11)</f>
        <v>6256</v>
      </c>
      <c r="V11" s="175">
        <f t="shared" si="1"/>
        <v>220</v>
      </c>
    </row>
    <row r="12" spans="1:22" x14ac:dyDescent="0.2">
      <c r="A12" s="7" t="s">
        <v>5</v>
      </c>
      <c r="B12" s="174">
        <f>SUM('Su:VK II'!B12)</f>
        <v>1796</v>
      </c>
      <c r="C12" s="175">
        <f>SUM('Su:VK II'!C12)</f>
        <v>67</v>
      </c>
      <c r="D12" s="174">
        <f>SUM('Su:VK II'!D12)</f>
        <v>1896</v>
      </c>
      <c r="E12" s="175">
        <f>SUM('Su:VK II'!E12)</f>
        <v>69</v>
      </c>
      <c r="F12" s="174">
        <f>SUM('Su:VK II'!F12)</f>
        <v>2116</v>
      </c>
      <c r="G12" s="176">
        <f>SUM('Su:VK II'!G12)</f>
        <v>81</v>
      </c>
      <c r="H12" s="174">
        <f>SUM('Su:VK II'!H12)</f>
        <v>646</v>
      </c>
      <c r="I12" s="175">
        <f>SUM('Su:VK II'!I12)</f>
        <v>23</v>
      </c>
      <c r="J12" s="174">
        <f>SUM('Su:VK II'!J12)</f>
        <v>656</v>
      </c>
      <c r="K12" s="175">
        <f>SUM('Su:VK II'!K12)</f>
        <v>23</v>
      </c>
      <c r="L12" s="174">
        <f>SUM('Su:VK II'!L12)</f>
        <v>268</v>
      </c>
      <c r="M12" s="175">
        <f>SUM('Su:VK II'!M12)</f>
        <v>11</v>
      </c>
      <c r="N12" s="174">
        <f>SUM('Su:VK II'!N12)</f>
        <v>77</v>
      </c>
      <c r="O12" s="176">
        <v>3</v>
      </c>
      <c r="P12" s="177">
        <f>SUM('Su:VK II'!P12)</f>
        <v>108</v>
      </c>
      <c r="Q12" s="174">
        <f>SUM('Su:VK II'!Q12)</f>
        <v>62</v>
      </c>
      <c r="R12" s="174">
        <f>SUM('Su:VK II'!R12)</f>
        <v>7378</v>
      </c>
      <c r="S12" s="175">
        <f>SUM('Su:VK II'!S12)</f>
        <v>274</v>
      </c>
      <c r="T12" s="177">
        <f>SUM('Su:VK II'!T12)</f>
        <v>247</v>
      </c>
      <c r="U12" s="174">
        <f>SUM('Su:VK II'!U12)</f>
        <v>7625</v>
      </c>
      <c r="V12" s="175">
        <f t="shared" si="1"/>
        <v>277</v>
      </c>
    </row>
    <row r="13" spans="1:22" x14ac:dyDescent="0.2">
      <c r="A13" s="7" t="s">
        <v>6</v>
      </c>
      <c r="B13" s="174">
        <f>SUM('Su:VK II'!B13)</f>
        <v>1862</v>
      </c>
      <c r="C13" s="175">
        <f>SUM('Su:VK II'!C13)</f>
        <v>69</v>
      </c>
      <c r="D13" s="174">
        <f>SUM('Su:VK II'!D13)</f>
        <v>1854</v>
      </c>
      <c r="E13" s="175">
        <f>SUM('Su:VK II'!E13)</f>
        <v>67</v>
      </c>
      <c r="F13" s="174">
        <f>SUM('Su:VK II'!F13)</f>
        <v>2079</v>
      </c>
      <c r="G13" s="176">
        <f>SUM('Su:VK II'!G13)</f>
        <v>82</v>
      </c>
      <c r="H13" s="174">
        <f>SUM('Su:VK II'!H13)</f>
        <v>2090</v>
      </c>
      <c r="I13" s="175">
        <f>SUM('Su:VK II'!I13)</f>
        <v>81</v>
      </c>
      <c r="J13" s="174">
        <f>SUM('Su:VK II'!J13)</f>
        <v>645</v>
      </c>
      <c r="K13" s="175">
        <f>SUM('Su:VK II'!K13)</f>
        <v>24</v>
      </c>
      <c r="L13" s="174">
        <f>SUM('Su:VK II'!L13)</f>
        <v>292</v>
      </c>
      <c r="M13" s="175">
        <f>SUM('Su:VK II'!M13)</f>
        <v>12</v>
      </c>
      <c r="N13" s="174">
        <f>SUM('Su:VK II'!N13)</f>
        <v>81</v>
      </c>
      <c r="O13" s="176">
        <v>3</v>
      </c>
      <c r="P13" s="177">
        <f>SUM('Su:VK II'!P13)</f>
        <v>72</v>
      </c>
      <c r="Q13" s="174">
        <f>SUM('Su:VK II'!Q13)</f>
        <v>98</v>
      </c>
      <c r="R13" s="174">
        <f>SUM('Su:VK II'!R13)</f>
        <v>8822</v>
      </c>
      <c r="S13" s="175">
        <f>SUM('Su:VK II'!S13)</f>
        <v>335</v>
      </c>
      <c r="T13" s="177">
        <f>SUM('Su:VK II'!T13)</f>
        <v>251</v>
      </c>
      <c r="U13" s="174">
        <f>SUM('Su:VK II'!U13)</f>
        <v>9073</v>
      </c>
      <c r="V13" s="175">
        <f t="shared" si="1"/>
        <v>338</v>
      </c>
    </row>
    <row r="14" spans="1:22" x14ac:dyDescent="0.2">
      <c r="A14" s="7" t="s">
        <v>36</v>
      </c>
      <c r="B14" s="174">
        <f>SUM('Su:VK II'!B14)</f>
        <v>1898</v>
      </c>
      <c r="C14" s="175">
        <f>SUM('Su:VK II'!C14)</f>
        <v>69</v>
      </c>
      <c r="D14" s="174">
        <f>SUM('Su:VK II'!D14)</f>
        <v>1906</v>
      </c>
      <c r="E14" s="175">
        <f>SUM('Su:VK II'!E14)</f>
        <v>69</v>
      </c>
      <c r="F14" s="174">
        <f>SUM('Su:VK II'!F14)</f>
        <v>2034</v>
      </c>
      <c r="G14" s="176">
        <f>SUM('Su:VK II'!G14)</f>
        <v>82</v>
      </c>
      <c r="H14" s="174">
        <f>SUM('Su:VK II'!H14)</f>
        <v>2086</v>
      </c>
      <c r="I14" s="175">
        <f>SUM('Su:VK II'!I14)</f>
        <v>83</v>
      </c>
      <c r="J14" s="174">
        <f>SUM('Su:VK II'!J14)</f>
        <v>2012</v>
      </c>
      <c r="K14" s="175">
        <f>SUM('Su:VK II'!K14)</f>
        <v>82</v>
      </c>
      <c r="L14" s="174">
        <f>SUM('Su:VK II'!L14)</f>
        <v>269</v>
      </c>
      <c r="M14" s="175">
        <f>SUM('Su:VK II'!M14)</f>
        <v>11</v>
      </c>
      <c r="N14" s="174">
        <f>SUM('Su:VK II'!N14)</f>
        <v>92</v>
      </c>
      <c r="O14" s="176">
        <v>4</v>
      </c>
      <c r="P14" s="177">
        <f>SUM('Su:VK II'!P14)</f>
        <v>74</v>
      </c>
      <c r="Q14" s="174">
        <f>SUM('Su:VK II'!Q14)</f>
        <v>66</v>
      </c>
      <c r="R14" s="174">
        <f>SUM('Su:VK II'!R14)</f>
        <v>10205</v>
      </c>
      <c r="S14" s="175">
        <f>SUM('Su:VK II'!S14)</f>
        <v>396</v>
      </c>
      <c r="T14" s="177">
        <f>SUM('Su:VK II'!T14)</f>
        <v>232</v>
      </c>
      <c r="U14" s="174">
        <f>SUM('Su:VK II'!U14)</f>
        <v>10437</v>
      </c>
      <c r="V14" s="175">
        <f t="shared" si="1"/>
        <v>400</v>
      </c>
    </row>
    <row r="15" spans="1:22" x14ac:dyDescent="0.2">
      <c r="A15" s="13" t="s">
        <v>7</v>
      </c>
      <c r="B15" s="174">
        <f>SUM('Su:VK II'!B15)</f>
        <v>1932</v>
      </c>
      <c r="C15" s="175">
        <f>SUM('Su:VK II'!C15)</f>
        <v>68</v>
      </c>
      <c r="D15" s="174">
        <f>SUM('Su:VK II'!D15)</f>
        <v>1877</v>
      </c>
      <c r="E15" s="175">
        <f>SUM('Su:VK II'!E15)</f>
        <v>69</v>
      </c>
      <c r="F15" s="174">
        <f>SUM('Su:VK II'!F15)</f>
        <v>2047</v>
      </c>
      <c r="G15" s="176">
        <f>SUM('Su:VK II'!G15)</f>
        <v>83</v>
      </c>
      <c r="H15" s="174">
        <f>SUM('Su:VK II'!H15)</f>
        <v>2075</v>
      </c>
      <c r="I15" s="175">
        <f>SUM('Su:VK II'!I15)</f>
        <v>84</v>
      </c>
      <c r="J15" s="174">
        <f>SUM('Su:VK II'!J15)</f>
        <v>2087</v>
      </c>
      <c r="K15" s="175">
        <f>SUM('Su:VK II'!K15)</f>
        <v>85</v>
      </c>
      <c r="L15" s="174">
        <f>SUM('Su:VK II'!L15)</f>
        <v>1024</v>
      </c>
      <c r="M15" s="175">
        <f>SUM('Su:VK II'!M15)</f>
        <v>42</v>
      </c>
      <c r="N15" s="174">
        <f>SUM('Su:VK II'!N15)</f>
        <v>86</v>
      </c>
      <c r="O15" s="176">
        <v>3</v>
      </c>
      <c r="P15" s="177">
        <f>SUM('Su:VK II'!P15)</f>
        <v>104</v>
      </c>
      <c r="Q15" s="174">
        <f>SUM('Su:VK II'!Q15)</f>
        <v>61</v>
      </c>
      <c r="R15" s="174">
        <f>SUM('Su:VK II'!R15)</f>
        <v>11042</v>
      </c>
      <c r="S15" s="175">
        <f>SUM('Su:VK II'!S15)</f>
        <v>431</v>
      </c>
      <c r="T15" s="177">
        <f>SUM('Su:VK II'!T15)</f>
        <v>251</v>
      </c>
      <c r="U15" s="174">
        <f>SUM('Su:VK II'!U15)</f>
        <v>11293</v>
      </c>
      <c r="V15" s="175">
        <f t="shared" si="1"/>
        <v>434</v>
      </c>
    </row>
    <row r="16" spans="1:22" x14ac:dyDescent="0.2">
      <c r="A16" s="13" t="s">
        <v>8</v>
      </c>
      <c r="B16" s="174">
        <f>SUM('Su:VK II'!B16)</f>
        <v>1874</v>
      </c>
      <c r="C16" s="175">
        <f>SUM('Su:VK II'!C16)</f>
        <v>67</v>
      </c>
      <c r="D16" s="174">
        <f>SUM('Su:VK II'!D16)</f>
        <v>1911</v>
      </c>
      <c r="E16" s="175">
        <f>SUM('Su:VK II'!E16)</f>
        <v>68</v>
      </c>
      <c r="F16" s="174">
        <f>SUM('Su:VK II'!F16)</f>
        <v>1995</v>
      </c>
      <c r="G16" s="176">
        <f>SUM('Su:VK II'!G16)</f>
        <v>77</v>
      </c>
      <c r="H16" s="174">
        <f>SUM('Su:VK II'!H16)</f>
        <v>2141</v>
      </c>
      <c r="I16" s="175">
        <f>SUM('Su:VK II'!I16)</f>
        <v>86</v>
      </c>
      <c r="J16" s="174">
        <f>SUM('Su:VK II'!J16)</f>
        <v>2037</v>
      </c>
      <c r="K16" s="175">
        <f>SUM('Su:VK II'!K16)</f>
        <v>84</v>
      </c>
      <c r="L16" s="174">
        <f>SUM('Su:VK II'!L16)</f>
        <v>1053</v>
      </c>
      <c r="M16" s="175">
        <f>SUM('Su:VK II'!M16)</f>
        <v>42</v>
      </c>
      <c r="N16" s="174">
        <f>SUM('Su:VK II'!N16)</f>
        <v>117</v>
      </c>
      <c r="O16" s="176">
        <v>5</v>
      </c>
      <c r="P16" s="177">
        <f>SUM('Su:VK II'!P16)</f>
        <v>104</v>
      </c>
      <c r="Q16" s="174">
        <f>SUM('Su:VK II'!Q16)</f>
        <v>89</v>
      </c>
      <c r="R16" s="174">
        <f>SUM('Su:VK II'!R16)</f>
        <v>11011</v>
      </c>
      <c r="S16" s="175">
        <f>SUM('Su:VK II'!S16)</f>
        <v>424</v>
      </c>
      <c r="T16" s="177">
        <f>SUM('Su:VK II'!T16)</f>
        <v>310</v>
      </c>
      <c r="U16" s="174">
        <f>SUM('Su:VK II'!U16)</f>
        <v>11321</v>
      </c>
      <c r="V16" s="175">
        <f t="shared" si="1"/>
        <v>429</v>
      </c>
    </row>
    <row r="17" spans="1:26" ht="12.75" customHeight="1" x14ac:dyDescent="0.2">
      <c r="A17" s="13" t="s">
        <v>9</v>
      </c>
      <c r="B17" s="174">
        <f>SUM('Su:VK II'!B17)</f>
        <v>1765</v>
      </c>
      <c r="C17" s="175">
        <f>SUM('Su:VK II'!C17)</f>
        <v>64</v>
      </c>
      <c r="D17" s="174">
        <f>SUM('Su:VK II'!D17)</f>
        <v>1841</v>
      </c>
      <c r="E17" s="175">
        <f>SUM('Su:VK II'!E17)</f>
        <v>67</v>
      </c>
      <c r="F17" s="174">
        <f>SUM('Su:VK II'!F17)</f>
        <v>2000</v>
      </c>
      <c r="G17" s="176">
        <f>SUM('Su:VK II'!G17)</f>
        <v>78</v>
      </c>
      <c r="H17" s="174">
        <f>SUM('Su:VK II'!H17)</f>
        <v>2045</v>
      </c>
      <c r="I17" s="175">
        <f>SUM('Su:VK II'!I17)</f>
        <v>82</v>
      </c>
      <c r="J17" s="174">
        <f>SUM('Su:VK II'!J17)</f>
        <v>2179</v>
      </c>
      <c r="K17" s="175">
        <f>SUM('Su:VK II'!K17)</f>
        <v>89</v>
      </c>
      <c r="L17" s="174">
        <f>SUM('Su:VK II'!L17)</f>
        <v>984</v>
      </c>
      <c r="M17" s="175">
        <f>SUM('Su:VK II'!M17)</f>
        <v>40</v>
      </c>
      <c r="N17" s="174">
        <f>SUM('Su:VK II'!N17)</f>
        <v>106</v>
      </c>
      <c r="O17" s="176">
        <v>4</v>
      </c>
      <c r="P17" s="177">
        <f>SUM('Su:VK II'!P17)</f>
        <v>102</v>
      </c>
      <c r="Q17" s="174">
        <f>SUM('Su:VK II'!Q17)</f>
        <v>80</v>
      </c>
      <c r="R17" s="174">
        <f>SUM('Su:VK II'!R17)</f>
        <v>10814</v>
      </c>
      <c r="S17" s="175">
        <f>SUM('Su:VK II'!S17)</f>
        <v>420</v>
      </c>
      <c r="T17" s="177">
        <f>SUM('Su:VK II'!T17)</f>
        <v>288</v>
      </c>
      <c r="U17" s="174">
        <f>SUM('Su:VK II'!U17)</f>
        <v>11102</v>
      </c>
      <c r="V17" s="175">
        <f t="shared" si="1"/>
        <v>424</v>
      </c>
      <c r="X17" s="30"/>
    </row>
    <row r="18" spans="1:26" x14ac:dyDescent="0.2">
      <c r="A18" s="13" t="s">
        <v>10</v>
      </c>
      <c r="B18" s="174">
        <f>SUM('Su:VK II'!B18)</f>
        <v>1588</v>
      </c>
      <c r="C18" s="175">
        <f>SUM('Su:VK II'!C18)</f>
        <v>61</v>
      </c>
      <c r="D18" s="174">
        <f>SUM('Su:VK II'!D18)</f>
        <v>1710</v>
      </c>
      <c r="E18" s="175">
        <f>SUM('Su:VK II'!E18)</f>
        <v>64</v>
      </c>
      <c r="F18" s="174">
        <f>SUM('Su:VK II'!F18)</f>
        <v>1902</v>
      </c>
      <c r="G18" s="176">
        <f>SUM('Su:VK II'!G18)</f>
        <v>78</v>
      </c>
      <c r="H18" s="174">
        <f>SUM('Su:VK II'!H18)</f>
        <v>2062</v>
      </c>
      <c r="I18" s="175">
        <f>SUM('Su:VK II'!I18)</f>
        <v>82</v>
      </c>
      <c r="J18" s="174">
        <f>SUM('Su:VK II'!J18)</f>
        <v>2054</v>
      </c>
      <c r="K18" s="175">
        <f>SUM('Su:VK II'!K18)</f>
        <v>85</v>
      </c>
      <c r="L18" s="174">
        <f>SUM('Su:VK II'!L18)</f>
        <v>1114</v>
      </c>
      <c r="M18" s="175">
        <f>SUM('Su:VK II'!M18)</f>
        <v>45</v>
      </c>
      <c r="N18" s="174">
        <f>SUM('Su:VK II'!N18)</f>
        <v>164</v>
      </c>
      <c r="O18" s="176">
        <v>6</v>
      </c>
      <c r="P18" s="177">
        <f>SUM('Su:VK II'!P18)</f>
        <v>116</v>
      </c>
      <c r="Q18" s="174">
        <f>SUM('Su:VK II'!Q18)</f>
        <v>99</v>
      </c>
      <c r="R18" s="174">
        <f>SUM('Su:VK II'!R18)</f>
        <v>10430</v>
      </c>
      <c r="S18" s="175">
        <f>SUM('Su:VK II'!S18)</f>
        <v>415</v>
      </c>
      <c r="T18" s="177">
        <f>SUM('Su:VK II'!T18)</f>
        <v>379</v>
      </c>
      <c r="U18" s="174">
        <f>SUM('Su:VK II'!U18)</f>
        <v>10809</v>
      </c>
      <c r="V18" s="175">
        <f t="shared" si="1"/>
        <v>421</v>
      </c>
      <c r="X18" s="30"/>
    </row>
    <row r="19" spans="1:26" x14ac:dyDescent="0.2">
      <c r="A19" s="13" t="s">
        <v>11</v>
      </c>
      <c r="B19" s="174">
        <f>SUM('Su:VK II'!B19)</f>
        <v>1575</v>
      </c>
      <c r="C19" s="175">
        <f>SUM('Su:VK II'!C19)</f>
        <v>60</v>
      </c>
      <c r="D19" s="174">
        <f>SUM('Su:VK II'!D19)</f>
        <v>1576</v>
      </c>
      <c r="E19" s="175">
        <f>SUM('Su:VK II'!E19)</f>
        <v>62</v>
      </c>
      <c r="F19" s="174">
        <f>SUM('Su:VK II'!F19)</f>
        <v>1782</v>
      </c>
      <c r="G19" s="176">
        <f>SUM('Su:VK II'!G19)</f>
        <v>76</v>
      </c>
      <c r="H19" s="174">
        <f>SUM('Su:VK II'!H19)</f>
        <v>1952</v>
      </c>
      <c r="I19" s="175">
        <f>SUM('Su:VK II'!I19)</f>
        <v>79</v>
      </c>
      <c r="J19" s="174">
        <f>SUM('Su:VK II'!J19)</f>
        <v>2045</v>
      </c>
      <c r="K19" s="175">
        <f>SUM('Su:VK II'!K19)</f>
        <v>84</v>
      </c>
      <c r="L19" s="174">
        <f>SUM('Su:VK II'!L19)</f>
        <v>1070</v>
      </c>
      <c r="M19" s="175">
        <f>SUM('Su:VK II'!M19)</f>
        <v>43</v>
      </c>
      <c r="N19" s="174">
        <f>SUM('Su:VK II'!N19)</f>
        <v>145</v>
      </c>
      <c r="O19" s="176">
        <v>5</v>
      </c>
      <c r="P19" s="177">
        <f>SUM('Su:VK II'!P19)</f>
        <v>146</v>
      </c>
      <c r="Q19" s="174">
        <f>SUM('Su:VK II'!Q19)</f>
        <v>88</v>
      </c>
      <c r="R19" s="174">
        <f>SUM('Su:VK II'!R19)</f>
        <v>10000</v>
      </c>
      <c r="S19" s="175">
        <f>SUM('Su:VK II'!S19)</f>
        <v>404</v>
      </c>
      <c r="T19" s="177">
        <f>SUM('Su:VK II'!T19)</f>
        <v>379</v>
      </c>
      <c r="U19" s="174">
        <f>SUM('Su:VK II'!U19)</f>
        <v>10379</v>
      </c>
      <c r="V19" s="175">
        <f t="shared" si="1"/>
        <v>409</v>
      </c>
      <c r="X19" s="30"/>
    </row>
    <row r="20" spans="1:26" x14ac:dyDescent="0.2">
      <c r="A20" s="13" t="s">
        <v>12</v>
      </c>
      <c r="B20" s="174">
        <f>SUM('Su:VK II'!B20)</f>
        <v>1720</v>
      </c>
      <c r="C20" s="175">
        <f>SUM('Su:VK II'!C20)</f>
        <v>66</v>
      </c>
      <c r="D20" s="174">
        <f>SUM('Su:VK II'!D20)</f>
        <v>1574</v>
      </c>
      <c r="E20" s="175">
        <f>SUM('Su:VK II'!E20)</f>
        <v>60</v>
      </c>
      <c r="F20" s="174">
        <f>SUM('Su:VK II'!F20)</f>
        <v>1645</v>
      </c>
      <c r="G20" s="176">
        <f>SUM('Su:VK II'!G20)</f>
        <v>69</v>
      </c>
      <c r="H20" s="174">
        <f>SUM('Su:VK II'!H20)</f>
        <v>1830</v>
      </c>
      <c r="I20" s="176">
        <f>SUM('Su:VK II'!I20)</f>
        <v>79</v>
      </c>
      <c r="J20" s="174">
        <f>SUM('Su:VK II'!J20)</f>
        <v>1921</v>
      </c>
      <c r="K20" s="175">
        <f>SUM('Su:VK II'!K20)</f>
        <v>78</v>
      </c>
      <c r="L20" s="174">
        <f>SUM('Su:VK II'!L20)</f>
        <v>1008</v>
      </c>
      <c r="M20" s="175">
        <f>SUM('Su:VK II'!M20)</f>
        <v>41</v>
      </c>
      <c r="N20" s="174">
        <f>SUM('Su:VK II'!N20)</f>
        <v>139</v>
      </c>
      <c r="O20" s="176">
        <v>5</v>
      </c>
      <c r="P20" s="177">
        <f>SUM('Su:VK II'!P20)</f>
        <v>145</v>
      </c>
      <c r="Q20" s="174">
        <f>SUM('Su:VK II'!Q20)</f>
        <v>112</v>
      </c>
      <c r="R20" s="174">
        <f>SUM('Su:VK II'!R20)</f>
        <v>9698</v>
      </c>
      <c r="S20" s="175">
        <f>SUM('Su:VK II'!S20)</f>
        <v>393</v>
      </c>
      <c r="T20" s="177">
        <f>SUM('Su:VK II'!T20)</f>
        <v>396</v>
      </c>
      <c r="U20" s="174">
        <f>SUM('Su:VK II'!U20)</f>
        <v>10094</v>
      </c>
      <c r="V20" s="175">
        <f t="shared" si="1"/>
        <v>398</v>
      </c>
      <c r="X20" s="30"/>
    </row>
    <row r="21" spans="1:26" x14ac:dyDescent="0.2">
      <c r="A21" s="13" t="s">
        <v>13</v>
      </c>
      <c r="B21" s="174">
        <f>SUM('Su:VK II'!B21)</f>
        <v>1588</v>
      </c>
      <c r="C21" s="175">
        <f>SUM('Su:VK II'!C21)</f>
        <v>62</v>
      </c>
      <c r="D21" s="174">
        <f>SUM('Su:VK II'!D21)</f>
        <v>1704</v>
      </c>
      <c r="E21" s="175">
        <f>SUM('Su:VK II'!E21)</f>
        <v>66</v>
      </c>
      <c r="F21" s="174">
        <f>SUM('Su:VK II'!F21)</f>
        <v>1620</v>
      </c>
      <c r="G21" s="176">
        <f>SUM('Su:VK II'!G21)</f>
        <v>68</v>
      </c>
      <c r="H21" s="174">
        <f>SUM('Su:VK II'!H21)</f>
        <v>1683</v>
      </c>
      <c r="I21" s="176">
        <f>SUM('Su:VK II'!I21)</f>
        <v>72</v>
      </c>
      <c r="J21" s="174">
        <f>SUM('Su:VK II'!J21)</f>
        <v>1831</v>
      </c>
      <c r="K21" s="175">
        <f>SUM('Su:VK II'!K21)</f>
        <v>79</v>
      </c>
      <c r="L21" s="174">
        <f>SUM('Su:VK II'!L21)</f>
        <v>984</v>
      </c>
      <c r="M21" s="175">
        <f>SUM('Su:VK II'!M21)</f>
        <v>39</v>
      </c>
      <c r="N21" s="174">
        <f>SUM('Su:VK II'!N21)</f>
        <v>130</v>
      </c>
      <c r="O21" s="176">
        <v>5</v>
      </c>
      <c r="P21" s="177">
        <f>SUM('Su:VK II'!P21)</f>
        <v>149</v>
      </c>
      <c r="Q21" s="174">
        <f>SUM('Su:VK II'!Q21)</f>
        <v>127</v>
      </c>
      <c r="R21" s="174">
        <f>SUM('Su:VK II'!R21)</f>
        <v>9410</v>
      </c>
      <c r="S21" s="175">
        <f>SUM('Su:VK II'!S21)</f>
        <v>386</v>
      </c>
      <c r="T21" s="177">
        <f>SUM('Su:VK II'!T21)</f>
        <v>406</v>
      </c>
      <c r="U21" s="174">
        <f>SUM('Su:VK II'!U21)</f>
        <v>9816</v>
      </c>
      <c r="V21" s="175">
        <f t="shared" si="1"/>
        <v>391</v>
      </c>
      <c r="X21" s="30"/>
    </row>
    <row r="22" spans="1:26" x14ac:dyDescent="0.2">
      <c r="A22" s="13" t="s">
        <v>14</v>
      </c>
      <c r="B22" s="214">
        <f>SUM('Su:VK II'!B22)</f>
        <v>1584</v>
      </c>
      <c r="C22" s="215">
        <f>SUM('Su:VK II'!C22)</f>
        <v>62</v>
      </c>
      <c r="D22" s="214">
        <f>SUM('Su:VK II'!D22)</f>
        <v>1560</v>
      </c>
      <c r="E22" s="215">
        <f>SUM('Su:VK II'!E22)</f>
        <v>61</v>
      </c>
      <c r="F22" s="214">
        <f>SUM('Su:VK II'!F22)</f>
        <v>1773</v>
      </c>
      <c r="G22" s="216">
        <f>SUM('Su:VK II'!G22)</f>
        <v>75</v>
      </c>
      <c r="H22" s="174">
        <f>SUM('Su:VK II'!H22)</f>
        <v>1647</v>
      </c>
      <c r="I22" s="215">
        <f>SUM('Su:VK II'!I22)</f>
        <v>68</v>
      </c>
      <c r="J22" s="174">
        <f>SUM('Su:VK II'!J22)</f>
        <v>1713</v>
      </c>
      <c r="K22" s="215">
        <f>SUM('Su:VK II'!K22)</f>
        <v>74</v>
      </c>
      <c r="L22" s="214">
        <f>SUM('Su:VK II'!L22)</f>
        <v>935</v>
      </c>
      <c r="M22" s="215">
        <f>SUM('Su:VK II'!M22)</f>
        <v>42</v>
      </c>
      <c r="N22" s="214">
        <f>SUM('Su:VK II'!N22)</f>
        <v>123</v>
      </c>
      <c r="O22" s="216">
        <v>5</v>
      </c>
      <c r="P22" s="217">
        <f>SUM('Su:VK II'!P22)</f>
        <v>129</v>
      </c>
      <c r="Q22" s="214">
        <f>SUM('Su:VK II'!Q22)</f>
        <v>123</v>
      </c>
      <c r="R22" s="214">
        <f>SUM('Su:VK II'!R22)</f>
        <v>9212</v>
      </c>
      <c r="S22" s="215">
        <f>SUM('Su:VK II'!S22)</f>
        <v>382</v>
      </c>
      <c r="T22" s="217">
        <f>SUM('Su:VK II'!T22)</f>
        <v>375</v>
      </c>
      <c r="U22" s="214">
        <f>SUM('Su:VK II'!U22)</f>
        <v>9587</v>
      </c>
      <c r="V22" s="215">
        <f t="shared" si="1"/>
        <v>387</v>
      </c>
      <c r="X22" s="30"/>
    </row>
    <row r="23" spans="1:26" x14ac:dyDescent="0.2">
      <c r="A23" s="33" t="s">
        <v>15</v>
      </c>
      <c r="B23" s="214">
        <f>SUM('Su:VK II'!B23)</f>
        <v>1420</v>
      </c>
      <c r="C23" s="215">
        <f>SUM('Su:VK II'!C23)</f>
        <v>57</v>
      </c>
      <c r="D23" s="214">
        <f>SUM('Su:VK II'!D23)</f>
        <v>1585</v>
      </c>
      <c r="E23" s="215">
        <f>SUM('Su:VK II'!E23)</f>
        <v>62</v>
      </c>
      <c r="F23" s="214">
        <f>SUM('Su:VK II'!F23)</f>
        <v>1609</v>
      </c>
      <c r="G23" s="216">
        <f>SUM('Su:VK II'!G23)</f>
        <v>67</v>
      </c>
      <c r="H23" s="214">
        <f>SUM('Su:VK II'!H23)</f>
        <v>1818</v>
      </c>
      <c r="I23" s="215">
        <f>SUM('Su:VK II'!I23)</f>
        <v>74</v>
      </c>
      <c r="J23" s="174">
        <f>SUM('Su:VK II'!J23)</f>
        <v>1694</v>
      </c>
      <c r="K23" s="215">
        <f>SUM('Su:VK II'!K23)</f>
        <v>70</v>
      </c>
      <c r="L23" s="214">
        <f>SUM('Su:VK II'!L23)</f>
        <v>924</v>
      </c>
      <c r="M23" s="215">
        <f>SUM('Su:VK II'!M23)</f>
        <v>42</v>
      </c>
      <c r="N23" s="214">
        <f>SUM('Su:VK II'!N23)</f>
        <v>156</v>
      </c>
      <c r="O23" s="216">
        <v>6</v>
      </c>
      <c r="P23" s="217">
        <f>SUM('Su:VK II'!P23)</f>
        <v>127</v>
      </c>
      <c r="Q23" s="214">
        <f>SUM('Su:VK II'!Q23)</f>
        <v>121</v>
      </c>
      <c r="R23" s="214">
        <f>SUM('Su:VK II'!R23)</f>
        <v>9050</v>
      </c>
      <c r="S23" s="215">
        <f>SUM('Su:VK II'!S23)</f>
        <v>372</v>
      </c>
      <c r="T23" s="217">
        <f>SUM('Su:VK II'!T23)</f>
        <v>404</v>
      </c>
      <c r="U23" s="214">
        <f>SUM('Su:VK II'!U23)</f>
        <v>9454</v>
      </c>
      <c r="V23" s="215">
        <f t="shared" si="1"/>
        <v>378</v>
      </c>
    </row>
    <row r="24" spans="1:26" x14ac:dyDescent="0.2">
      <c r="A24" s="33" t="s">
        <v>16</v>
      </c>
      <c r="B24" s="311">
        <f>SUM('Su:VK II'!B24)</f>
        <v>1292</v>
      </c>
      <c r="C24" s="312">
        <f>SUM('Su:VK II'!C24)</f>
        <v>52</v>
      </c>
      <c r="D24" s="214">
        <f>SUM('Su:VK II'!D24)</f>
        <v>1425</v>
      </c>
      <c r="E24" s="215">
        <f>SUM('Su:VK II'!E24)</f>
        <v>58</v>
      </c>
      <c r="F24" s="214">
        <f>SUM('Su:VK II'!F24)</f>
        <v>1665</v>
      </c>
      <c r="G24" s="216">
        <f>SUM('Su:VK II'!G24)</f>
        <v>68</v>
      </c>
      <c r="H24" s="214">
        <f>SUM('Su:VK II'!H24)</f>
        <v>1683</v>
      </c>
      <c r="I24" s="215">
        <f>SUM('Su:VK II'!I24)</f>
        <v>71</v>
      </c>
      <c r="J24" s="214">
        <f>SUM('Su:VK II'!J24)</f>
        <v>1852</v>
      </c>
      <c r="K24" s="215">
        <f>SUM('Su:VK II'!K24)</f>
        <v>76</v>
      </c>
      <c r="L24" s="214">
        <f>SUM('Su:VK II'!L24)</f>
        <v>981</v>
      </c>
      <c r="M24" s="215">
        <f>SUM('Su:VK II'!M24)</f>
        <v>41</v>
      </c>
      <c r="N24" s="214">
        <f>SUM('Su:VK II'!N24)</f>
        <v>155</v>
      </c>
      <c r="O24" s="216">
        <v>6</v>
      </c>
      <c r="P24" s="217">
        <f>SUM('Su:VK II'!P24)</f>
        <v>162</v>
      </c>
      <c r="Q24" s="214">
        <f>SUM('Su:VK II'!Q24)</f>
        <v>115</v>
      </c>
      <c r="R24" s="214">
        <f>SUM('Su:VK II'!R24)</f>
        <v>8898</v>
      </c>
      <c r="S24" s="215">
        <f>SUM('Su:VK II'!S24)</f>
        <v>366</v>
      </c>
      <c r="T24" s="217">
        <f>SUM('Su:VK II'!T24)</f>
        <v>432</v>
      </c>
      <c r="U24" s="214">
        <f>SUM('Su:VK II'!U24)</f>
        <v>9330</v>
      </c>
      <c r="V24" s="215">
        <f t="shared" si="1"/>
        <v>372</v>
      </c>
    </row>
    <row r="25" spans="1:26" x14ac:dyDescent="0.2">
      <c r="A25" s="33" t="s">
        <v>17</v>
      </c>
      <c r="B25" s="214">
        <f>SUM('Su:VK II'!B25)</f>
        <v>1262</v>
      </c>
      <c r="C25" s="215">
        <f>SUM('Su:VK II'!C25)</f>
        <v>55</v>
      </c>
      <c r="D25" s="311">
        <f>SUM('Su:VK II'!D25)</f>
        <v>1312</v>
      </c>
      <c r="E25" s="312">
        <f>SUM('Su:VK II'!E25)</f>
        <v>53</v>
      </c>
      <c r="F25" s="214">
        <f>SUM('Su:VK II'!F25)</f>
        <v>1499</v>
      </c>
      <c r="G25" s="216">
        <f>SUM('Su:VK II'!G25)</f>
        <v>63</v>
      </c>
      <c r="H25" s="214">
        <f>SUM('Su:VK II'!H25)</f>
        <v>1692</v>
      </c>
      <c r="I25" s="215">
        <f>SUM('Su:VK II'!I25)</f>
        <v>68</v>
      </c>
      <c r="J25" s="214">
        <f>SUM('Su:VK II'!J25)</f>
        <v>1710</v>
      </c>
      <c r="K25" s="215">
        <f>SUM('Su:VK II'!K25)</f>
        <v>73</v>
      </c>
      <c r="L25" s="214">
        <f>SUM('Su:VK II'!L25)</f>
        <v>1017</v>
      </c>
      <c r="M25" s="215">
        <f>SUM('Su:VK II'!M25)</f>
        <v>44</v>
      </c>
      <c r="N25" s="214">
        <f>SUM('Su:VK II'!N25)</f>
        <v>186</v>
      </c>
      <c r="O25" s="216">
        <v>7</v>
      </c>
      <c r="P25" s="217">
        <f>SUM('Su:VK II'!P25)</f>
        <v>157</v>
      </c>
      <c r="Q25" s="214">
        <f>SUM('Su:VK II'!Q25)</f>
        <v>154</v>
      </c>
      <c r="R25" s="214">
        <f>SUM('Su:VK II'!R25)</f>
        <v>8492</v>
      </c>
      <c r="S25" s="215">
        <f>SUM('Su:VK II'!S25)</f>
        <v>356</v>
      </c>
      <c r="T25" s="217">
        <f>SUM('Su:VK II'!T25)</f>
        <v>497</v>
      </c>
      <c r="U25" s="214">
        <f>SUM('Su:VK II'!U25)</f>
        <v>8989</v>
      </c>
      <c r="V25" s="215">
        <f t="shared" si="1"/>
        <v>363</v>
      </c>
      <c r="X25" s="238"/>
      <c r="Y25" s="1"/>
      <c r="Z25" s="1"/>
    </row>
    <row r="26" spans="1:26" x14ac:dyDescent="0.2">
      <c r="A26" s="33" t="s">
        <v>18</v>
      </c>
      <c r="B26" s="214">
        <f>SUM('Su:VK II'!B26)</f>
        <v>1228</v>
      </c>
      <c r="C26" s="215">
        <f>SUM('Su:VK II'!C26)</f>
        <v>51</v>
      </c>
      <c r="D26" s="214">
        <f>SUM('Su:VK II'!D26)</f>
        <v>1306</v>
      </c>
      <c r="E26" s="215">
        <f>SUM('Su:VK II'!E26)</f>
        <v>55</v>
      </c>
      <c r="F26" s="311">
        <f>SUM('Su:VK II'!F26)</f>
        <v>1383</v>
      </c>
      <c r="G26" s="312">
        <f>SUM('Su:VK II'!G26)</f>
        <v>58</v>
      </c>
      <c r="H26" s="214">
        <f>SUM('Su:VK II'!H26)</f>
        <v>1552</v>
      </c>
      <c r="I26" s="215">
        <f>SUM('Su:VK II'!I26)</f>
        <v>65</v>
      </c>
      <c r="J26" s="214">
        <f>SUM('Su:VK II'!J26)</f>
        <v>1761</v>
      </c>
      <c r="K26" s="215">
        <f>SUM('Su:VK II'!K26)</f>
        <v>75</v>
      </c>
      <c r="L26" s="214">
        <f>SUM('Su:VK II'!L26)</f>
        <v>912</v>
      </c>
      <c r="M26" s="215">
        <f>SUM('Su:VK II'!M26)</f>
        <v>42</v>
      </c>
      <c r="N26" s="214">
        <f>SUM('Su:VK II'!N26)</f>
        <v>157</v>
      </c>
      <c r="O26" s="216">
        <v>6</v>
      </c>
      <c r="P26" s="217">
        <f>SUM('Su:VK II'!P26)</f>
        <v>204</v>
      </c>
      <c r="Q26" s="214">
        <f>SUM('Su:VK II'!Q26)</f>
        <v>137</v>
      </c>
      <c r="R26" s="214">
        <f>SUM('Su:VK II'!R26)</f>
        <v>8142</v>
      </c>
      <c r="S26" s="215">
        <f>SUM('Su:VK II'!S26)</f>
        <v>346</v>
      </c>
      <c r="T26" s="217">
        <f>SUM('Su:VK II'!T26)</f>
        <v>498</v>
      </c>
      <c r="U26" s="214">
        <f>SUM('Su:VK II'!U26)</f>
        <v>8640</v>
      </c>
      <c r="V26" s="215">
        <f t="shared" si="1"/>
        <v>352</v>
      </c>
      <c r="X26" s="238"/>
    </row>
    <row r="27" spans="1:26" x14ac:dyDescent="0.2">
      <c r="A27" s="33" t="s">
        <v>19</v>
      </c>
      <c r="B27" s="214">
        <f>SUM('Su:VK II'!B27)</f>
        <v>1268</v>
      </c>
      <c r="C27" s="215">
        <f>SUM('Su:VK II'!C27)</f>
        <v>53</v>
      </c>
      <c r="D27" s="214">
        <f>SUM('Su:VK II'!D27)</f>
        <v>1267</v>
      </c>
      <c r="E27" s="215">
        <f>SUM('Su:VK II'!E27)</f>
        <v>51</v>
      </c>
      <c r="F27" s="214">
        <f>SUM('Su:VK II'!F27)</f>
        <v>1376</v>
      </c>
      <c r="G27" s="216">
        <f>SUM('Su:VK II'!G27)</f>
        <v>57</v>
      </c>
      <c r="H27" s="311">
        <f>SUM('Su:VK II'!H27)</f>
        <v>1455</v>
      </c>
      <c r="I27" s="312">
        <f>SUM('Su:VK II'!I27)</f>
        <v>60</v>
      </c>
      <c r="J27" s="214">
        <f>SUM('Su:VK II'!J27)</f>
        <v>1595</v>
      </c>
      <c r="K27" s="215">
        <f>SUM('Su:VK II'!K27)</f>
        <v>69</v>
      </c>
      <c r="L27" s="214">
        <f>SUM('Su:VK II'!L27)</f>
        <v>947</v>
      </c>
      <c r="M27" s="215">
        <f>SUM('Su:VK II'!M27)</f>
        <v>43</v>
      </c>
      <c r="N27" s="214">
        <f>SUM('Su:VK II'!N27)</f>
        <v>185</v>
      </c>
      <c r="O27" s="216">
        <v>7</v>
      </c>
      <c r="P27" s="217">
        <f>SUM('Su:VK II'!P27)</f>
        <v>160</v>
      </c>
      <c r="Q27" s="214">
        <f>SUM('Su:VK II'!Q27)</f>
        <v>174</v>
      </c>
      <c r="R27" s="214">
        <f>SUM('Su:VK II'!R27)</f>
        <v>7908</v>
      </c>
      <c r="S27" s="215">
        <f>SUM('Su:VK II'!S27)</f>
        <v>333</v>
      </c>
      <c r="T27" s="217">
        <f>SUM('Su:VK II'!T27)</f>
        <v>519</v>
      </c>
      <c r="U27" s="214">
        <f>SUM('Su:VK II'!U27)</f>
        <v>8427</v>
      </c>
      <c r="V27" s="215">
        <f t="shared" si="1"/>
        <v>340</v>
      </c>
      <c r="X27" s="238"/>
    </row>
    <row r="28" spans="1:26" x14ac:dyDescent="0.2">
      <c r="A28" s="33" t="s">
        <v>20</v>
      </c>
      <c r="B28" s="214">
        <f>SUM('Su:VK II'!B28)</f>
        <v>1268</v>
      </c>
      <c r="C28" s="215">
        <f>SUM('Su:VK II'!C28)</f>
        <v>53</v>
      </c>
      <c r="D28" s="214">
        <f>SUM('Su:VK II'!D28)</f>
        <v>1307</v>
      </c>
      <c r="E28" s="215">
        <f>SUM('Su:VK II'!E28)</f>
        <v>55</v>
      </c>
      <c r="F28" s="214">
        <f>SUM('Su:VK II'!F28)</f>
        <v>1339</v>
      </c>
      <c r="G28" s="216">
        <f>SUM('Su:VK II'!G28)</f>
        <v>55</v>
      </c>
      <c r="H28" s="214">
        <f>SUM('Su:VK II'!H28)</f>
        <v>1497</v>
      </c>
      <c r="I28" s="215">
        <f>SUM('Su:VK II'!I28)</f>
        <v>59</v>
      </c>
      <c r="J28" s="311">
        <f>SUM('Su:VK II'!J28)</f>
        <v>1509</v>
      </c>
      <c r="K28" s="312">
        <f>SUM('Su:VK II'!K28)</f>
        <v>64</v>
      </c>
      <c r="L28" s="214">
        <f>SUM('Su:VK II'!L28)</f>
        <v>864</v>
      </c>
      <c r="M28" s="215">
        <f>SUM('Su:VK II'!M28)</f>
        <v>39</v>
      </c>
      <c r="N28" s="214">
        <f>SUM('Su:VK II'!N28)</f>
        <v>193</v>
      </c>
      <c r="O28" s="216">
        <v>7</v>
      </c>
      <c r="P28" s="217">
        <f>SUM('Su:VK II'!P28)</f>
        <v>183</v>
      </c>
      <c r="Q28" s="214">
        <f>SUM('Su:VK II'!Q28)</f>
        <v>145</v>
      </c>
      <c r="R28" s="214">
        <f>SUM('Su:VK II'!R28)</f>
        <v>7784</v>
      </c>
      <c r="S28" s="215">
        <f>SUM('Su:VK II'!S28)</f>
        <v>325</v>
      </c>
      <c r="T28" s="217">
        <f>SUM('Su:VK II'!T28)</f>
        <v>521</v>
      </c>
      <c r="U28" s="214">
        <f>SUM('Su:VK II'!U28)</f>
        <v>8305</v>
      </c>
      <c r="V28" s="215">
        <f t="shared" si="1"/>
        <v>332</v>
      </c>
      <c r="X28" s="238"/>
    </row>
    <row r="29" spans="1:26" x14ac:dyDescent="0.2">
      <c r="A29" s="33" t="s">
        <v>21</v>
      </c>
      <c r="B29" s="214">
        <f>SUM('Su:VK II'!B29)</f>
        <v>1226</v>
      </c>
      <c r="C29" s="215">
        <f>SUM('Su:VK II'!C29)</f>
        <v>51</v>
      </c>
      <c r="D29" s="214">
        <f>SUM('Su:VK II'!D29)</f>
        <v>1332</v>
      </c>
      <c r="E29" s="215">
        <f>SUM('Su:VK II'!E29)</f>
        <v>56</v>
      </c>
      <c r="F29" s="214">
        <f>SUM('Su:VK II'!F29)</f>
        <v>1410</v>
      </c>
      <c r="G29" s="216">
        <f>SUM('Su:VK II'!G29)</f>
        <v>57</v>
      </c>
      <c r="H29" s="214">
        <f>SUM('Su:VK II'!H29)</f>
        <v>1472</v>
      </c>
      <c r="I29" s="215">
        <f>SUM('Su:VK II'!I29)</f>
        <v>60</v>
      </c>
      <c r="J29" s="214">
        <f>SUM('Su:VK II'!J29)</f>
        <v>1564</v>
      </c>
      <c r="K29" s="215">
        <f>SUM('Su:VK II'!K29)</f>
        <v>66</v>
      </c>
      <c r="L29" s="311">
        <f>SUM('Su:VK II'!L29)</f>
        <v>849</v>
      </c>
      <c r="M29" s="312">
        <f>SUM('Su:VK II'!M29)</f>
        <v>39</v>
      </c>
      <c r="N29" s="214">
        <f>SUM('Su:VK II'!N29)</f>
        <v>213</v>
      </c>
      <c r="O29" s="216">
        <v>8</v>
      </c>
      <c r="P29" s="217">
        <f>SUM('Su:VK II'!P29)</f>
        <v>202</v>
      </c>
      <c r="Q29" s="214">
        <f>SUM('Su:VK II'!Q29)</f>
        <v>162</v>
      </c>
      <c r="R29" s="214">
        <f>SUM('Su:VK II'!R29)</f>
        <v>7853</v>
      </c>
      <c r="S29" s="215">
        <f>SUM('Su:VK II'!S29)</f>
        <v>329</v>
      </c>
      <c r="T29" s="217">
        <f>SUM('Su:VK II'!T29)</f>
        <v>577</v>
      </c>
      <c r="U29" s="214">
        <f>SUM('Su:VK II'!U29)</f>
        <v>8430</v>
      </c>
      <c r="V29" s="215">
        <f t="shared" si="1"/>
        <v>337</v>
      </c>
      <c r="X29" s="238"/>
    </row>
    <row r="30" spans="1:26" x14ac:dyDescent="0.2">
      <c r="A30" s="23" t="s">
        <v>22</v>
      </c>
      <c r="B30" s="178">
        <f>SUM('Su:VK II'!B30)</f>
        <v>1348</v>
      </c>
      <c r="C30" s="179">
        <f>SUM('Su:VK II'!C30)</f>
        <v>55</v>
      </c>
      <c r="D30" s="178">
        <f>SUM('Su:VK II'!D30)</f>
        <v>1266</v>
      </c>
      <c r="E30" s="179">
        <f>SUM('Su:VK II'!E30)</f>
        <v>50</v>
      </c>
      <c r="F30" s="178">
        <f>SUM('Su:VK II'!F30)</f>
        <v>1422</v>
      </c>
      <c r="G30" s="180">
        <f>SUM('Su:VK II'!G30)</f>
        <v>55</v>
      </c>
      <c r="H30" s="178">
        <f>SUM('Su:VK II'!H30)</f>
        <v>1523</v>
      </c>
      <c r="I30" s="179">
        <f>SUM('Su:VK II'!I30)</f>
        <v>57</v>
      </c>
      <c r="J30" s="178">
        <f>SUM('Su:VK II'!J30)</f>
        <v>1531</v>
      </c>
      <c r="K30" s="179">
        <f>SUM('Su:VK II'!K30)</f>
        <v>60</v>
      </c>
      <c r="L30" s="178">
        <f>SUM('Su:VK II'!L30)</f>
        <v>856</v>
      </c>
      <c r="M30" s="179">
        <f>SUM('Su:VK II'!M30)</f>
        <v>40</v>
      </c>
      <c r="N30" s="178">
        <f>SUM('Su:VK II'!N30)</f>
        <v>239</v>
      </c>
      <c r="O30" s="180">
        <v>9</v>
      </c>
      <c r="P30" s="181">
        <f>SUM('Su:VK II'!P30)</f>
        <v>214</v>
      </c>
      <c r="Q30" s="178">
        <f>SUM('Su:VK II'!Q30)</f>
        <v>177</v>
      </c>
      <c r="R30" s="178">
        <f>SUM('Su:VK II'!R30)</f>
        <v>7946</v>
      </c>
      <c r="S30" s="179">
        <f>SUM('Su:VK II'!S30)</f>
        <v>317</v>
      </c>
      <c r="T30" s="181">
        <f>SUM('Su:VK II'!T30)</f>
        <v>630</v>
      </c>
      <c r="U30" s="178">
        <f>SUM('Su:VK II'!U30)</f>
        <v>8576</v>
      </c>
      <c r="V30" s="179">
        <f t="shared" si="1"/>
        <v>326</v>
      </c>
      <c r="X30" s="238"/>
    </row>
    <row r="31" spans="1:26" x14ac:dyDescent="0.2">
      <c r="A31" s="23" t="s">
        <v>23</v>
      </c>
      <c r="B31" s="178">
        <f>SUM('Su:VK II'!B31)</f>
        <v>1281</v>
      </c>
      <c r="C31" s="179">
        <f>SUM('Su:VK II'!C31)</f>
        <v>54</v>
      </c>
      <c r="D31" s="178">
        <f>SUM('Su:VK II'!D31)</f>
        <v>1394</v>
      </c>
      <c r="E31" s="179">
        <f>SUM('Su:VK II'!E31)</f>
        <v>55</v>
      </c>
      <c r="F31" s="178">
        <f>SUM('Su:VK II'!F31)</f>
        <v>1355</v>
      </c>
      <c r="G31" s="180">
        <f>SUM('Su:VK II'!G31)</f>
        <v>51</v>
      </c>
      <c r="H31" s="178">
        <f>SUM('Su:VK II'!H31)</f>
        <v>1540</v>
      </c>
      <c r="I31" s="179">
        <f>SUM('Su:VK II'!I31)</f>
        <v>57</v>
      </c>
      <c r="J31" s="178">
        <f>SUM('Su:VK II'!J31)</f>
        <v>1586</v>
      </c>
      <c r="K31" s="179">
        <f>SUM('Su:VK II'!K31)</f>
        <v>59</v>
      </c>
      <c r="L31" s="178">
        <f>SUM('Su:VK II'!L31)</f>
        <v>841</v>
      </c>
      <c r="M31" s="179">
        <f>SUM('Su:VK II'!M31)</f>
        <v>40</v>
      </c>
      <c r="N31" s="178">
        <f>SUM('Su:VK II'!N31)</f>
        <v>244</v>
      </c>
      <c r="O31" s="180">
        <v>9</v>
      </c>
      <c r="P31" s="181">
        <f>SUM('Su:VK II'!P31)</f>
        <v>239</v>
      </c>
      <c r="Q31" s="178">
        <f>SUM('Su:VK II'!Q31)</f>
        <v>186</v>
      </c>
      <c r="R31" s="178">
        <f>SUM('Su:VK II'!R31)</f>
        <v>7997</v>
      </c>
      <c r="S31" s="179">
        <f>SUM('Su:VK II'!S31)</f>
        <v>316</v>
      </c>
      <c r="T31" s="181">
        <f>SUM('Su:VK II'!T31)</f>
        <v>669</v>
      </c>
      <c r="U31" s="178">
        <f>SUM('Su:VK II'!U31)</f>
        <v>8666</v>
      </c>
      <c r="V31" s="179">
        <f t="shared" si="1"/>
        <v>325</v>
      </c>
      <c r="X31" s="238"/>
    </row>
    <row r="32" spans="1:26" x14ac:dyDescent="0.2">
      <c r="A32" s="23" t="s">
        <v>24</v>
      </c>
      <c r="B32" s="178">
        <f>SUM('Su:VK II'!B32)</f>
        <v>1349</v>
      </c>
      <c r="C32" s="179">
        <f>SUM('Su:VK II'!C32)</f>
        <v>55</v>
      </c>
      <c r="D32" s="178">
        <f>SUM('Su:VK II'!D32)</f>
        <v>1328</v>
      </c>
      <c r="E32" s="179">
        <f>SUM('Su:VK II'!E32)</f>
        <v>54</v>
      </c>
      <c r="F32" s="178">
        <f>SUM('Su:VK II'!F32)</f>
        <v>1489</v>
      </c>
      <c r="G32" s="180">
        <f>SUM('Su:VK II'!G32)</f>
        <v>59</v>
      </c>
      <c r="H32" s="178">
        <f>SUM('Su:VK II'!H32)</f>
        <v>1469</v>
      </c>
      <c r="I32" s="179">
        <f>SUM('Su:VK II'!I32)</f>
        <v>55</v>
      </c>
      <c r="J32" s="178">
        <f>SUM('Su:VK II'!J32)</f>
        <v>1611</v>
      </c>
      <c r="K32" s="179">
        <f>SUM('Su:VK II'!K32)</f>
        <v>61</v>
      </c>
      <c r="L32" s="178">
        <f>SUM('Su:VK II'!L32)</f>
        <v>872</v>
      </c>
      <c r="M32" s="179">
        <f>SUM('Su:VK II'!M32)</f>
        <v>38</v>
      </c>
      <c r="N32" s="178">
        <f>SUM('Su:VK II'!N32)</f>
        <v>235</v>
      </c>
      <c r="O32" s="180">
        <v>9</v>
      </c>
      <c r="P32" s="181">
        <f>SUM('Su:VK II'!P32)</f>
        <v>248</v>
      </c>
      <c r="Q32" s="178">
        <f>SUM('Su:VK II'!Q32)</f>
        <v>206</v>
      </c>
      <c r="R32" s="178">
        <f>SUM('Su:VK II'!R32)</f>
        <v>8118</v>
      </c>
      <c r="S32" s="179">
        <f>SUM('Su:VK II'!S32)</f>
        <v>322</v>
      </c>
      <c r="T32" s="181">
        <f>SUM('Su:VK II'!T32)</f>
        <v>689</v>
      </c>
      <c r="U32" s="178">
        <f>SUM('Su:VK II'!U32)</f>
        <v>8807</v>
      </c>
      <c r="V32" s="179">
        <f t="shared" si="1"/>
        <v>331</v>
      </c>
      <c r="X32" s="238"/>
    </row>
    <row r="33" spans="1:24" x14ac:dyDescent="0.2">
      <c r="A33" s="23" t="s">
        <v>25</v>
      </c>
      <c r="B33" s="178">
        <f>SUM('Su:VK II'!B33)</f>
        <v>1371</v>
      </c>
      <c r="C33" s="179">
        <f>SUM('Su:VK II'!C33)</f>
        <v>55</v>
      </c>
      <c r="D33" s="178">
        <f>SUM('Su:VK II'!D33)</f>
        <v>1395</v>
      </c>
      <c r="E33" s="179">
        <f>SUM('Su:VK II'!E33)</f>
        <v>55</v>
      </c>
      <c r="F33" s="178">
        <f>SUM('Su:VK II'!F33)</f>
        <v>1419</v>
      </c>
      <c r="G33" s="180">
        <f>SUM('Su:VK II'!G33)</f>
        <v>57</v>
      </c>
      <c r="H33" s="178">
        <f>SUM('Su:VK II'!H33)</f>
        <v>1611</v>
      </c>
      <c r="I33" s="179">
        <f>SUM('Su:VK II'!I33)</f>
        <v>61</v>
      </c>
      <c r="J33" s="178">
        <f>SUM('Su:VK II'!J33)</f>
        <v>1533</v>
      </c>
      <c r="K33" s="179">
        <f>SUM('Su:VK II'!K33)</f>
        <v>57</v>
      </c>
      <c r="L33" s="178">
        <f>SUM('Su:VK II'!L33)</f>
        <v>879</v>
      </c>
      <c r="M33" s="179">
        <f>SUM('Su:VK II'!M33)</f>
        <v>39</v>
      </c>
      <c r="N33" s="178">
        <f>SUM('Su:VK II'!N33)</f>
        <v>246</v>
      </c>
      <c r="O33" s="180">
        <v>9</v>
      </c>
      <c r="P33" s="181">
        <f>SUM('Su:VK II'!P33)</f>
        <v>238</v>
      </c>
      <c r="Q33" s="178">
        <f>SUM('Su:VK II'!Q33)</f>
        <v>214</v>
      </c>
      <c r="R33" s="178">
        <f>SUM('Su:VK II'!R33)</f>
        <v>8208</v>
      </c>
      <c r="S33" s="179">
        <f>SUM('Su:VK II'!S33)</f>
        <v>324</v>
      </c>
      <c r="T33" s="181">
        <f>SUM('Su:VK II'!T33)</f>
        <v>698</v>
      </c>
      <c r="U33" s="178">
        <f>SUM('Su:VK II'!U33)</f>
        <v>8906</v>
      </c>
      <c r="V33" s="179">
        <f t="shared" si="1"/>
        <v>333</v>
      </c>
      <c r="X33" s="238"/>
    </row>
    <row r="34" spans="1:24" x14ac:dyDescent="0.2">
      <c r="A34" s="23" t="s">
        <v>26</v>
      </c>
      <c r="B34" s="178">
        <f>SUM('Su:VK II'!B34)</f>
        <v>1460</v>
      </c>
      <c r="C34" s="179">
        <f>SUM('Su:VK II'!C34)</f>
        <v>58</v>
      </c>
      <c r="D34" s="178">
        <f>SUM('Su:VK II'!D34)</f>
        <v>1418</v>
      </c>
      <c r="E34" s="179">
        <f>SUM('Su:VK II'!E34)</f>
        <v>55</v>
      </c>
      <c r="F34" s="178">
        <f>SUM('Su:VK II'!F34)</f>
        <v>1490</v>
      </c>
      <c r="G34" s="180">
        <f>SUM('Su:VK II'!G34)</f>
        <v>59</v>
      </c>
      <c r="H34" s="178">
        <f>SUM('Su:VK II'!H34)</f>
        <v>1535</v>
      </c>
      <c r="I34" s="179">
        <f>SUM('Su:VK II'!I34)</f>
        <v>60</v>
      </c>
      <c r="J34" s="178">
        <f>SUM('Su:VK II'!J34)</f>
        <v>1684</v>
      </c>
      <c r="K34" s="179">
        <f>SUM('Su:VK II'!K34)</f>
        <v>62</v>
      </c>
      <c r="L34" s="178">
        <f>SUM('Su:VK II'!L34)</f>
        <v>850</v>
      </c>
      <c r="M34" s="179">
        <f>SUM('Su:VK II'!M34)</f>
        <v>37</v>
      </c>
      <c r="N34" s="178">
        <f>SUM('Su:VK II'!N34)</f>
        <v>246</v>
      </c>
      <c r="O34" s="180">
        <v>9</v>
      </c>
      <c r="P34" s="181">
        <f>SUM('Su:VK II'!P34)</f>
        <v>252</v>
      </c>
      <c r="Q34" s="178">
        <f>SUM('Su:VK II'!Q34)</f>
        <v>207</v>
      </c>
      <c r="R34" s="178">
        <f>SUM('Su:VK II'!R34)</f>
        <v>8437</v>
      </c>
      <c r="S34" s="179">
        <f>SUM('Su:VK II'!S34)</f>
        <v>331</v>
      </c>
      <c r="T34" s="181">
        <f>SUM('Su:VK II'!T34)</f>
        <v>705</v>
      </c>
      <c r="U34" s="178">
        <f>SUM('Su:VK II'!U34)</f>
        <v>9142</v>
      </c>
      <c r="V34" s="179">
        <f t="shared" si="1"/>
        <v>340</v>
      </c>
      <c r="X34" s="238"/>
    </row>
    <row r="35" spans="1:24" x14ac:dyDescent="0.2">
      <c r="A35" s="23" t="s">
        <v>27</v>
      </c>
      <c r="B35" s="178">
        <f>SUM('Su:VK II'!B35)</f>
        <v>1407</v>
      </c>
      <c r="C35" s="179">
        <f>SUM('Su:VK II'!C35)</f>
        <v>57</v>
      </c>
      <c r="D35" s="178">
        <f>SUM('Su:VK II'!D35)</f>
        <v>1510</v>
      </c>
      <c r="E35" s="179">
        <f>SUM('Su:VK II'!E35)</f>
        <v>58</v>
      </c>
      <c r="F35" s="178">
        <f>SUM('Su:VK II'!F35)</f>
        <v>1514</v>
      </c>
      <c r="G35" s="180">
        <f>SUM('Su:VK II'!G35)</f>
        <v>59</v>
      </c>
      <c r="H35" s="178">
        <f>SUM('Su:VK II'!H35)</f>
        <v>1612</v>
      </c>
      <c r="I35" s="179">
        <f>SUM('Su:VK II'!I35)</f>
        <v>61</v>
      </c>
      <c r="J35" s="178">
        <f>SUM('Su:VK II'!J35)</f>
        <v>1607</v>
      </c>
      <c r="K35" s="179">
        <f>SUM('Su:VK II'!K35)</f>
        <v>61</v>
      </c>
      <c r="L35" s="178">
        <f>SUM('Su:VK II'!L35)</f>
        <v>926</v>
      </c>
      <c r="M35" s="179">
        <f>SUM('Su:VK II'!M35)</f>
        <v>39</v>
      </c>
      <c r="N35" s="178">
        <f>SUM('Su:VK II'!N35)</f>
        <v>243</v>
      </c>
      <c r="O35" s="180">
        <v>9</v>
      </c>
      <c r="P35" s="181">
        <f>SUM('Su:VK II'!P35)</f>
        <v>249</v>
      </c>
      <c r="Q35" s="178">
        <f>SUM('Su:VK II'!Q35)</f>
        <v>216</v>
      </c>
      <c r="R35" s="178">
        <f>SUM('Su:VK II'!R35)</f>
        <v>8576</v>
      </c>
      <c r="S35" s="179">
        <f>SUM('Su:VK II'!S35)</f>
        <v>335</v>
      </c>
      <c r="T35" s="181">
        <f>SUM('Su:VK II'!T35)</f>
        <v>708</v>
      </c>
      <c r="U35" s="178">
        <f>SUM('Su:VK II'!U35)</f>
        <v>9284</v>
      </c>
      <c r="V35" s="179">
        <f t="shared" si="1"/>
        <v>344</v>
      </c>
      <c r="X35" s="238"/>
    </row>
    <row r="36" spans="1:24" x14ac:dyDescent="0.2">
      <c r="A36" s="23" t="s">
        <v>28</v>
      </c>
      <c r="B36" s="178">
        <f>SUM('Su:VK II'!B36)</f>
        <v>1409</v>
      </c>
      <c r="C36" s="179">
        <f>SUM('Su:VK II'!C36)</f>
        <v>57</v>
      </c>
      <c r="D36" s="178">
        <f>SUM('Su:VK II'!D36)</f>
        <v>1455</v>
      </c>
      <c r="E36" s="179">
        <f>SUM('Su:VK II'!E36)</f>
        <v>58</v>
      </c>
      <c r="F36" s="178">
        <f>SUM('Su:VK II'!F36)</f>
        <v>1613</v>
      </c>
      <c r="G36" s="180">
        <f>SUM('Su:VK II'!G36)</f>
        <v>60</v>
      </c>
      <c r="H36" s="178">
        <f>SUM('Su:VK II'!H36)</f>
        <v>1638</v>
      </c>
      <c r="I36" s="179">
        <f>SUM('Su:VK II'!I36)</f>
        <v>61</v>
      </c>
      <c r="J36" s="178">
        <f>SUM('Su:VK II'!J36)</f>
        <v>1685</v>
      </c>
      <c r="K36" s="179">
        <f>SUM('Su:VK II'!K36)</f>
        <v>62</v>
      </c>
      <c r="L36" s="178">
        <f>SUM('Su:VK II'!L36)</f>
        <v>886</v>
      </c>
      <c r="M36" s="179">
        <f>SUM('Su:VK II'!M36)</f>
        <v>37</v>
      </c>
      <c r="N36" s="178">
        <f>SUM('Su:VK II'!N36)</f>
        <v>270</v>
      </c>
      <c r="O36" s="180">
        <v>10</v>
      </c>
      <c r="P36" s="181">
        <f>SUM('Su:VK II'!P36)</f>
        <v>248</v>
      </c>
      <c r="Q36" s="178">
        <f>SUM('Su:VK II'!Q36)</f>
        <v>213</v>
      </c>
      <c r="R36" s="178">
        <f>SUM('Su:VK II'!R36)</f>
        <v>8686</v>
      </c>
      <c r="S36" s="179">
        <f>SUM('Su:VK II'!S36)</f>
        <v>335</v>
      </c>
      <c r="T36" s="181">
        <f>SUM('Su:VK II'!T36)</f>
        <v>731</v>
      </c>
      <c r="U36" s="178">
        <f>SUM('Su:VK II'!U36)</f>
        <v>9417</v>
      </c>
      <c r="V36" s="179">
        <f t="shared" si="1"/>
        <v>345</v>
      </c>
      <c r="X36" s="238"/>
    </row>
    <row r="37" spans="1:24" ht="12.75" customHeight="1" x14ac:dyDescent="0.2">
      <c r="A37" s="23" t="s">
        <v>29</v>
      </c>
      <c r="B37" s="178">
        <f>SUM('Su:VK II'!B37)</f>
        <v>1439</v>
      </c>
      <c r="C37" s="179">
        <f>SUM('Su:VK II'!C37)</f>
        <v>57</v>
      </c>
      <c r="D37" s="178">
        <f>SUM('Su:VK II'!D37)</f>
        <v>1457</v>
      </c>
      <c r="E37" s="179">
        <f>SUM('Su:VK II'!E37)</f>
        <v>58</v>
      </c>
      <c r="F37" s="178">
        <f>SUM('Su:VK II'!F37)</f>
        <v>1555</v>
      </c>
      <c r="G37" s="180">
        <f>SUM('Su:VK II'!G37)</f>
        <v>59</v>
      </c>
      <c r="H37" s="178">
        <f>SUM('Su:VK II'!H37)</f>
        <v>1746</v>
      </c>
      <c r="I37" s="179">
        <f>SUM('Su:VK II'!I37)</f>
        <v>63</v>
      </c>
      <c r="J37" s="178">
        <f>SUM('Su:VK II'!J37)</f>
        <v>1711</v>
      </c>
      <c r="K37" s="179">
        <f>SUM('Su:VK II'!K37)</f>
        <v>63</v>
      </c>
      <c r="L37" s="178">
        <f>SUM('Su:VK II'!L37)</f>
        <v>927</v>
      </c>
      <c r="M37" s="179">
        <f>SUM('Su:VK II'!M37)</f>
        <v>39</v>
      </c>
      <c r="N37" s="178">
        <f>SUM('Su:VK II'!N37)</f>
        <v>254</v>
      </c>
      <c r="O37" s="180">
        <v>9</v>
      </c>
      <c r="P37" s="181">
        <f>SUM('Su:VK II'!P37)</f>
        <v>274</v>
      </c>
      <c r="Q37" s="178">
        <f>SUM('Su:VK II'!Q37)</f>
        <v>212</v>
      </c>
      <c r="R37" s="178">
        <f>SUM('Su:VK II'!R37)</f>
        <v>8835</v>
      </c>
      <c r="S37" s="179">
        <f>SUM('Su:VK II'!S37)</f>
        <v>339</v>
      </c>
      <c r="T37" s="181">
        <f>SUM('Su:VK II'!T37)</f>
        <v>740</v>
      </c>
      <c r="U37" s="178">
        <f>SUM('Su:VK II'!U37)</f>
        <v>9575</v>
      </c>
      <c r="V37" s="179">
        <f>C37+E37+G37+I37+K37+M37+O37</f>
        <v>348</v>
      </c>
      <c r="X37" s="238"/>
    </row>
    <row r="38" spans="1:24" ht="12.75" customHeight="1" x14ac:dyDescent="0.2">
      <c r="A38" s="23" t="s">
        <v>30</v>
      </c>
      <c r="B38" s="178">
        <f>SUM('Su:VK II'!B38)</f>
        <v>1444</v>
      </c>
      <c r="C38" s="179">
        <f>SUM('Su:VK II'!C38)</f>
        <v>58</v>
      </c>
      <c r="D38" s="178">
        <f>SUM('Su:VK II'!D38)</f>
        <v>1488</v>
      </c>
      <c r="E38" s="179">
        <f>SUM('Su:VK II'!E38)</f>
        <v>58</v>
      </c>
      <c r="F38" s="178">
        <f>SUM('Su:VK II'!F38)</f>
        <v>1557</v>
      </c>
      <c r="G38" s="180">
        <f>SUM('Su:VK II'!G38)</f>
        <v>59</v>
      </c>
      <c r="H38" s="178">
        <f>SUM('Su:VK II'!H38)</f>
        <v>1683</v>
      </c>
      <c r="I38" s="179">
        <f>SUM('Su:VK II'!I38)</f>
        <v>61</v>
      </c>
      <c r="J38" s="178">
        <f>SUM('Su:VK II'!J38)</f>
        <v>1825</v>
      </c>
      <c r="K38" s="179">
        <f>SUM('Su:VK II'!K38)</f>
        <v>64</v>
      </c>
      <c r="L38" s="178">
        <f>SUM('Su:VK II'!L38)</f>
        <v>944</v>
      </c>
      <c r="M38" s="179">
        <f>SUM('Su:VK II'!M38)</f>
        <v>40</v>
      </c>
      <c r="N38" s="178">
        <f>SUM('Su:VK II'!N38)</f>
        <v>270</v>
      </c>
      <c r="O38" s="180">
        <v>10</v>
      </c>
      <c r="P38" s="181">
        <f>SUM('Su:VK II'!P38)</f>
        <v>258</v>
      </c>
      <c r="Q38" s="178">
        <f>SUM('Su:VK II'!Q38)</f>
        <v>235</v>
      </c>
      <c r="R38" s="178">
        <f>SUM('Su:VK II'!R38)</f>
        <v>8941</v>
      </c>
      <c r="S38" s="179">
        <f>SUM('Su:VK II'!S38)</f>
        <v>340</v>
      </c>
      <c r="T38" s="181">
        <f>SUM('Su:VK II'!T38)</f>
        <v>763</v>
      </c>
      <c r="U38" s="178">
        <f>SUM('Su:VK II'!U38)</f>
        <v>9704</v>
      </c>
      <c r="V38" s="179">
        <f>C38+E38+G38+I38+K38+M38+O38</f>
        <v>350</v>
      </c>
      <c r="X38" s="238"/>
    </row>
    <row r="39" spans="1:24" ht="12.75" customHeight="1" x14ac:dyDescent="0.2">
      <c r="A39" s="23" t="s">
        <v>45</v>
      </c>
      <c r="B39" s="178">
        <f>SUM('Su:VK II'!B39)</f>
        <v>1511</v>
      </c>
      <c r="C39" s="179">
        <f>SUM('Su:VK II'!C39)</f>
        <v>60</v>
      </c>
      <c r="D39" s="178">
        <f>SUM('Su:VK II'!D39)</f>
        <v>1493</v>
      </c>
      <c r="E39" s="179">
        <f>SUM('Su:VK II'!E39)</f>
        <v>58</v>
      </c>
      <c r="F39" s="178">
        <f>SUM('Su:VK II'!F39)</f>
        <v>1591</v>
      </c>
      <c r="G39" s="180">
        <f>SUM('Su:VK II'!G39)</f>
        <v>59</v>
      </c>
      <c r="H39" s="178">
        <f>SUM('Su:VK II'!H39)</f>
        <v>1685</v>
      </c>
      <c r="I39" s="179">
        <f>SUM('Su:VK II'!I39)</f>
        <v>61</v>
      </c>
      <c r="J39" s="178">
        <f>SUM('Su:VK II'!J39)</f>
        <v>1761</v>
      </c>
      <c r="K39" s="179">
        <f>SUM('Su:VK II'!K39)</f>
        <v>65</v>
      </c>
      <c r="L39" s="178">
        <f>SUM('Su:VK II'!L39)</f>
        <v>1007</v>
      </c>
      <c r="M39" s="179">
        <f>SUM('Su:VK II'!M39)</f>
        <v>42</v>
      </c>
      <c r="N39" s="178">
        <f>SUM('Su:VK II'!N39)</f>
        <v>275</v>
      </c>
      <c r="O39" s="180">
        <v>10</v>
      </c>
      <c r="P39" s="181">
        <f>SUM('Su:VK II'!P39)</f>
        <v>274</v>
      </c>
      <c r="Q39" s="178">
        <f>SUM('Su:VK II'!Q39)</f>
        <v>221</v>
      </c>
      <c r="R39" s="178">
        <f>SUM('Su:VK II'!R39)</f>
        <v>9048</v>
      </c>
      <c r="S39" s="179">
        <f>SUM('Su:VK II'!S39)</f>
        <v>345</v>
      </c>
      <c r="T39" s="181">
        <f>SUM('Su:VK II'!T39)</f>
        <v>770</v>
      </c>
      <c r="U39" s="178">
        <f>SUM('Su:VK II'!U39)</f>
        <v>9818</v>
      </c>
      <c r="V39" s="179">
        <f t="shared" ref="V39:V48" si="2">C39+E39+G39+I39+K39+M39+O39</f>
        <v>355</v>
      </c>
      <c r="X39" s="238"/>
    </row>
    <row r="40" spans="1:24" ht="12.75" customHeight="1" x14ac:dyDescent="0.2">
      <c r="A40" s="23" t="s">
        <v>46</v>
      </c>
      <c r="B40" s="178">
        <f>SUM('Su:VK II'!B40)</f>
        <v>1532</v>
      </c>
      <c r="C40" s="179">
        <f>SUM('Su:VK II'!C40)</f>
        <v>60</v>
      </c>
      <c r="D40" s="178">
        <f>SUM('Su:VK II'!D40)</f>
        <v>1563</v>
      </c>
      <c r="E40" s="179">
        <f>SUM('Su:VK II'!E40)</f>
        <v>60</v>
      </c>
      <c r="F40" s="178">
        <f>SUM('Su:VK II'!F40)</f>
        <v>1596</v>
      </c>
      <c r="G40" s="180">
        <f>SUM('Su:VK II'!G40)</f>
        <v>59</v>
      </c>
      <c r="H40" s="178">
        <f>SUM('Su:VK II'!H40)</f>
        <v>1723</v>
      </c>
      <c r="I40" s="179">
        <f>SUM('Su:VK II'!I40)</f>
        <v>61</v>
      </c>
      <c r="J40" s="178">
        <f>SUM('Su:VK II'!J40)</f>
        <v>1763</v>
      </c>
      <c r="K40" s="179">
        <f>SUM('Su:VK II'!K40)</f>
        <v>65</v>
      </c>
      <c r="L40" s="178">
        <f>SUM('Su:VK II'!L40)</f>
        <v>969</v>
      </c>
      <c r="M40" s="179">
        <f>SUM('Su:VK II'!M40)</f>
        <v>40</v>
      </c>
      <c r="N40" s="178">
        <f>SUM('Su:VK II'!N40)</f>
        <v>288</v>
      </c>
      <c r="O40" s="180">
        <v>10</v>
      </c>
      <c r="P40" s="181">
        <f>SUM('Su:VK II'!P40)</f>
        <v>279</v>
      </c>
      <c r="Q40" s="178">
        <f>SUM('Su:VK II'!Q40)</f>
        <v>235</v>
      </c>
      <c r="R40" s="178">
        <f>SUM('Su:VK II'!R40)</f>
        <v>9146</v>
      </c>
      <c r="S40" s="179">
        <f>SUM('Su:VK II'!S40)</f>
        <v>345</v>
      </c>
      <c r="T40" s="181">
        <f>SUM('Su:VK II'!T40)</f>
        <v>802</v>
      </c>
      <c r="U40" s="178">
        <f>SUM('Su:VK II'!U40)</f>
        <v>9948</v>
      </c>
      <c r="V40" s="179">
        <f t="shared" si="2"/>
        <v>355</v>
      </c>
      <c r="X40" s="238"/>
    </row>
    <row r="41" spans="1:24" ht="12.75" customHeight="1" x14ac:dyDescent="0.2">
      <c r="A41" s="23" t="s">
        <v>171</v>
      </c>
      <c r="B41" s="178">
        <f>SUM('Su:VK II'!B41)</f>
        <v>1532</v>
      </c>
      <c r="C41" s="179">
        <f>SUM('Su:VK II'!C41)</f>
        <v>60</v>
      </c>
      <c r="D41" s="178">
        <f>SUM('Su:VK II'!D41)</f>
        <v>1585</v>
      </c>
      <c r="E41" s="179">
        <f>SUM('Su:VK II'!E41)</f>
        <v>60</v>
      </c>
      <c r="F41" s="178">
        <f>SUM('Su:VK II'!F41)</f>
        <v>1669</v>
      </c>
      <c r="G41" s="180">
        <f>SUM('Su:VK II'!G41)</f>
        <v>60</v>
      </c>
      <c r="H41" s="178">
        <f>SUM('Su:VK II'!H41)</f>
        <v>1728</v>
      </c>
      <c r="I41" s="179">
        <f>SUM('Su:VK II'!I41)</f>
        <v>61</v>
      </c>
      <c r="J41" s="178">
        <f>SUM('Su:VK II'!J41)</f>
        <v>1803</v>
      </c>
      <c r="K41" s="179">
        <f>SUM('Su:VK II'!K41)</f>
        <v>65</v>
      </c>
      <c r="L41" s="178">
        <f>SUM('Su:VK II'!L41)</f>
        <v>971</v>
      </c>
      <c r="M41" s="179">
        <f>SUM('Su:VK II'!M41)</f>
        <v>40</v>
      </c>
      <c r="N41" s="178">
        <f>SUM('Su:VK II'!N41)</f>
        <v>279</v>
      </c>
      <c r="O41" s="180">
        <v>10</v>
      </c>
      <c r="P41" s="181">
        <f>SUM('Su:VK II'!P41)</f>
        <v>292</v>
      </c>
      <c r="Q41" s="178">
        <f>SUM('Su:VK II'!Q41)</f>
        <v>240</v>
      </c>
      <c r="R41" s="178">
        <f>SUM('Su:VK II'!R41)</f>
        <v>9288</v>
      </c>
      <c r="S41" s="179">
        <f>SUM('Su:VK II'!S41)</f>
        <v>346</v>
      </c>
      <c r="T41" s="181">
        <f>SUM('Su:VK II'!T41)</f>
        <v>811</v>
      </c>
      <c r="U41" s="178">
        <f>SUM('Su:VK II'!U41)</f>
        <v>10099</v>
      </c>
      <c r="V41" s="179">
        <f t="shared" si="2"/>
        <v>356</v>
      </c>
      <c r="X41" s="238"/>
    </row>
    <row r="42" spans="1:24" ht="12.75" customHeight="1" x14ac:dyDescent="0.2">
      <c r="A42" s="23" t="s">
        <v>172</v>
      </c>
      <c r="B42" s="178">
        <f>SUM('Su:VK II'!B42)</f>
        <v>1532</v>
      </c>
      <c r="C42" s="179">
        <f>SUM('Su:VK II'!C42)</f>
        <v>60</v>
      </c>
      <c r="D42" s="178">
        <f>SUM('Su:VK II'!D42)</f>
        <v>1585</v>
      </c>
      <c r="E42" s="179">
        <f>SUM('Su:VK II'!E42)</f>
        <v>60</v>
      </c>
      <c r="F42" s="178">
        <f>SUM('Su:VK II'!F42)</f>
        <v>1696</v>
      </c>
      <c r="G42" s="180">
        <f>SUM('Su:VK II'!G42)</f>
        <v>61</v>
      </c>
      <c r="H42" s="178">
        <f>SUM('Su:VK II'!H42)</f>
        <v>1810</v>
      </c>
      <c r="I42" s="179">
        <f>SUM('Su:VK II'!I42)</f>
        <v>64</v>
      </c>
      <c r="J42" s="178">
        <f>SUM('Su:VK II'!J42)</f>
        <v>1808</v>
      </c>
      <c r="K42" s="179">
        <f>SUM('Su:VK II'!K42)</f>
        <v>65</v>
      </c>
      <c r="L42" s="178">
        <f>SUM('Su:VK II'!L42)</f>
        <v>993</v>
      </c>
      <c r="M42" s="179">
        <f>SUM('Su:VK II'!M42)</f>
        <v>42</v>
      </c>
      <c r="N42" s="178">
        <f>SUM('Su:VK II'!N42)</f>
        <v>279</v>
      </c>
      <c r="O42" s="180">
        <v>10</v>
      </c>
      <c r="P42" s="181">
        <f>SUM('Su:VK II'!P42)</f>
        <v>283</v>
      </c>
      <c r="Q42" s="178">
        <f>SUM('Su:VK II'!Q42)</f>
        <v>252</v>
      </c>
      <c r="R42" s="178">
        <f>SUM('Su:VK II'!R42)</f>
        <v>9424</v>
      </c>
      <c r="S42" s="179">
        <f>SUM('Su:VK II'!S42)</f>
        <v>352</v>
      </c>
      <c r="T42" s="181">
        <f>SUM('Su:VK II'!T42)</f>
        <v>814</v>
      </c>
      <c r="U42" s="178">
        <f>SUM('Su:VK II'!U42)</f>
        <v>10238</v>
      </c>
      <c r="V42" s="179">
        <f t="shared" si="2"/>
        <v>362</v>
      </c>
      <c r="X42" s="238"/>
    </row>
    <row r="43" spans="1:24" ht="12.75" customHeight="1" x14ac:dyDescent="0.2">
      <c r="A43" s="23" t="s">
        <v>173</v>
      </c>
      <c r="B43" s="178">
        <f>SUM('Su:VK II'!B43)</f>
        <v>1532</v>
      </c>
      <c r="C43" s="179">
        <f>SUM('Su:VK II'!C43)</f>
        <v>60</v>
      </c>
      <c r="D43" s="178">
        <f>SUM('Su:VK II'!D43)</f>
        <v>1585</v>
      </c>
      <c r="E43" s="179">
        <f>SUM('Su:VK II'!E43)</f>
        <v>60</v>
      </c>
      <c r="F43" s="178">
        <f>SUM('Su:VK II'!F43)</f>
        <v>1696</v>
      </c>
      <c r="G43" s="180">
        <f>SUM('Su:VK II'!G43)</f>
        <v>61</v>
      </c>
      <c r="H43" s="178">
        <f>SUM('Su:VK II'!H43)</f>
        <v>1839</v>
      </c>
      <c r="I43" s="179">
        <f>SUM('Su:VK II'!I43)</f>
        <v>64</v>
      </c>
      <c r="J43" s="178">
        <f>SUM('Su:VK II'!J43)</f>
        <v>1893</v>
      </c>
      <c r="K43" s="179">
        <f>SUM('Su:VK II'!K43)</f>
        <v>67</v>
      </c>
      <c r="L43" s="178">
        <f>SUM('Su:VK II'!L43)</f>
        <v>997</v>
      </c>
      <c r="M43" s="179">
        <f>SUM('Su:VK II'!M43)</f>
        <v>42</v>
      </c>
      <c r="N43" s="178">
        <f>SUM('Su:VK II'!N43)</f>
        <v>286</v>
      </c>
      <c r="O43" s="180">
        <v>10</v>
      </c>
      <c r="P43" s="181">
        <f>SUM('Su:VK II'!P43)</f>
        <v>283</v>
      </c>
      <c r="Q43" s="178">
        <f>SUM('Su:VK II'!Q43)</f>
        <v>244</v>
      </c>
      <c r="R43" s="178">
        <f>SUM('Su:VK II'!R43)</f>
        <v>9542</v>
      </c>
      <c r="S43" s="179">
        <f>SUM('Su:VK II'!S43)</f>
        <v>354</v>
      </c>
      <c r="T43" s="181">
        <f>SUM('Su:VK II'!T43)</f>
        <v>813</v>
      </c>
      <c r="U43" s="178">
        <f>SUM('Su:VK II'!U43)</f>
        <v>10355</v>
      </c>
      <c r="V43" s="179">
        <f t="shared" si="2"/>
        <v>364</v>
      </c>
      <c r="X43" s="238"/>
    </row>
    <row r="44" spans="1:24" ht="12.75" customHeight="1" x14ac:dyDescent="0.2">
      <c r="A44" s="23" t="s">
        <v>174</v>
      </c>
      <c r="B44" s="178">
        <f>SUM('Su:VK II'!B44)</f>
        <v>1511</v>
      </c>
      <c r="C44" s="179">
        <f>SUM('Su:VK II'!C44)</f>
        <v>60</v>
      </c>
      <c r="D44" s="178">
        <f>SUM('Su:VK II'!D44)</f>
        <v>1585</v>
      </c>
      <c r="E44" s="179">
        <f>SUM('Su:VK II'!E44)</f>
        <v>60</v>
      </c>
      <c r="F44" s="178">
        <f>SUM('Su:VK II'!F44)</f>
        <v>1696</v>
      </c>
      <c r="G44" s="180">
        <f>SUM('Su:VK II'!G44)</f>
        <v>61</v>
      </c>
      <c r="H44" s="178">
        <f>SUM('Su:VK II'!H44)</f>
        <v>1839</v>
      </c>
      <c r="I44" s="179">
        <f>SUM('Su:VK II'!I44)</f>
        <v>64</v>
      </c>
      <c r="J44" s="178">
        <f>SUM('Su:VK II'!J44)</f>
        <v>1924</v>
      </c>
      <c r="K44" s="179">
        <f>SUM('Su:VK II'!K44)</f>
        <v>68</v>
      </c>
      <c r="L44" s="178">
        <f>SUM('Su:VK II'!L44)</f>
        <v>1041</v>
      </c>
      <c r="M44" s="179">
        <f>SUM('Su:VK II'!M44)</f>
        <v>42</v>
      </c>
      <c r="N44" s="178">
        <f>SUM('Su:VK II'!N44)</f>
        <v>287</v>
      </c>
      <c r="O44" s="180">
        <v>10</v>
      </c>
      <c r="P44" s="181">
        <f>SUM('Su:VK II'!P44)</f>
        <v>290</v>
      </c>
      <c r="Q44" s="178">
        <f>SUM('Su:VK II'!Q44)</f>
        <v>244</v>
      </c>
      <c r="R44" s="178">
        <f>SUM('Su:VK II'!R44)</f>
        <v>9596</v>
      </c>
      <c r="S44" s="179">
        <f>SUM('Su:VK II'!S44)</f>
        <v>355</v>
      </c>
      <c r="T44" s="181">
        <f>SUM('Su:VK II'!T44)</f>
        <v>821</v>
      </c>
      <c r="U44" s="178">
        <f>SUM('Su:VK II'!U44)</f>
        <v>10417</v>
      </c>
      <c r="V44" s="179">
        <f t="shared" si="2"/>
        <v>365</v>
      </c>
      <c r="X44" s="238"/>
    </row>
    <row r="45" spans="1:24" ht="12.75" customHeight="1" x14ac:dyDescent="0.2">
      <c r="A45" s="23" t="s">
        <v>175</v>
      </c>
      <c r="B45" s="178">
        <f>SUM('Su:VK II'!B45)</f>
        <v>1511</v>
      </c>
      <c r="C45" s="179">
        <f>SUM('Su:VK II'!C45)</f>
        <v>60</v>
      </c>
      <c r="D45" s="178">
        <f>SUM('Su:VK II'!D45)</f>
        <v>1563</v>
      </c>
      <c r="E45" s="179">
        <f>SUM('Su:VK II'!E45)</f>
        <v>60</v>
      </c>
      <c r="F45" s="178">
        <f>SUM('Su:VK II'!F45)</f>
        <v>1696</v>
      </c>
      <c r="G45" s="180">
        <f>SUM('Su:VK II'!G45)</f>
        <v>61</v>
      </c>
      <c r="H45" s="178">
        <f>SUM('Su:VK II'!H45)</f>
        <v>1839</v>
      </c>
      <c r="I45" s="179">
        <f>SUM('Su:VK II'!I45)</f>
        <v>64</v>
      </c>
      <c r="J45" s="178">
        <f>SUM('Su:VK II'!J45)</f>
        <v>1924</v>
      </c>
      <c r="K45" s="179">
        <f>SUM('Su:VK II'!K45)</f>
        <v>68</v>
      </c>
      <c r="L45" s="178">
        <f>SUM('Su:VK II'!L45)</f>
        <v>1060</v>
      </c>
      <c r="M45" s="179">
        <f>SUM('Su:VK II'!M45)</f>
        <v>43</v>
      </c>
      <c r="N45" s="178">
        <f>SUM('Su:VK II'!N45)</f>
        <v>298</v>
      </c>
      <c r="O45" s="180">
        <v>11</v>
      </c>
      <c r="P45" s="181">
        <f>SUM('Su:VK II'!P45)</f>
        <v>291</v>
      </c>
      <c r="Q45" s="178">
        <f>SUM('Su:VK II'!Q45)</f>
        <v>250</v>
      </c>
      <c r="R45" s="178">
        <f>SUM('Su:VK II'!R45)</f>
        <v>9593</v>
      </c>
      <c r="S45" s="179">
        <f>SUM('Su:VK II'!S45)</f>
        <v>356</v>
      </c>
      <c r="T45" s="181">
        <f>SUM('Su:VK II'!T45)</f>
        <v>839</v>
      </c>
      <c r="U45" s="178">
        <f>SUM('Su:VK II'!U45)</f>
        <v>10432</v>
      </c>
      <c r="V45" s="179">
        <f t="shared" si="2"/>
        <v>367</v>
      </c>
      <c r="X45" s="238"/>
    </row>
    <row r="46" spans="1:24" ht="12.75" customHeight="1" x14ac:dyDescent="0.2">
      <c r="A46" s="23" t="s">
        <v>176</v>
      </c>
      <c r="B46" s="178">
        <f>SUM('Su:VK II'!B46)</f>
        <v>1492</v>
      </c>
      <c r="C46" s="179">
        <f>SUM('Su:VK II'!C46)</f>
        <v>58</v>
      </c>
      <c r="D46" s="178">
        <f>SUM('Su:VK II'!D46)</f>
        <v>1563</v>
      </c>
      <c r="E46" s="179">
        <f>SUM('Su:VK II'!E46)</f>
        <v>60</v>
      </c>
      <c r="F46" s="178">
        <f>SUM('Su:VK II'!F46)</f>
        <v>1669</v>
      </c>
      <c r="G46" s="180">
        <f>SUM('Su:VK II'!G46)</f>
        <v>60</v>
      </c>
      <c r="H46" s="178">
        <f>SUM('Su:VK II'!H46)</f>
        <v>1839</v>
      </c>
      <c r="I46" s="179">
        <f>SUM('Su:VK II'!I46)</f>
        <v>64</v>
      </c>
      <c r="J46" s="178">
        <f>SUM('Su:VK II'!J46)</f>
        <v>1924</v>
      </c>
      <c r="K46" s="179">
        <f>SUM('Su:VK II'!K46)</f>
        <v>68</v>
      </c>
      <c r="L46" s="178">
        <f>SUM('Su:VK II'!L46)</f>
        <v>1060</v>
      </c>
      <c r="M46" s="179">
        <f>SUM('Su:VK II'!M46)</f>
        <v>43</v>
      </c>
      <c r="N46" s="178">
        <f>SUM('Su:VK II'!N46)</f>
        <v>302</v>
      </c>
      <c r="O46" s="180">
        <v>11</v>
      </c>
      <c r="P46" s="181">
        <f>SUM('Su:VK II'!P46)</f>
        <v>302</v>
      </c>
      <c r="Q46" s="178">
        <f>SUM('Su:VK II'!Q46)</f>
        <v>251</v>
      </c>
      <c r="R46" s="178">
        <f>SUM('Su:VK II'!R46)</f>
        <v>9547</v>
      </c>
      <c r="S46" s="179">
        <f>SUM('Su:VK II'!S46)</f>
        <v>353</v>
      </c>
      <c r="T46" s="181">
        <f>SUM('Su:VK II'!T46)</f>
        <v>855</v>
      </c>
      <c r="U46" s="178">
        <f>SUM('Su:VK II'!U46)</f>
        <v>10402</v>
      </c>
      <c r="V46" s="179">
        <f t="shared" si="2"/>
        <v>364</v>
      </c>
      <c r="X46" s="238"/>
    </row>
    <row r="47" spans="1:24" ht="12.75" customHeight="1" x14ac:dyDescent="0.2">
      <c r="A47" s="23" t="s">
        <v>177</v>
      </c>
      <c r="B47" s="178">
        <f>SUM('Su:VK II'!B47)</f>
        <v>1470</v>
      </c>
      <c r="C47" s="179">
        <f>SUM('Su:VK II'!C47)</f>
        <v>58</v>
      </c>
      <c r="D47" s="178">
        <f>SUM('Su:VK II'!D47)</f>
        <v>1544</v>
      </c>
      <c r="E47" s="179">
        <f>SUM('Su:VK II'!E47)</f>
        <v>58</v>
      </c>
      <c r="F47" s="178">
        <f>SUM('Su:VK II'!F47)</f>
        <v>1669</v>
      </c>
      <c r="G47" s="180">
        <f>SUM('Su:VK II'!G47)</f>
        <v>60</v>
      </c>
      <c r="H47" s="178">
        <f>SUM('Su:VK II'!H47)</f>
        <v>1810</v>
      </c>
      <c r="I47" s="179">
        <f>SUM('Su:VK II'!I47)</f>
        <v>64</v>
      </c>
      <c r="J47" s="178">
        <f>SUM('Su:VK II'!J47)</f>
        <v>1924</v>
      </c>
      <c r="K47" s="179">
        <f>SUM('Su:VK II'!K47)</f>
        <v>68</v>
      </c>
      <c r="L47" s="178">
        <f>SUM('Su:VK II'!L47)</f>
        <v>1060</v>
      </c>
      <c r="M47" s="179">
        <f>SUM('Su:VK II'!M47)</f>
        <v>43</v>
      </c>
      <c r="N47" s="178">
        <f>SUM('Su:VK II'!N47)</f>
        <v>302</v>
      </c>
      <c r="O47" s="180">
        <v>11</v>
      </c>
      <c r="P47" s="181">
        <f>SUM('Su:VK II'!P47)</f>
        <v>307</v>
      </c>
      <c r="Q47" s="178">
        <f>SUM('Su:VK II'!Q47)</f>
        <v>261</v>
      </c>
      <c r="R47" s="178">
        <f>SUM('Su:VK II'!R47)</f>
        <v>9477</v>
      </c>
      <c r="S47" s="179">
        <f>SUM('Su:VK II'!S47)</f>
        <v>351</v>
      </c>
      <c r="T47" s="181">
        <f>SUM('Su:VK II'!T47)</f>
        <v>870</v>
      </c>
      <c r="U47" s="178">
        <f>SUM('Su:VK II'!U47)</f>
        <v>10347</v>
      </c>
      <c r="V47" s="179">
        <f t="shared" si="2"/>
        <v>362</v>
      </c>
      <c r="X47" s="238"/>
    </row>
    <row r="48" spans="1:24" ht="12.75" customHeight="1" x14ac:dyDescent="0.2">
      <c r="A48" s="24" t="s">
        <v>178</v>
      </c>
      <c r="B48" s="182">
        <f>SUM('Su:VK II'!B48)</f>
        <v>1448</v>
      </c>
      <c r="C48" s="183">
        <f>SUM('Su:VK II'!C48)</f>
        <v>58</v>
      </c>
      <c r="D48" s="182">
        <f>SUM('Su:VK II'!D48)</f>
        <v>1521</v>
      </c>
      <c r="E48" s="183">
        <f>SUM('Su:VK II'!E48)</f>
        <v>58</v>
      </c>
      <c r="F48" s="182">
        <f>SUM('Su:VK II'!F48)</f>
        <v>1648</v>
      </c>
      <c r="G48" s="184">
        <f>SUM('Su:VK II'!G48)</f>
        <v>60</v>
      </c>
      <c r="H48" s="182">
        <f>SUM('Su:VK II'!H48)</f>
        <v>1810</v>
      </c>
      <c r="I48" s="183">
        <f>SUM('Su:VK II'!I48)</f>
        <v>64</v>
      </c>
      <c r="J48" s="182">
        <f>SUM('Su:VK II'!J48)</f>
        <v>1893</v>
      </c>
      <c r="K48" s="183">
        <f>SUM('Su:VK II'!K48)</f>
        <v>67</v>
      </c>
      <c r="L48" s="182">
        <f>SUM('Su:VK II'!L48)</f>
        <v>1060</v>
      </c>
      <c r="M48" s="183">
        <f>SUM('Su:VK II'!M48)</f>
        <v>43</v>
      </c>
      <c r="N48" s="182">
        <f>SUM('Su:VK II'!N48)</f>
        <v>302</v>
      </c>
      <c r="O48" s="184">
        <v>11</v>
      </c>
      <c r="P48" s="185">
        <f>SUM('Su:VK II'!P48)</f>
        <v>307</v>
      </c>
      <c r="Q48" s="182">
        <f>SUM('Su:VK II'!Q48)</f>
        <v>265</v>
      </c>
      <c r="R48" s="182">
        <f>SUM('Su:VK II'!R48)</f>
        <v>9380</v>
      </c>
      <c r="S48" s="183">
        <f>SUM('Su:VK II'!S48)</f>
        <v>350</v>
      </c>
      <c r="T48" s="185">
        <f>SUM('Su:VK II'!T48)</f>
        <v>874</v>
      </c>
      <c r="U48" s="182">
        <f>SUM('Su:VK II'!U48)</f>
        <v>10254</v>
      </c>
      <c r="V48" s="183">
        <f t="shared" si="2"/>
        <v>361</v>
      </c>
      <c r="X48" s="238"/>
    </row>
    <row r="49" spans="1:22" ht="12.75" customHeight="1" x14ac:dyDescent="0.2">
      <c r="A49" s="78" t="s">
        <v>47</v>
      </c>
      <c r="B49" s="79" t="s">
        <v>214</v>
      </c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 t="s">
        <v>48</v>
      </c>
      <c r="T49" s="80"/>
      <c r="U49" s="80"/>
      <c r="V49" s="80"/>
    </row>
    <row r="50" spans="1:22" ht="12.75" customHeight="1" x14ac:dyDescent="0.2">
      <c r="A50" s="81"/>
      <c r="B50" s="79" t="s">
        <v>215</v>
      </c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0"/>
      <c r="T50" s="80"/>
      <c r="U50" s="80"/>
      <c r="V50" s="80"/>
    </row>
    <row r="51" spans="1:22" ht="12.75" customHeight="1" x14ac:dyDescent="0.2">
      <c r="A51" s="27"/>
      <c r="B51" s="82"/>
      <c r="C51" s="27"/>
      <c r="D51" s="27"/>
      <c r="E51" s="27"/>
      <c r="F51" s="27"/>
      <c r="G51" s="27"/>
      <c r="H51" s="27"/>
      <c r="I51" s="27"/>
      <c r="J51" s="27"/>
      <c r="K51" s="27"/>
      <c r="L51" s="1"/>
      <c r="M51" s="1"/>
      <c r="N51" s="1"/>
      <c r="O51" s="1"/>
      <c r="P51" s="1"/>
      <c r="Q51" s="1"/>
      <c r="R51" s="1"/>
      <c r="S51" s="1"/>
      <c r="T51" s="1"/>
      <c r="U51" s="1"/>
      <c r="V51" s="44"/>
    </row>
    <row r="52" spans="1:22" ht="12.75" customHeight="1" x14ac:dyDescent="0.2">
      <c r="A52" s="83" t="s">
        <v>49</v>
      </c>
      <c r="B52" s="84"/>
      <c r="C52" s="85"/>
      <c r="D52" s="85"/>
      <c r="E52" s="85"/>
      <c r="F52" s="86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7"/>
    </row>
    <row r="53" spans="1:22" ht="12.75" customHeight="1" x14ac:dyDescent="0.2">
      <c r="A53" s="88" t="s">
        <v>50</v>
      </c>
      <c r="B53" s="89"/>
      <c r="C53" s="90"/>
      <c r="D53" s="90"/>
      <c r="E53" s="90"/>
      <c r="F53" s="19"/>
      <c r="G53" s="90"/>
      <c r="H53" s="90"/>
      <c r="I53" s="90"/>
      <c r="J53" s="90"/>
      <c r="K53" s="90"/>
      <c r="L53" s="3"/>
      <c r="M53" s="3"/>
      <c r="N53" s="3"/>
      <c r="O53" s="3"/>
      <c r="P53" s="3"/>
      <c r="Q53" s="3"/>
      <c r="R53" s="3"/>
      <c r="S53" s="3"/>
      <c r="T53" s="3"/>
      <c r="U53" s="3"/>
      <c r="V53" s="12"/>
    </row>
    <row r="54" spans="1:22" ht="12.75" customHeight="1" x14ac:dyDescent="0.2">
      <c r="A54" s="91" t="s">
        <v>58</v>
      </c>
      <c r="B54" s="89"/>
      <c r="C54" s="90"/>
      <c r="D54" s="90"/>
      <c r="E54" s="90"/>
      <c r="F54" s="19"/>
      <c r="G54" s="90"/>
      <c r="H54" s="90"/>
      <c r="I54" s="90"/>
      <c r="J54" s="90"/>
      <c r="K54" s="90"/>
      <c r="L54" s="3"/>
      <c r="M54" s="3"/>
      <c r="N54" s="3"/>
      <c r="O54" s="3"/>
      <c r="P54" s="3"/>
      <c r="Q54" s="3"/>
      <c r="R54" s="3"/>
      <c r="S54" s="3"/>
      <c r="T54" s="3"/>
      <c r="U54" s="3"/>
      <c r="V54" s="12"/>
    </row>
    <row r="55" spans="1:22" ht="12.75" customHeight="1" x14ac:dyDescent="0.2">
      <c r="A55" s="91" t="s">
        <v>59</v>
      </c>
      <c r="B55" s="89"/>
      <c r="C55" s="90"/>
      <c r="D55" s="90"/>
      <c r="E55" s="90"/>
      <c r="F55" s="19"/>
      <c r="G55" s="90"/>
      <c r="H55" s="90"/>
      <c r="I55" s="90"/>
      <c r="J55" s="90"/>
      <c r="K55" s="90"/>
      <c r="L55" s="3"/>
      <c r="M55" s="3"/>
      <c r="N55" s="3"/>
      <c r="O55" s="3"/>
      <c r="P55" s="3"/>
      <c r="Q55" s="3"/>
      <c r="R55" s="3"/>
      <c r="S55" s="3"/>
      <c r="T55" s="3"/>
      <c r="U55" s="3"/>
      <c r="V55" s="12"/>
    </row>
    <row r="56" spans="1:22" ht="12.75" customHeight="1" x14ac:dyDescent="0.2">
      <c r="A56" s="91" t="s">
        <v>38</v>
      </c>
      <c r="B56" s="89"/>
      <c r="C56" s="90"/>
      <c r="D56" s="90"/>
      <c r="E56" s="90"/>
      <c r="F56" s="19"/>
      <c r="G56" s="90"/>
      <c r="H56" s="90"/>
      <c r="I56" s="90"/>
      <c r="J56" s="90"/>
      <c r="K56" s="90"/>
      <c r="L56" s="3"/>
      <c r="M56" s="3"/>
      <c r="N56" s="3"/>
      <c r="O56" s="3"/>
      <c r="P56" s="3"/>
      <c r="Q56" s="3"/>
      <c r="R56" s="3"/>
      <c r="S56" s="3"/>
      <c r="T56" s="3"/>
      <c r="U56" s="3"/>
      <c r="V56" s="12"/>
    </row>
    <row r="57" spans="1:22" ht="12.75" customHeight="1" x14ac:dyDescent="0.2">
      <c r="A57" s="92" t="s">
        <v>51</v>
      </c>
      <c r="B57" s="93"/>
      <c r="C57" s="94"/>
      <c r="D57" s="94"/>
      <c r="E57" s="94"/>
      <c r="F57" s="95"/>
      <c r="G57" s="106"/>
      <c r="H57" s="94"/>
      <c r="I57" s="94"/>
      <c r="J57" s="94"/>
      <c r="K57" s="94"/>
      <c r="L57" s="237" t="s">
        <v>132</v>
      </c>
      <c r="M57" s="96"/>
      <c r="N57" s="96"/>
      <c r="O57" s="99"/>
      <c r="P57" s="220"/>
      <c r="Q57" s="220"/>
      <c r="R57" s="94"/>
      <c r="S57" s="94"/>
      <c r="T57" s="94"/>
      <c r="U57" s="94"/>
      <c r="V57" s="97"/>
    </row>
    <row r="58" spans="1:22" ht="12.75" customHeight="1" x14ac:dyDescent="0.2">
      <c r="A58" s="98"/>
      <c r="B58" s="93"/>
      <c r="C58" s="94"/>
      <c r="D58" s="94"/>
      <c r="E58" s="94"/>
      <c r="F58" s="95"/>
      <c r="G58" s="106"/>
      <c r="H58" s="94"/>
      <c r="I58" s="94"/>
      <c r="J58" s="94"/>
      <c r="K58" s="94"/>
      <c r="L58" s="96"/>
      <c r="M58" s="94"/>
      <c r="N58" s="94"/>
      <c r="O58" s="99"/>
      <c r="P58" s="94"/>
      <c r="Q58" s="94"/>
      <c r="R58" s="94"/>
      <c r="S58" s="94"/>
      <c r="T58" s="94"/>
      <c r="U58" s="94"/>
      <c r="V58" s="97"/>
    </row>
    <row r="59" spans="1:22" ht="12.75" customHeight="1" x14ac:dyDescent="0.2">
      <c r="A59" s="92" t="s">
        <v>131</v>
      </c>
      <c r="B59" s="93"/>
      <c r="C59" s="94"/>
      <c r="D59" s="94"/>
      <c r="E59" s="94"/>
      <c r="F59" s="95"/>
      <c r="G59" s="106"/>
      <c r="H59" s="94"/>
      <c r="I59" s="94"/>
      <c r="J59" s="94"/>
      <c r="K59" s="94"/>
      <c r="L59" s="99"/>
      <c r="M59" s="94"/>
      <c r="N59" s="94"/>
      <c r="O59" s="94"/>
      <c r="P59" s="94"/>
      <c r="Q59" s="94"/>
      <c r="R59" s="94"/>
      <c r="S59" s="94"/>
      <c r="T59" s="94"/>
      <c r="U59" s="94"/>
      <c r="V59" s="97"/>
    </row>
    <row r="60" spans="1:22" ht="12.75" customHeight="1" x14ac:dyDescent="0.2">
      <c r="A60" s="100" t="s">
        <v>60</v>
      </c>
      <c r="B60" s="93"/>
      <c r="C60" s="94"/>
      <c r="D60" s="94"/>
      <c r="E60" s="94"/>
      <c r="F60" s="94"/>
      <c r="G60" s="106"/>
      <c r="H60" s="94"/>
      <c r="I60" s="94"/>
      <c r="J60" s="94"/>
      <c r="K60" s="94"/>
      <c r="L60" s="96" t="s">
        <v>61</v>
      </c>
      <c r="M60" s="94"/>
      <c r="N60" s="94"/>
      <c r="O60" s="94"/>
      <c r="P60" s="94"/>
      <c r="Q60" s="94"/>
      <c r="R60" s="94"/>
      <c r="S60" s="94"/>
      <c r="T60" s="94"/>
      <c r="U60" s="94"/>
      <c r="V60" s="97"/>
    </row>
    <row r="61" spans="1:22" ht="12.75" customHeight="1" x14ac:dyDescent="0.2">
      <c r="A61" s="92"/>
      <c r="B61" s="93"/>
      <c r="C61" s="94"/>
      <c r="D61" s="94"/>
      <c r="E61" s="94"/>
      <c r="F61" s="94"/>
      <c r="G61" s="106"/>
      <c r="H61" s="94"/>
      <c r="I61" s="94"/>
      <c r="J61" s="94"/>
      <c r="K61" s="94"/>
      <c r="L61" s="99" t="s">
        <v>62</v>
      </c>
      <c r="M61" s="94"/>
      <c r="N61" s="94"/>
      <c r="O61" s="94"/>
      <c r="P61" s="94"/>
      <c r="Q61" s="94"/>
      <c r="R61" s="94"/>
      <c r="S61" s="94"/>
      <c r="T61" s="94"/>
      <c r="U61" s="94"/>
      <c r="V61" s="97"/>
    </row>
    <row r="62" spans="1:22" ht="12.75" customHeight="1" x14ac:dyDescent="0.2">
      <c r="A62" s="101"/>
      <c r="B62" s="102"/>
      <c r="C62" s="103"/>
      <c r="D62" s="103"/>
      <c r="E62" s="103"/>
      <c r="F62" s="103"/>
      <c r="G62" s="107"/>
      <c r="H62" s="103"/>
      <c r="I62" s="103"/>
      <c r="J62" s="103"/>
      <c r="K62" s="103"/>
      <c r="L62" s="104" t="s">
        <v>63</v>
      </c>
      <c r="M62" s="103"/>
      <c r="N62" s="103"/>
      <c r="O62" s="103"/>
      <c r="P62" s="103"/>
      <c r="Q62" s="103"/>
      <c r="R62" s="103"/>
      <c r="S62" s="103"/>
      <c r="T62" s="103"/>
      <c r="U62" s="103"/>
      <c r="V62" s="105"/>
    </row>
    <row r="63" spans="1:22" ht="12.75" customHeight="1" x14ac:dyDescent="0.2"/>
    <row r="64" spans="1:22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</sheetData>
  <mergeCells count="4">
    <mergeCell ref="B4:V4"/>
    <mergeCell ref="U5:V5"/>
    <mergeCell ref="R5:S5"/>
    <mergeCell ref="N5:O5"/>
  </mergeCells>
  <phoneticPr fontId="3" type="noConversion"/>
  <hyperlinks>
    <hyperlink ref="V1" location="Inhalt!A1" display="Inhalt"/>
  </hyperlinks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Footer>&amp;L&amp;8Ministerium für Bildung und Kultur, Referat B4&amp;R&amp;8Februar 2016</oddFooter>
  </headerFooter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3" enableFormatConditionsCalculation="0">
    <tabColor indexed="27"/>
  </sheetPr>
  <dimension ref="A1:Z69"/>
  <sheetViews>
    <sheetView workbookViewId="0">
      <selection activeCell="AA20" sqref="AA20"/>
    </sheetView>
  </sheetViews>
  <sheetFormatPr baseColWidth="10" defaultColWidth="9.140625" defaultRowHeight="12.75" x14ac:dyDescent="0.2"/>
  <cols>
    <col min="1" max="1" width="9.7109375" customWidth="1"/>
    <col min="2" max="22" width="6.7109375" customWidth="1"/>
  </cols>
  <sheetData>
    <row r="1" spans="1:22" ht="18" x14ac:dyDescent="0.25">
      <c r="A1" s="55" t="s">
        <v>31</v>
      </c>
      <c r="B1" s="1"/>
      <c r="C1" s="1"/>
      <c r="D1" s="1"/>
      <c r="E1" s="1"/>
      <c r="V1" s="43" t="s">
        <v>37</v>
      </c>
    </row>
    <row r="2" spans="1:22" ht="15" x14ac:dyDescent="0.2">
      <c r="A2" s="57" t="s">
        <v>126</v>
      </c>
      <c r="B2" s="1"/>
      <c r="C2" s="1"/>
      <c r="D2" s="1"/>
      <c r="E2" s="1"/>
    </row>
    <row r="3" spans="1:22" ht="15.75" x14ac:dyDescent="0.25">
      <c r="A3" s="56"/>
      <c r="B3" s="3"/>
      <c r="C3" s="3"/>
      <c r="D3" s="3"/>
      <c r="E3" s="3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spans="1:22" x14ac:dyDescent="0.2">
      <c r="A4" s="52"/>
      <c r="B4" s="511" t="s">
        <v>32</v>
      </c>
      <c r="C4" s="512"/>
      <c r="D4" s="512"/>
      <c r="E4" s="512"/>
      <c r="F4" s="512"/>
      <c r="G4" s="512"/>
      <c r="H4" s="512"/>
      <c r="I4" s="512"/>
      <c r="J4" s="512"/>
      <c r="K4" s="512"/>
      <c r="L4" s="512"/>
      <c r="M4" s="512"/>
      <c r="N4" s="512"/>
      <c r="O4" s="512"/>
      <c r="P4" s="512"/>
      <c r="Q4" s="512"/>
      <c r="R4" s="512"/>
      <c r="S4" s="512"/>
      <c r="T4" s="512"/>
      <c r="U4" s="512"/>
      <c r="V4" s="510"/>
    </row>
    <row r="5" spans="1:22" x14ac:dyDescent="0.2">
      <c r="A5" s="53" t="s">
        <v>0</v>
      </c>
      <c r="B5" s="45">
        <v>5</v>
      </c>
      <c r="C5" s="46"/>
      <c r="D5" s="47">
        <v>6</v>
      </c>
      <c r="E5" s="47"/>
      <c r="F5" s="47">
        <v>7</v>
      </c>
      <c r="G5" s="47"/>
      <c r="H5" s="47">
        <v>8</v>
      </c>
      <c r="I5" s="47"/>
      <c r="J5" s="47">
        <v>9</v>
      </c>
      <c r="K5" s="47"/>
      <c r="L5" s="47">
        <v>10</v>
      </c>
      <c r="M5" s="47"/>
      <c r="N5" s="511" t="s">
        <v>39</v>
      </c>
      <c r="O5" s="510"/>
      <c r="P5" s="48" t="s">
        <v>40</v>
      </c>
      <c r="Q5" s="48" t="s">
        <v>41</v>
      </c>
      <c r="R5" s="515" t="s">
        <v>44</v>
      </c>
      <c r="S5" s="516"/>
      <c r="T5" s="48" t="s">
        <v>42</v>
      </c>
      <c r="U5" s="513" t="s">
        <v>43</v>
      </c>
      <c r="V5" s="514"/>
    </row>
    <row r="6" spans="1:22" x14ac:dyDescent="0.2">
      <c r="A6" s="54"/>
      <c r="B6" s="49" t="s">
        <v>1</v>
      </c>
      <c r="C6" s="48" t="s">
        <v>33</v>
      </c>
      <c r="D6" s="50" t="s">
        <v>1</v>
      </c>
      <c r="E6" s="48" t="s">
        <v>33</v>
      </c>
      <c r="F6" s="50" t="s">
        <v>1</v>
      </c>
      <c r="G6" s="48" t="s">
        <v>33</v>
      </c>
      <c r="H6" s="50" t="s">
        <v>1</v>
      </c>
      <c r="I6" s="48" t="s">
        <v>33</v>
      </c>
      <c r="J6" s="50" t="s">
        <v>1</v>
      </c>
      <c r="K6" s="48" t="s">
        <v>33</v>
      </c>
      <c r="L6" s="50" t="s">
        <v>1</v>
      </c>
      <c r="M6" s="48" t="s">
        <v>33</v>
      </c>
      <c r="N6" s="50" t="s">
        <v>1</v>
      </c>
      <c r="O6" s="48" t="s">
        <v>33</v>
      </c>
      <c r="P6" s="50" t="s">
        <v>1</v>
      </c>
      <c r="Q6" s="50" t="s">
        <v>1</v>
      </c>
      <c r="R6" s="50" t="s">
        <v>1</v>
      </c>
      <c r="S6" s="48" t="s">
        <v>33</v>
      </c>
      <c r="T6" s="50" t="s">
        <v>1</v>
      </c>
      <c r="U6" s="50" t="s">
        <v>1</v>
      </c>
      <c r="V6" s="48" t="s">
        <v>33</v>
      </c>
    </row>
    <row r="7" spans="1:22" x14ac:dyDescent="0.2">
      <c r="A7" s="50">
        <v>100</v>
      </c>
      <c r="B7" s="51">
        <f t="shared" ref="B7:V7" si="0">A7+1</f>
        <v>101</v>
      </c>
      <c r="C7" s="51">
        <f t="shared" si="0"/>
        <v>102</v>
      </c>
      <c r="D7" s="51">
        <f t="shared" si="0"/>
        <v>103</v>
      </c>
      <c r="E7" s="51">
        <f t="shared" si="0"/>
        <v>104</v>
      </c>
      <c r="F7" s="51">
        <f t="shared" si="0"/>
        <v>105</v>
      </c>
      <c r="G7" s="51">
        <f t="shared" si="0"/>
        <v>106</v>
      </c>
      <c r="H7" s="51">
        <f t="shared" si="0"/>
        <v>107</v>
      </c>
      <c r="I7" s="51">
        <f t="shared" si="0"/>
        <v>108</v>
      </c>
      <c r="J7" s="51">
        <f t="shared" si="0"/>
        <v>109</v>
      </c>
      <c r="K7" s="51">
        <f t="shared" si="0"/>
        <v>110</v>
      </c>
      <c r="L7" s="51">
        <f t="shared" si="0"/>
        <v>111</v>
      </c>
      <c r="M7" s="51">
        <f t="shared" si="0"/>
        <v>112</v>
      </c>
      <c r="N7" s="51">
        <f t="shared" si="0"/>
        <v>113</v>
      </c>
      <c r="O7" s="51">
        <f t="shared" si="0"/>
        <v>114</v>
      </c>
      <c r="P7" s="51">
        <f t="shared" si="0"/>
        <v>115</v>
      </c>
      <c r="Q7" s="51">
        <f t="shared" si="0"/>
        <v>116</v>
      </c>
      <c r="R7" s="51">
        <f t="shared" si="0"/>
        <v>117</v>
      </c>
      <c r="S7" s="51">
        <f t="shared" si="0"/>
        <v>118</v>
      </c>
      <c r="T7" s="59">
        <f t="shared" si="0"/>
        <v>119</v>
      </c>
      <c r="U7" s="51">
        <f t="shared" si="0"/>
        <v>120</v>
      </c>
      <c r="V7" s="51">
        <f t="shared" si="0"/>
        <v>121</v>
      </c>
    </row>
    <row r="8" spans="1:22" x14ac:dyDescent="0.2">
      <c r="A8" s="5" t="s">
        <v>2</v>
      </c>
      <c r="B8" s="170">
        <f>SUM(Los:Weis!B8)</f>
        <v>275</v>
      </c>
      <c r="C8" s="171">
        <f>SUM(Los:Weis!C8)</f>
        <v>10</v>
      </c>
      <c r="D8" s="170">
        <f>SUM(Los:Weis!D8)</f>
        <v>337</v>
      </c>
      <c r="E8" s="171">
        <f>SUM(Los:Weis!E8)</f>
        <v>12</v>
      </c>
      <c r="F8" s="170">
        <f>SUM(Los:Weis!F8)</f>
        <v>281</v>
      </c>
      <c r="G8" s="172">
        <f>SUM(Los:Weis!G8)</f>
        <v>11</v>
      </c>
      <c r="H8" s="170">
        <f>SUM(Los:Weis!H8)</f>
        <v>130</v>
      </c>
      <c r="I8" s="171">
        <f>SUM(Los:Weis!I8)</f>
        <v>5</v>
      </c>
      <c r="J8" s="170">
        <f>SUM(Los:Weis!J8)</f>
        <v>135</v>
      </c>
      <c r="K8" s="171">
        <f>SUM(Los:Weis!K8)</f>
        <v>5</v>
      </c>
      <c r="L8" s="190">
        <f>SUM(Los:Weis!L8)</f>
        <v>52</v>
      </c>
      <c r="M8" s="191">
        <f>SUM(Los:Weis!M8)</f>
        <v>2</v>
      </c>
      <c r="N8" s="170">
        <f>SUM(Los:Weis!N8)</f>
        <v>5</v>
      </c>
      <c r="O8" s="172">
        <v>1</v>
      </c>
      <c r="P8" s="173">
        <f>SUM(Los:Weis!P8)</f>
        <v>0</v>
      </c>
      <c r="Q8" s="170">
        <f>SUM(Los:Weis!Q8)</f>
        <v>0</v>
      </c>
      <c r="R8" s="170">
        <f>SUM(Los:Weis!R8)</f>
        <v>1210</v>
      </c>
      <c r="S8" s="171">
        <f>SUM(Los:Weis!S8)</f>
        <v>45</v>
      </c>
      <c r="T8" s="173">
        <f>SUM(Los:Weis!T8)</f>
        <v>5</v>
      </c>
      <c r="U8" s="170">
        <f>SUM(Los:Weis!U8)</f>
        <v>1215</v>
      </c>
      <c r="V8" s="171">
        <f t="shared" ref="V8:V34" si="1">C8+E8+G8+I8+K8+M8+O8</f>
        <v>46</v>
      </c>
    </row>
    <row r="9" spans="1:22" x14ac:dyDescent="0.2">
      <c r="A9" s="7" t="s">
        <v>3</v>
      </c>
      <c r="B9" s="174">
        <f>SUM(Los:Weis!B9)</f>
        <v>307</v>
      </c>
      <c r="C9" s="175">
        <f>SUM(Los:Weis!C9)</f>
        <v>11</v>
      </c>
      <c r="D9" s="174">
        <f>SUM(Los:Weis!D9)</f>
        <v>280</v>
      </c>
      <c r="E9" s="175">
        <f>SUM(Los:Weis!E9)</f>
        <v>10</v>
      </c>
      <c r="F9" s="174">
        <f>SUM(Los:Weis!F9)</f>
        <v>332</v>
      </c>
      <c r="G9" s="176">
        <f>SUM(Los:Weis!G9)</f>
        <v>12</v>
      </c>
      <c r="H9" s="174">
        <f>SUM(Los:Weis!H9)</f>
        <v>282</v>
      </c>
      <c r="I9" s="175">
        <f>SUM(Los:Weis!I9)</f>
        <v>11</v>
      </c>
      <c r="J9" s="174">
        <f>SUM(Los:Weis!J9)</f>
        <v>129</v>
      </c>
      <c r="K9" s="175">
        <f>SUM(Los:Weis!K9)</f>
        <v>5</v>
      </c>
      <c r="L9" s="192">
        <f>SUM(Los:Weis!L9)</f>
        <v>58</v>
      </c>
      <c r="M9" s="193">
        <f>SUM(Los:Weis!M9)</f>
        <v>2</v>
      </c>
      <c r="N9" s="174">
        <f>SUM(Los:Weis!N9)</f>
        <v>5</v>
      </c>
      <c r="O9" s="176">
        <v>1</v>
      </c>
      <c r="P9" s="177">
        <f>SUM(Los:Weis!P9)</f>
        <v>0</v>
      </c>
      <c r="Q9" s="174">
        <f>SUM(Los:Weis!Q9)</f>
        <v>0</v>
      </c>
      <c r="R9" s="174">
        <f>SUM(Los:Weis!R9)</f>
        <v>1388</v>
      </c>
      <c r="S9" s="175">
        <f>SUM(Los:Weis!S9)</f>
        <v>51</v>
      </c>
      <c r="T9" s="177">
        <f>SUM(Los:Weis!T9)</f>
        <v>5</v>
      </c>
      <c r="U9" s="174">
        <f>SUM(Los:Weis!U9)</f>
        <v>1393</v>
      </c>
      <c r="V9" s="175">
        <f t="shared" si="1"/>
        <v>52</v>
      </c>
    </row>
    <row r="10" spans="1:22" x14ac:dyDescent="0.2">
      <c r="A10" s="7" t="s">
        <v>4</v>
      </c>
      <c r="B10" s="174">
        <f>SUM(Los:Weis!B10)</f>
        <v>665</v>
      </c>
      <c r="C10" s="175">
        <f>SUM(Los:Weis!C10)</f>
        <v>25</v>
      </c>
      <c r="D10" s="174">
        <f>SUM(Los:Weis!D10)</f>
        <v>306</v>
      </c>
      <c r="E10" s="175">
        <f>SUM(Los:Weis!E10)</f>
        <v>11</v>
      </c>
      <c r="F10" s="174">
        <f>SUM(Los:Weis!F10)</f>
        <v>282</v>
      </c>
      <c r="G10" s="176">
        <f>SUM(Los:Weis!G10)</f>
        <v>10</v>
      </c>
      <c r="H10" s="174">
        <f>SUM(Los:Weis!H10)</f>
        <v>334</v>
      </c>
      <c r="I10" s="175">
        <f>SUM(Los:Weis!I10)</f>
        <v>12</v>
      </c>
      <c r="J10" s="174">
        <f>SUM(Los:Weis!J10)</f>
        <v>285</v>
      </c>
      <c r="K10" s="175">
        <f>SUM(Los:Weis!K10)</f>
        <v>11</v>
      </c>
      <c r="L10" s="192">
        <f>SUM(Los:Weis!L10)</f>
        <v>43</v>
      </c>
      <c r="M10" s="193">
        <f>SUM(Los:Weis!M10)</f>
        <v>2</v>
      </c>
      <c r="N10" s="174">
        <f>SUM(Los:Weis!N10)</f>
        <v>4</v>
      </c>
      <c r="O10" s="176">
        <v>1</v>
      </c>
      <c r="P10" s="177">
        <f>SUM(Los:Weis!P10)</f>
        <v>2</v>
      </c>
      <c r="Q10" s="174">
        <f>SUM(Los:Weis!Q10)</f>
        <v>0</v>
      </c>
      <c r="R10" s="174">
        <f>SUM(Los:Weis!R10)</f>
        <v>1915</v>
      </c>
      <c r="S10" s="175">
        <f>SUM(Los:Weis!S10)</f>
        <v>71</v>
      </c>
      <c r="T10" s="177">
        <f>SUM(Los:Weis!T10)</f>
        <v>6</v>
      </c>
      <c r="U10" s="174">
        <f>SUM(Los:Weis!U10)</f>
        <v>1921</v>
      </c>
      <c r="V10" s="175">
        <f t="shared" si="1"/>
        <v>72</v>
      </c>
    </row>
    <row r="11" spans="1:22" x14ac:dyDescent="0.2">
      <c r="A11" s="7" t="s">
        <v>34</v>
      </c>
      <c r="B11" s="174">
        <f>SUM(Los:Weis!B11)</f>
        <v>713</v>
      </c>
      <c r="C11" s="175">
        <f>SUM(Los:Weis!C11)</f>
        <v>25</v>
      </c>
      <c r="D11" s="174">
        <f>SUM(Los:Weis!D11)</f>
        <v>702</v>
      </c>
      <c r="E11" s="175">
        <f>SUM(Los:Weis!E11)</f>
        <v>26</v>
      </c>
      <c r="F11" s="174">
        <f>SUM(Los:Weis!F11)</f>
        <v>306</v>
      </c>
      <c r="G11" s="176">
        <f>SUM(Los:Weis!G11)</f>
        <v>11</v>
      </c>
      <c r="H11" s="174">
        <f>SUM(Los:Weis!H11)</f>
        <v>275</v>
      </c>
      <c r="I11" s="175">
        <f>SUM(Los:Weis!I11)</f>
        <v>10</v>
      </c>
      <c r="J11" s="174">
        <f>SUM(Los:Weis!J11)</f>
        <v>328</v>
      </c>
      <c r="K11" s="175">
        <f>SUM(Los:Weis!K11)</f>
        <v>12</v>
      </c>
      <c r="L11" s="192">
        <f>SUM(Los:Weis!L11)</f>
        <v>156</v>
      </c>
      <c r="M11" s="193">
        <f>SUM(Los:Weis!M11)</f>
        <v>6</v>
      </c>
      <c r="N11" s="174">
        <f>SUM(Los:Weis!N11)</f>
        <v>6</v>
      </c>
      <c r="O11" s="176">
        <v>1</v>
      </c>
      <c r="P11" s="177">
        <f>SUM(Los:Weis!P11)</f>
        <v>2</v>
      </c>
      <c r="Q11" s="174">
        <f>SUM(Los:Weis!Q11)</f>
        <v>1</v>
      </c>
      <c r="R11" s="174">
        <f>SUM(Los:Weis!R11)</f>
        <v>2480</v>
      </c>
      <c r="S11" s="175">
        <f>SUM(Los:Weis!S11)</f>
        <v>90</v>
      </c>
      <c r="T11" s="177">
        <f>SUM(Los:Weis!T11)</f>
        <v>9</v>
      </c>
      <c r="U11" s="174">
        <f>SUM(Los:Weis!U11)</f>
        <v>2489</v>
      </c>
      <c r="V11" s="175">
        <f t="shared" si="1"/>
        <v>91</v>
      </c>
    </row>
    <row r="12" spans="1:22" x14ac:dyDescent="0.2">
      <c r="A12" s="7" t="s">
        <v>5</v>
      </c>
      <c r="B12" s="174">
        <f>SUM(Los:Weis!B12)</f>
        <v>681</v>
      </c>
      <c r="C12" s="175">
        <f>SUM(Los:Weis!C12)</f>
        <v>25</v>
      </c>
      <c r="D12" s="174">
        <f>SUM(Los:Weis!D12)</f>
        <v>726</v>
      </c>
      <c r="E12" s="175">
        <f>SUM(Los:Weis!E12)</f>
        <v>25</v>
      </c>
      <c r="F12" s="174">
        <f>SUM(Los:Weis!F12)</f>
        <v>736</v>
      </c>
      <c r="G12" s="176">
        <f>SUM(Los:Weis!G12)</f>
        <v>29</v>
      </c>
      <c r="H12" s="174">
        <f>SUM(Los:Weis!H12)</f>
        <v>303</v>
      </c>
      <c r="I12" s="175">
        <f>SUM(Los:Weis!I12)</f>
        <v>11</v>
      </c>
      <c r="J12" s="174">
        <f>SUM(Los:Weis!J12)</f>
        <v>275</v>
      </c>
      <c r="K12" s="175">
        <f>SUM(Los:Weis!K12)</f>
        <v>10</v>
      </c>
      <c r="L12" s="192">
        <f>SUM(Los:Weis!L12)</f>
        <v>160</v>
      </c>
      <c r="M12" s="193">
        <f>SUM(Los:Weis!M12)</f>
        <v>6</v>
      </c>
      <c r="N12" s="174">
        <f>SUM(Los:Weis!N12)</f>
        <v>19</v>
      </c>
      <c r="O12" s="176">
        <v>1</v>
      </c>
      <c r="P12" s="177">
        <f>SUM(Los:Weis!P12)</f>
        <v>16</v>
      </c>
      <c r="Q12" s="174">
        <f>SUM(Los:Weis!Q12)</f>
        <v>2</v>
      </c>
      <c r="R12" s="174">
        <f>SUM(Los:Weis!R12)</f>
        <v>2881</v>
      </c>
      <c r="S12" s="175">
        <f>SUM(Los:Weis!S12)</f>
        <v>106</v>
      </c>
      <c r="T12" s="177">
        <f>SUM(Los:Weis!T12)</f>
        <v>37</v>
      </c>
      <c r="U12" s="174">
        <f>SUM(Los:Weis!U12)</f>
        <v>2918</v>
      </c>
      <c r="V12" s="175">
        <f t="shared" si="1"/>
        <v>107</v>
      </c>
    </row>
    <row r="13" spans="1:22" x14ac:dyDescent="0.2">
      <c r="A13" s="7" t="s">
        <v>6</v>
      </c>
      <c r="B13" s="174">
        <f>SUM(Los:Weis!B13)</f>
        <v>630</v>
      </c>
      <c r="C13" s="175">
        <f>SUM(Los:Weis!C13)</f>
        <v>23</v>
      </c>
      <c r="D13" s="174">
        <f>SUM(Los:Weis!D13)</f>
        <v>670</v>
      </c>
      <c r="E13" s="175">
        <f>SUM(Los:Weis!E13)</f>
        <v>25</v>
      </c>
      <c r="F13" s="174">
        <f>SUM(Los:Weis!F13)</f>
        <v>754</v>
      </c>
      <c r="G13" s="176">
        <f>SUM(Los:Weis!G13)</f>
        <v>31</v>
      </c>
      <c r="H13" s="174">
        <f>SUM(Los:Weis!H13)</f>
        <v>742</v>
      </c>
      <c r="I13" s="175">
        <f>SUM(Los:Weis!I13)</f>
        <v>29</v>
      </c>
      <c r="J13" s="174">
        <f>SUM(Los:Weis!J13)</f>
        <v>306</v>
      </c>
      <c r="K13" s="175">
        <f>SUM(Los:Weis!K13)</f>
        <v>11</v>
      </c>
      <c r="L13" s="192">
        <f>SUM(Los:Weis!L13)</f>
        <v>129</v>
      </c>
      <c r="M13" s="193">
        <f>SUM(Los:Weis!M13)</f>
        <v>5</v>
      </c>
      <c r="N13" s="174">
        <f>SUM(Los:Weis!N13)</f>
        <v>28</v>
      </c>
      <c r="O13" s="176">
        <v>1</v>
      </c>
      <c r="P13" s="177">
        <f>SUM(Los:Weis!P13)</f>
        <v>7</v>
      </c>
      <c r="Q13" s="174">
        <f>SUM(Los:Weis!Q13)</f>
        <v>7</v>
      </c>
      <c r="R13" s="174">
        <f>SUM(Los:Weis!R13)</f>
        <v>3231</v>
      </c>
      <c r="S13" s="175">
        <f>SUM(Los:Weis!S13)</f>
        <v>124</v>
      </c>
      <c r="T13" s="177">
        <f>SUM(Los:Weis!T13)</f>
        <v>42</v>
      </c>
      <c r="U13" s="174">
        <f>SUM(Los:Weis!U13)</f>
        <v>3273</v>
      </c>
      <c r="V13" s="175">
        <f t="shared" si="1"/>
        <v>125</v>
      </c>
    </row>
    <row r="14" spans="1:22" x14ac:dyDescent="0.2">
      <c r="A14" s="7" t="s">
        <v>36</v>
      </c>
      <c r="B14" s="174">
        <f>SUM(Los:Weis!B14)</f>
        <v>701</v>
      </c>
      <c r="C14" s="175">
        <f>SUM(Los:Weis!C14)</f>
        <v>25</v>
      </c>
      <c r="D14" s="174">
        <f>SUM(Los:Weis!D14)</f>
        <v>641</v>
      </c>
      <c r="E14" s="175">
        <f>SUM(Los:Weis!E14)</f>
        <v>23</v>
      </c>
      <c r="F14" s="174">
        <f>SUM(Los:Weis!F14)</f>
        <v>705</v>
      </c>
      <c r="G14" s="176">
        <f>SUM(Los:Weis!G14)</f>
        <v>28</v>
      </c>
      <c r="H14" s="174">
        <f>SUM(Los:Weis!H14)</f>
        <v>765</v>
      </c>
      <c r="I14" s="175">
        <f>SUM(Los:Weis!I14)</f>
        <v>30</v>
      </c>
      <c r="J14" s="174">
        <f>SUM(Los:Weis!J14)</f>
        <v>705</v>
      </c>
      <c r="K14" s="175">
        <f>SUM(Los:Weis!K14)</f>
        <v>29</v>
      </c>
      <c r="L14" s="174">
        <f>SUM(Los:Weis!L14)</f>
        <v>145</v>
      </c>
      <c r="M14" s="175">
        <f>SUM(Los:Weis!M14)</f>
        <v>6</v>
      </c>
      <c r="N14" s="174">
        <f>SUM(Los:Weis!N14)</f>
        <v>14</v>
      </c>
      <c r="O14" s="176">
        <v>1</v>
      </c>
      <c r="P14" s="177">
        <f>SUM(Los:Weis!P14)</f>
        <v>23</v>
      </c>
      <c r="Q14" s="174">
        <f>SUM(Los:Weis!Q14)</f>
        <v>5</v>
      </c>
      <c r="R14" s="174">
        <f>SUM(Los:Weis!R14)</f>
        <v>3662</v>
      </c>
      <c r="S14" s="175">
        <f>SUM(Los:Weis!S14)</f>
        <v>141</v>
      </c>
      <c r="T14" s="177">
        <f>SUM(Los:Weis!T14)</f>
        <v>42</v>
      </c>
      <c r="U14" s="174">
        <f>SUM(Los:Weis!U14)</f>
        <v>3704</v>
      </c>
      <c r="V14" s="175">
        <f t="shared" si="1"/>
        <v>142</v>
      </c>
    </row>
    <row r="15" spans="1:22" x14ac:dyDescent="0.2">
      <c r="A15" s="13" t="s">
        <v>7</v>
      </c>
      <c r="B15" s="174">
        <f>SUM(Los:Weis!B15)</f>
        <v>616</v>
      </c>
      <c r="C15" s="175">
        <f>SUM(Los:Weis!C15)</f>
        <v>23</v>
      </c>
      <c r="D15" s="174">
        <f>SUM(Los:Weis!D15)</f>
        <v>687</v>
      </c>
      <c r="E15" s="175">
        <f>SUM(Los:Weis!E15)</f>
        <v>25</v>
      </c>
      <c r="F15" s="174">
        <f>SUM(Los:Weis!F15)</f>
        <v>681</v>
      </c>
      <c r="G15" s="176">
        <f>SUM(Los:Weis!G15)</f>
        <v>27</v>
      </c>
      <c r="H15" s="174">
        <f>SUM(Los:Weis!H15)</f>
        <v>733</v>
      </c>
      <c r="I15" s="175">
        <f>SUM(Los:Weis!I15)</f>
        <v>28</v>
      </c>
      <c r="J15" s="174">
        <f>SUM(Los:Weis!J15)</f>
        <v>718</v>
      </c>
      <c r="K15" s="175">
        <f>SUM(Los:Weis!K15)</f>
        <v>29</v>
      </c>
      <c r="L15" s="174">
        <f>SUM(Los:Weis!L15)</f>
        <v>356</v>
      </c>
      <c r="M15" s="175">
        <f>SUM(Los:Weis!M15)</f>
        <v>15</v>
      </c>
      <c r="N15" s="174">
        <f>SUM(Los:Weis!N15)</f>
        <v>25</v>
      </c>
      <c r="O15" s="176">
        <v>1</v>
      </c>
      <c r="P15" s="177">
        <f>SUM(Los:Weis!P15)</f>
        <v>15</v>
      </c>
      <c r="Q15" s="174">
        <f>SUM(Los:Weis!Q15)</f>
        <v>6</v>
      </c>
      <c r="R15" s="174">
        <f>SUM(Los:Weis!R15)</f>
        <v>3791</v>
      </c>
      <c r="S15" s="175">
        <f>SUM(Los:Weis!S15)</f>
        <v>147</v>
      </c>
      <c r="T15" s="177">
        <f>SUM(Los:Weis!T15)</f>
        <v>46</v>
      </c>
      <c r="U15" s="174">
        <f>SUM(Los:Weis!U15)</f>
        <v>3837</v>
      </c>
      <c r="V15" s="175">
        <f t="shared" si="1"/>
        <v>148</v>
      </c>
    </row>
    <row r="16" spans="1:22" x14ac:dyDescent="0.2">
      <c r="A16" s="13" t="s">
        <v>8</v>
      </c>
      <c r="B16" s="174">
        <f>SUM(Los:Weis!B16)</f>
        <v>565</v>
      </c>
      <c r="C16" s="175">
        <f>SUM(Los:Weis!C16)</f>
        <v>20</v>
      </c>
      <c r="D16" s="174">
        <f>SUM(Los:Weis!D16)</f>
        <v>614</v>
      </c>
      <c r="E16" s="175">
        <f>SUM(Los:Weis!E16)</f>
        <v>23</v>
      </c>
      <c r="F16" s="174">
        <f>SUM(Los:Weis!F16)</f>
        <v>712</v>
      </c>
      <c r="G16" s="176">
        <f>SUM(Los:Weis!G16)</f>
        <v>28</v>
      </c>
      <c r="H16" s="174">
        <f>SUM(Los:Weis!H16)</f>
        <v>709</v>
      </c>
      <c r="I16" s="175">
        <f>SUM(Los:Weis!I16)</f>
        <v>28</v>
      </c>
      <c r="J16" s="174">
        <f>SUM(Los:Weis!J16)</f>
        <v>705</v>
      </c>
      <c r="K16" s="175">
        <f>SUM(Los:Weis!K16)</f>
        <v>28</v>
      </c>
      <c r="L16" s="174">
        <f>SUM(Los:Weis!L16)</f>
        <v>352</v>
      </c>
      <c r="M16" s="175">
        <f>SUM(Los:Weis!M16)</f>
        <v>14</v>
      </c>
      <c r="N16" s="174">
        <f>SUM(Los:Weis!N16)</f>
        <v>25</v>
      </c>
      <c r="O16" s="176">
        <v>1</v>
      </c>
      <c r="P16" s="177">
        <f>SUM(Los:Weis!P16)</f>
        <v>18</v>
      </c>
      <c r="Q16" s="174">
        <f>SUM(Los:Weis!Q16)</f>
        <v>0</v>
      </c>
      <c r="R16" s="174">
        <f>SUM(Los:Weis!R16)</f>
        <v>3657</v>
      </c>
      <c r="S16" s="175">
        <f>SUM(Los:Weis!S16)</f>
        <v>141</v>
      </c>
      <c r="T16" s="177">
        <f>SUM(Los:Weis!T16)</f>
        <v>43</v>
      </c>
      <c r="U16" s="174">
        <f>SUM(Los:Weis!U16)</f>
        <v>3700</v>
      </c>
      <c r="V16" s="175">
        <f t="shared" si="1"/>
        <v>142</v>
      </c>
    </row>
    <row r="17" spans="1:26" x14ac:dyDescent="0.2">
      <c r="A17" s="13" t="s">
        <v>9</v>
      </c>
      <c r="B17" s="174">
        <f>SUM(Los:Weis!B17)</f>
        <v>598</v>
      </c>
      <c r="C17" s="175">
        <f>SUM(Los:Weis!C17)</f>
        <v>22</v>
      </c>
      <c r="D17" s="174">
        <f>SUM(Los:Weis!D17)</f>
        <v>572</v>
      </c>
      <c r="E17" s="175">
        <f>SUM(Los:Weis!E17)</f>
        <v>20</v>
      </c>
      <c r="F17" s="174">
        <f>SUM(Los:Weis!F17)</f>
        <v>656</v>
      </c>
      <c r="G17" s="176">
        <f>SUM(Los:Weis!G17)</f>
        <v>25</v>
      </c>
      <c r="H17" s="174">
        <f>SUM(Los:Weis!H17)</f>
        <v>739</v>
      </c>
      <c r="I17" s="175">
        <f>SUM(Los:Weis!I17)</f>
        <v>29</v>
      </c>
      <c r="J17" s="174">
        <f>SUM(Los:Weis!J17)</f>
        <v>737</v>
      </c>
      <c r="K17" s="175">
        <f>SUM(Los:Weis!K17)</f>
        <v>28</v>
      </c>
      <c r="L17" s="174">
        <f>SUM(Los:Weis!L17)</f>
        <v>371</v>
      </c>
      <c r="M17" s="175">
        <f>SUM(Los:Weis!M17)</f>
        <v>15</v>
      </c>
      <c r="N17" s="174">
        <f>SUM(Los:Weis!N17)</f>
        <v>30</v>
      </c>
      <c r="O17" s="176">
        <v>2</v>
      </c>
      <c r="P17" s="177">
        <f>SUM(Los:Weis!P17)</f>
        <v>21</v>
      </c>
      <c r="Q17" s="174">
        <f>SUM(Los:Weis!Q17)</f>
        <v>11</v>
      </c>
      <c r="R17" s="174">
        <f>SUM(Los:Weis!R17)</f>
        <v>3673</v>
      </c>
      <c r="S17" s="175">
        <f>SUM(Los:Weis!S17)</f>
        <v>139</v>
      </c>
      <c r="T17" s="177">
        <f>SUM(Los:Weis!T17)</f>
        <v>62</v>
      </c>
      <c r="U17" s="174">
        <f>SUM(Los:Weis!U17)</f>
        <v>3735</v>
      </c>
      <c r="V17" s="175">
        <f t="shared" si="1"/>
        <v>141</v>
      </c>
    </row>
    <row r="18" spans="1:26" x14ac:dyDescent="0.2">
      <c r="A18" s="13" t="s">
        <v>10</v>
      </c>
      <c r="B18" s="174">
        <f>SUM(Los:Weis!B18)</f>
        <v>578</v>
      </c>
      <c r="C18" s="175">
        <f>SUM(Los:Weis!C18)</f>
        <v>20</v>
      </c>
      <c r="D18" s="174">
        <f>SUM(Los:Weis!D18)</f>
        <v>594</v>
      </c>
      <c r="E18" s="175">
        <f>SUM(Los:Weis!E18)</f>
        <v>22</v>
      </c>
      <c r="F18" s="174">
        <f>SUM(Los:Weis!F18)</f>
        <v>602</v>
      </c>
      <c r="G18" s="176">
        <f>SUM(Los:Weis!G18)</f>
        <v>24</v>
      </c>
      <c r="H18" s="174">
        <f>SUM(Los:Weis!H18)</f>
        <v>674</v>
      </c>
      <c r="I18" s="175">
        <f>SUM(Los:Weis!I18)</f>
        <v>27</v>
      </c>
      <c r="J18" s="174">
        <f>SUM(Los:Weis!J18)</f>
        <v>752</v>
      </c>
      <c r="K18" s="175">
        <f>SUM(Los:Weis!K18)</f>
        <v>30</v>
      </c>
      <c r="L18" s="174">
        <f>SUM(Los:Weis!L18)</f>
        <v>367</v>
      </c>
      <c r="M18" s="175">
        <f>SUM(Los:Weis!M18)</f>
        <v>14</v>
      </c>
      <c r="N18" s="174">
        <f>SUM(Los:Weis!N18)</f>
        <v>28</v>
      </c>
      <c r="O18" s="176">
        <v>1</v>
      </c>
      <c r="P18" s="177">
        <f>SUM(Los:Weis!P18)</f>
        <v>25</v>
      </c>
      <c r="Q18" s="174">
        <f>SUM(Los:Weis!Q18)</f>
        <v>18</v>
      </c>
      <c r="R18" s="174">
        <f>SUM(Los:Weis!R18)</f>
        <v>3567</v>
      </c>
      <c r="S18" s="175">
        <f>SUM(Los:Weis!S18)</f>
        <v>137</v>
      </c>
      <c r="T18" s="177">
        <f>SUM(Los:Weis!T18)</f>
        <v>71</v>
      </c>
      <c r="U18" s="174">
        <f>SUM(Los:Weis!U18)</f>
        <v>3638</v>
      </c>
      <c r="V18" s="175">
        <f t="shared" si="1"/>
        <v>138</v>
      </c>
    </row>
    <row r="19" spans="1:26" x14ac:dyDescent="0.2">
      <c r="A19" s="13" t="s">
        <v>11</v>
      </c>
      <c r="B19" s="174">
        <f>SUM(Los:Weis!B19)</f>
        <v>569</v>
      </c>
      <c r="C19" s="175">
        <f>SUM(Los:Weis!C19)</f>
        <v>22</v>
      </c>
      <c r="D19" s="174">
        <f>SUM(Los:Weis!D19)</f>
        <v>569</v>
      </c>
      <c r="E19" s="175">
        <f>SUM(Los:Weis!E19)</f>
        <v>20</v>
      </c>
      <c r="F19" s="174">
        <f>SUM(Los:Weis!F19)</f>
        <v>621</v>
      </c>
      <c r="G19" s="176">
        <f>SUM(Los:Weis!G19)</f>
        <v>25</v>
      </c>
      <c r="H19" s="174">
        <f>SUM(Los:Weis!H19)</f>
        <v>626</v>
      </c>
      <c r="I19" s="175">
        <f>SUM(Los:Weis!I19)</f>
        <v>24</v>
      </c>
      <c r="J19" s="174">
        <f>SUM(Los:Weis!J19)</f>
        <v>655</v>
      </c>
      <c r="K19" s="175">
        <f>SUM(Los:Weis!K19)</f>
        <v>27</v>
      </c>
      <c r="L19" s="174">
        <f>SUM(Los:Weis!L19)</f>
        <v>426</v>
      </c>
      <c r="M19" s="175">
        <f>SUM(Los:Weis!M19)</f>
        <v>16</v>
      </c>
      <c r="N19" s="174">
        <f>SUM(Los:Weis!N19)</f>
        <v>38</v>
      </c>
      <c r="O19" s="176">
        <v>2</v>
      </c>
      <c r="P19" s="177">
        <f>SUM(Los:Weis!P19)</f>
        <v>29</v>
      </c>
      <c r="Q19" s="174">
        <f>SUM(Los:Weis!Q19)</f>
        <v>13</v>
      </c>
      <c r="R19" s="174">
        <f>SUM(Los:Weis!R19)</f>
        <v>3466</v>
      </c>
      <c r="S19" s="175">
        <f>SUM(Los:Weis!S19)</f>
        <v>134</v>
      </c>
      <c r="T19" s="177">
        <f>SUM(Los:Weis!T19)</f>
        <v>80</v>
      </c>
      <c r="U19" s="174">
        <f>SUM(Los:Weis!U19)</f>
        <v>3546</v>
      </c>
      <c r="V19" s="175">
        <f t="shared" si="1"/>
        <v>136</v>
      </c>
    </row>
    <row r="20" spans="1:26" x14ac:dyDescent="0.2">
      <c r="A20" s="13" t="s">
        <v>12</v>
      </c>
      <c r="B20" s="174">
        <f>SUM(Los:Weis!B20)</f>
        <v>545</v>
      </c>
      <c r="C20" s="175">
        <f>SUM(Los:Weis!C20)</f>
        <v>21</v>
      </c>
      <c r="D20" s="174">
        <f>SUM(Los:Weis!D20)</f>
        <v>576</v>
      </c>
      <c r="E20" s="175">
        <f>SUM(Los:Weis!E20)</f>
        <v>22</v>
      </c>
      <c r="F20" s="174">
        <f>SUM(Los:Weis!F20)</f>
        <v>597</v>
      </c>
      <c r="G20" s="176">
        <f>SUM(Los:Weis!G20)</f>
        <v>23</v>
      </c>
      <c r="H20" s="174">
        <f>SUM(Los:Weis!H20)</f>
        <v>648</v>
      </c>
      <c r="I20" s="175">
        <f>SUM(Los:Weis!I20)</f>
        <v>25</v>
      </c>
      <c r="J20" s="174">
        <f>SUM(Los:Weis!J20)</f>
        <v>631</v>
      </c>
      <c r="K20" s="175">
        <f>SUM(Los:Weis!K20)</f>
        <v>25</v>
      </c>
      <c r="L20" s="174">
        <f>SUM(Los:Weis!L20)</f>
        <v>332</v>
      </c>
      <c r="M20" s="175">
        <f>SUM(Los:Weis!M20)</f>
        <v>14</v>
      </c>
      <c r="N20" s="174">
        <f>SUM(Los:Weis!N20)</f>
        <v>44</v>
      </c>
      <c r="O20" s="176">
        <v>2</v>
      </c>
      <c r="P20" s="177">
        <f>SUM(Los:Weis!P20)</f>
        <v>30</v>
      </c>
      <c r="Q20" s="174">
        <f>SUM(Los:Weis!Q20)</f>
        <v>13</v>
      </c>
      <c r="R20" s="174">
        <f>SUM(Los:Weis!R20)</f>
        <v>3329</v>
      </c>
      <c r="S20" s="175">
        <f>SUM(Los:Weis!S20)</f>
        <v>130</v>
      </c>
      <c r="T20" s="177">
        <f>SUM(Los:Weis!T20)</f>
        <v>87</v>
      </c>
      <c r="U20" s="174">
        <f>SUM(Los:Weis!U20)</f>
        <v>3416</v>
      </c>
      <c r="V20" s="175">
        <f t="shared" si="1"/>
        <v>132</v>
      </c>
    </row>
    <row r="21" spans="1:26" x14ac:dyDescent="0.2">
      <c r="A21" s="13" t="s">
        <v>13</v>
      </c>
      <c r="B21" s="174">
        <f>SUM(Los:Weis!B21)</f>
        <v>543</v>
      </c>
      <c r="C21" s="175">
        <f>SUM(Los:Weis!C21)</f>
        <v>21</v>
      </c>
      <c r="D21" s="174">
        <f>SUM(Los:Weis!D21)</f>
        <v>544</v>
      </c>
      <c r="E21" s="175">
        <f>SUM(Los:Weis!E21)</f>
        <v>21</v>
      </c>
      <c r="F21" s="174">
        <f>SUM(Los:Weis!F21)</f>
        <v>595</v>
      </c>
      <c r="G21" s="176">
        <f>SUM(Los:Weis!G21)</f>
        <v>24</v>
      </c>
      <c r="H21" s="174">
        <f>SUM(Los:Weis!H21)</f>
        <v>621</v>
      </c>
      <c r="I21" s="175">
        <f>SUM(Los:Weis!I21)</f>
        <v>24</v>
      </c>
      <c r="J21" s="174">
        <f>SUM(Los:Weis!J21)</f>
        <v>652</v>
      </c>
      <c r="K21" s="175">
        <f>SUM(Los:Weis!K21)</f>
        <v>25</v>
      </c>
      <c r="L21" s="174">
        <f>SUM(Los:Weis!L21)</f>
        <v>351</v>
      </c>
      <c r="M21" s="175">
        <f>SUM(Los:Weis!M21)</f>
        <v>13</v>
      </c>
      <c r="N21" s="174">
        <f>SUM(Los:Weis!N21)</f>
        <v>39</v>
      </c>
      <c r="O21" s="176">
        <v>2</v>
      </c>
      <c r="P21" s="177">
        <f>SUM(Los:Weis!P21)</f>
        <v>42</v>
      </c>
      <c r="Q21" s="174">
        <f>SUM(Los:Weis!Q21)</f>
        <v>24</v>
      </c>
      <c r="R21" s="174">
        <f>SUM(Los:Weis!R21)</f>
        <v>3306</v>
      </c>
      <c r="S21" s="175">
        <f>SUM(Los:Weis!S21)</f>
        <v>128</v>
      </c>
      <c r="T21" s="177">
        <f>SUM(Los:Weis!T21)</f>
        <v>105</v>
      </c>
      <c r="U21" s="174">
        <f>SUM(Los:Weis!U21)</f>
        <v>3411</v>
      </c>
      <c r="V21" s="175">
        <f t="shared" si="1"/>
        <v>130</v>
      </c>
    </row>
    <row r="22" spans="1:26" x14ac:dyDescent="0.2">
      <c r="A22" s="13" t="s">
        <v>14</v>
      </c>
      <c r="B22" s="214">
        <f>SUM(Los:Weis!B22)</f>
        <v>538</v>
      </c>
      <c r="C22" s="215">
        <f>SUM(Los:Weis!C22)</f>
        <v>21</v>
      </c>
      <c r="D22" s="214">
        <f>SUM(Los:Weis!D22)</f>
        <v>548</v>
      </c>
      <c r="E22" s="215">
        <f>SUM(Los:Weis!E22)</f>
        <v>21</v>
      </c>
      <c r="F22" s="214">
        <f>SUM(Los:Weis!F22)</f>
        <v>566</v>
      </c>
      <c r="G22" s="216">
        <f>SUM(Los:Weis!G22)</f>
        <v>23</v>
      </c>
      <c r="H22" s="214">
        <f>SUM(Los:Weis!H22)</f>
        <v>609</v>
      </c>
      <c r="I22" s="215">
        <f>SUM(Los:Weis!I22)</f>
        <v>25</v>
      </c>
      <c r="J22" s="214">
        <f>SUM(Los:Weis!J22)</f>
        <v>628</v>
      </c>
      <c r="K22" s="215">
        <f>SUM(Los:Weis!K22)</f>
        <v>26</v>
      </c>
      <c r="L22" s="214">
        <f>SUM(Los:Weis!L22)</f>
        <v>355</v>
      </c>
      <c r="M22" s="215">
        <f>SUM(Los:Weis!M22)</f>
        <v>13</v>
      </c>
      <c r="N22" s="214">
        <f>SUM(Los:Weis!N22)</f>
        <v>38</v>
      </c>
      <c r="O22" s="216">
        <v>2</v>
      </c>
      <c r="P22" s="217">
        <f>SUM(Los:Weis!P22)</f>
        <v>37</v>
      </c>
      <c r="Q22" s="214">
        <f>SUM(Los:Weis!Q22)</f>
        <v>28</v>
      </c>
      <c r="R22" s="214">
        <f>SUM(Los:Weis!R22)</f>
        <v>3244</v>
      </c>
      <c r="S22" s="215">
        <f>SUM(Los:Weis!S22)</f>
        <v>129</v>
      </c>
      <c r="T22" s="217">
        <f>SUM(Los:Weis!T22)</f>
        <v>103</v>
      </c>
      <c r="U22" s="214">
        <f>SUM(Los:Weis!U22)</f>
        <v>3347</v>
      </c>
      <c r="V22" s="215">
        <f t="shared" si="1"/>
        <v>131</v>
      </c>
    </row>
    <row r="23" spans="1:26" x14ac:dyDescent="0.2">
      <c r="A23" s="33" t="s">
        <v>15</v>
      </c>
      <c r="B23" s="214">
        <f>SUM(Los:Weis!B23)</f>
        <v>559</v>
      </c>
      <c r="C23" s="215">
        <f>SUM(Los:Weis!C23)</f>
        <v>21</v>
      </c>
      <c r="D23" s="214">
        <f>SUM(Los:Weis!D23)</f>
        <v>535</v>
      </c>
      <c r="E23" s="215">
        <f>SUM(Los:Weis!E23)</f>
        <v>21</v>
      </c>
      <c r="F23" s="214">
        <f>SUM(Los:Weis!F23)</f>
        <v>570</v>
      </c>
      <c r="G23" s="216">
        <f>SUM(Los:Weis!G23)</f>
        <v>24</v>
      </c>
      <c r="H23" s="214">
        <f>SUM(Los:Weis!H23)</f>
        <v>579</v>
      </c>
      <c r="I23" s="215">
        <f>SUM(Los:Weis!I23)</f>
        <v>23</v>
      </c>
      <c r="J23" s="214">
        <f>SUM(Los:Weis!J23)</f>
        <v>616</v>
      </c>
      <c r="K23" s="215">
        <f>SUM(Los:Weis!K23)</f>
        <v>25</v>
      </c>
      <c r="L23" s="214">
        <f>SUM(Los:Weis!L23)</f>
        <v>368</v>
      </c>
      <c r="M23" s="215">
        <f>SUM(Los:Weis!M23)</f>
        <v>16</v>
      </c>
      <c r="N23" s="214">
        <f>SUM(Los:Weis!N23)</f>
        <v>64</v>
      </c>
      <c r="O23" s="216">
        <v>3</v>
      </c>
      <c r="P23" s="217">
        <f>SUM(Los:Weis!P23)</f>
        <v>37</v>
      </c>
      <c r="Q23" s="214">
        <f>SUM(Los:Weis!Q23)</f>
        <v>35</v>
      </c>
      <c r="R23" s="214">
        <f>SUM(Los:Weis!R23)</f>
        <v>3227</v>
      </c>
      <c r="S23" s="215">
        <f>SUM(Los:Weis!S23)</f>
        <v>130</v>
      </c>
      <c r="T23" s="217">
        <f>SUM(Los:Weis!T23)</f>
        <v>136</v>
      </c>
      <c r="U23" s="214">
        <f>SUM(Los:Weis!U23)</f>
        <v>3363</v>
      </c>
      <c r="V23" s="215">
        <f t="shared" si="1"/>
        <v>133</v>
      </c>
    </row>
    <row r="24" spans="1:26" x14ac:dyDescent="0.2">
      <c r="A24" s="33" t="s">
        <v>16</v>
      </c>
      <c r="B24" s="311">
        <f>SUM(Los:Weis!B24)</f>
        <v>527</v>
      </c>
      <c r="C24" s="312">
        <f>SUM(Los:Weis!C24)</f>
        <v>21</v>
      </c>
      <c r="D24" s="214">
        <f>SUM(Los:Weis!D24)</f>
        <v>553</v>
      </c>
      <c r="E24" s="215">
        <f>SUM(Los:Weis!E24)</f>
        <v>21</v>
      </c>
      <c r="F24" s="214">
        <f>SUM(Los:Weis!F24)</f>
        <v>571</v>
      </c>
      <c r="G24" s="216">
        <f>SUM(Los:Weis!G24)</f>
        <v>23</v>
      </c>
      <c r="H24" s="214">
        <f>SUM(Los:Weis!H24)</f>
        <v>590</v>
      </c>
      <c r="I24" s="215">
        <f>SUM(Los:Weis!I24)</f>
        <v>24</v>
      </c>
      <c r="J24" s="214">
        <f>SUM(Los:Weis!J24)</f>
        <v>596</v>
      </c>
      <c r="K24" s="215">
        <f>SUM(Los:Weis!K24)</f>
        <v>24</v>
      </c>
      <c r="L24" s="214">
        <f>SUM(Los:Weis!L24)</f>
        <v>368</v>
      </c>
      <c r="M24" s="215">
        <f>SUM(Los:Weis!M24)</f>
        <v>15</v>
      </c>
      <c r="N24" s="214">
        <f>SUM(Los:Weis!N24)</f>
        <v>70</v>
      </c>
      <c r="O24" s="216">
        <v>3</v>
      </c>
      <c r="P24" s="217">
        <f>SUM(Los:Weis!P24)</f>
        <v>65</v>
      </c>
      <c r="Q24" s="214">
        <f>SUM(Los:Weis!Q24)</f>
        <v>31</v>
      </c>
      <c r="R24" s="214">
        <f>SUM(Los:Weis!R24)</f>
        <v>3205</v>
      </c>
      <c r="S24" s="215">
        <f>SUM(Los:Weis!S24)</f>
        <v>128</v>
      </c>
      <c r="T24" s="217">
        <f>SUM(Los:Weis!T24)</f>
        <v>166</v>
      </c>
      <c r="U24" s="214">
        <f>SUM(Los:Weis!U24)</f>
        <v>3371</v>
      </c>
      <c r="V24" s="215">
        <f t="shared" si="1"/>
        <v>131</v>
      </c>
    </row>
    <row r="25" spans="1:26" x14ac:dyDescent="0.2">
      <c r="A25" s="33" t="s">
        <v>17</v>
      </c>
      <c r="B25" s="214">
        <f>SUM(Los:Weis!B25)</f>
        <v>551</v>
      </c>
      <c r="C25" s="215">
        <f>SUM(Los:Weis!C25)</f>
        <v>22</v>
      </c>
      <c r="D25" s="311">
        <f>SUM(Los:Weis!D25)</f>
        <v>546</v>
      </c>
      <c r="E25" s="312">
        <f>SUM(Los:Weis!E25)</f>
        <v>21</v>
      </c>
      <c r="F25" s="214">
        <f>SUM(Los:Weis!F25)</f>
        <v>576</v>
      </c>
      <c r="G25" s="216">
        <f>SUM(Los:Weis!G25)</f>
        <v>23</v>
      </c>
      <c r="H25" s="214">
        <f>SUM(Los:Weis!H25)</f>
        <v>578</v>
      </c>
      <c r="I25" s="215">
        <f>SUM(Los:Weis!I25)</f>
        <v>25</v>
      </c>
      <c r="J25" s="214">
        <f>SUM(Los:Weis!J25)</f>
        <v>592</v>
      </c>
      <c r="K25" s="215">
        <f>SUM(Los:Weis!K25)</f>
        <v>26</v>
      </c>
      <c r="L25" s="214">
        <f>SUM(Los:Weis!L25)</f>
        <v>367</v>
      </c>
      <c r="M25" s="215">
        <f>SUM(Los:Weis!M25)</f>
        <v>14</v>
      </c>
      <c r="N25" s="214">
        <f>SUM(Los:Weis!N25)</f>
        <v>109</v>
      </c>
      <c r="O25" s="216">
        <v>4</v>
      </c>
      <c r="P25" s="217">
        <f>SUM(Los:Weis!P25)</f>
        <v>69</v>
      </c>
      <c r="Q25" s="214">
        <f>SUM(Los:Weis!Q25)</f>
        <v>57</v>
      </c>
      <c r="R25" s="214">
        <f>SUM(Los:Weis!R25)</f>
        <v>3210</v>
      </c>
      <c r="S25" s="215">
        <f>SUM(Los:Weis!S25)</f>
        <v>131</v>
      </c>
      <c r="T25" s="217">
        <f>SUM(Los:Weis!T25)</f>
        <v>235</v>
      </c>
      <c r="U25" s="214">
        <f>SUM(Los:Weis!U25)</f>
        <v>3445</v>
      </c>
      <c r="V25" s="215">
        <f t="shared" si="1"/>
        <v>135</v>
      </c>
      <c r="X25" s="238"/>
      <c r="Y25" s="1"/>
      <c r="Z25" s="1"/>
    </row>
    <row r="26" spans="1:26" x14ac:dyDescent="0.2">
      <c r="A26" s="33" t="s">
        <v>18</v>
      </c>
      <c r="B26" s="214">
        <f>SUM(Los:Weis!B26)</f>
        <v>511</v>
      </c>
      <c r="C26" s="215">
        <f>SUM(Los:Weis!C26)</f>
        <v>21</v>
      </c>
      <c r="D26" s="214">
        <f>SUM(Los:Weis!D26)</f>
        <v>554</v>
      </c>
      <c r="E26" s="215">
        <f>SUM(Los:Weis!E26)</f>
        <v>22</v>
      </c>
      <c r="F26" s="311">
        <f>SUM(Los:Weis!F26)</f>
        <v>561</v>
      </c>
      <c r="G26" s="312">
        <f>SUM(Los:Weis!G26)</f>
        <v>25</v>
      </c>
      <c r="H26" s="214">
        <f>SUM(Los:Weis!H26)</f>
        <v>606</v>
      </c>
      <c r="I26" s="215">
        <f>SUM(Los:Weis!I26)</f>
        <v>26</v>
      </c>
      <c r="J26" s="214">
        <f>SUM(Los:Weis!J26)</f>
        <v>589</v>
      </c>
      <c r="K26" s="215">
        <f>SUM(Los:Weis!K26)</f>
        <v>25</v>
      </c>
      <c r="L26" s="214">
        <f>SUM(Los:Weis!L26)</f>
        <v>339</v>
      </c>
      <c r="M26" s="215">
        <f>SUM(Los:Weis!M26)</f>
        <v>13</v>
      </c>
      <c r="N26" s="214">
        <f>SUM(Los:Weis!N26)</f>
        <v>72</v>
      </c>
      <c r="O26" s="216">
        <v>3</v>
      </c>
      <c r="P26" s="217">
        <f>SUM(Los:Weis!P26)</f>
        <v>103</v>
      </c>
      <c r="Q26" s="214">
        <f>SUM(Los:Weis!Q26)</f>
        <v>62</v>
      </c>
      <c r="R26" s="214">
        <f>SUM(Los:Weis!R26)</f>
        <v>3160</v>
      </c>
      <c r="S26" s="215">
        <f>SUM(Los:Weis!S26)</f>
        <v>132</v>
      </c>
      <c r="T26" s="217">
        <f>SUM(Los:Weis!T26)</f>
        <v>237</v>
      </c>
      <c r="U26" s="214">
        <f>SUM(Los:Weis!U26)</f>
        <v>3397</v>
      </c>
      <c r="V26" s="215">
        <f t="shared" si="1"/>
        <v>135</v>
      </c>
      <c r="X26" s="238"/>
    </row>
    <row r="27" spans="1:26" x14ac:dyDescent="0.2">
      <c r="A27" s="33" t="s">
        <v>19</v>
      </c>
      <c r="B27" s="214">
        <f>SUM(Los:Weis!B27)</f>
        <v>424</v>
      </c>
      <c r="C27" s="215">
        <f>SUM(Los:Weis!C27)</f>
        <v>18</v>
      </c>
      <c r="D27" s="214">
        <f>SUM(Los:Weis!D27)</f>
        <v>525</v>
      </c>
      <c r="E27" s="215">
        <f>SUM(Los:Weis!E27)</f>
        <v>21</v>
      </c>
      <c r="F27" s="214">
        <f>SUM(Los:Weis!F27)</f>
        <v>575</v>
      </c>
      <c r="G27" s="216">
        <f>SUM(Los:Weis!G27)</f>
        <v>23</v>
      </c>
      <c r="H27" s="311">
        <f>SUM(Los:Weis!H27)</f>
        <v>589</v>
      </c>
      <c r="I27" s="312">
        <f>SUM(Los:Weis!I27)</f>
        <v>26</v>
      </c>
      <c r="J27" s="214">
        <f>SUM(Los:Weis!J27)</f>
        <v>604</v>
      </c>
      <c r="K27" s="215">
        <f>SUM(Los:Weis!K27)</f>
        <v>26</v>
      </c>
      <c r="L27" s="214">
        <f>SUM(Los:Weis!L27)</f>
        <v>345</v>
      </c>
      <c r="M27" s="215">
        <f>SUM(Los:Weis!M27)</f>
        <v>14</v>
      </c>
      <c r="N27" s="214">
        <f>SUM(Los:Weis!N27)</f>
        <v>87</v>
      </c>
      <c r="O27" s="216">
        <v>3</v>
      </c>
      <c r="P27" s="217">
        <f>SUM(Los:Weis!P27)</f>
        <v>80</v>
      </c>
      <c r="Q27" s="214">
        <f>SUM(Los:Weis!Q27)</f>
        <v>84</v>
      </c>
      <c r="R27" s="214">
        <f>SUM(Los:Weis!R27)</f>
        <v>3062</v>
      </c>
      <c r="S27" s="215">
        <f>SUM(Los:Weis!S27)</f>
        <v>128</v>
      </c>
      <c r="T27" s="217">
        <f>SUM(Los:Weis!T27)</f>
        <v>251</v>
      </c>
      <c r="U27" s="214">
        <f>SUM(Los:Weis!U27)</f>
        <v>3313</v>
      </c>
      <c r="V27" s="215">
        <f t="shared" si="1"/>
        <v>131</v>
      </c>
      <c r="X27" s="238"/>
    </row>
    <row r="28" spans="1:26" x14ac:dyDescent="0.2">
      <c r="A28" s="33" t="s">
        <v>20</v>
      </c>
      <c r="B28" s="214">
        <f>SUM(Los:Weis!B28)</f>
        <v>509</v>
      </c>
      <c r="C28" s="215">
        <f>SUM(Los:Weis!C28)</f>
        <v>20</v>
      </c>
      <c r="D28" s="214">
        <f>SUM(Los:Weis!D28)</f>
        <v>443</v>
      </c>
      <c r="E28" s="215">
        <f>SUM(Los:Weis!E28)</f>
        <v>19</v>
      </c>
      <c r="F28" s="214">
        <f>SUM(Los:Weis!F28)</f>
        <v>545</v>
      </c>
      <c r="G28" s="216">
        <f>SUM(Los:Weis!G28)</f>
        <v>22</v>
      </c>
      <c r="H28" s="214">
        <f>SUM(Los:Weis!H28)</f>
        <v>601</v>
      </c>
      <c r="I28" s="215">
        <f>SUM(Los:Weis!I28)</f>
        <v>23</v>
      </c>
      <c r="J28" s="311">
        <f>SUM(Los:Weis!J28)</f>
        <v>599</v>
      </c>
      <c r="K28" s="312">
        <f>SUM(Los:Weis!K28)</f>
        <v>26</v>
      </c>
      <c r="L28" s="214">
        <f>SUM(Los:Weis!L28)</f>
        <v>364</v>
      </c>
      <c r="M28" s="215">
        <f>SUM(Los:Weis!M28)</f>
        <v>15</v>
      </c>
      <c r="N28" s="214">
        <f>SUM(Los:Weis!N28)</f>
        <v>86</v>
      </c>
      <c r="O28" s="216">
        <v>3</v>
      </c>
      <c r="P28" s="217">
        <f>SUM(Los:Weis!P28)</f>
        <v>92</v>
      </c>
      <c r="Q28" s="214">
        <f>SUM(Los:Weis!Q28)</f>
        <v>67</v>
      </c>
      <c r="R28" s="214">
        <f>SUM(Los:Weis!R28)</f>
        <v>3061</v>
      </c>
      <c r="S28" s="215">
        <f>SUM(Los:Weis!S28)</f>
        <v>125</v>
      </c>
      <c r="T28" s="217">
        <f>SUM(Los:Weis!T28)</f>
        <v>245</v>
      </c>
      <c r="U28" s="214">
        <f>SUM(Los:Weis!U28)</f>
        <v>3306</v>
      </c>
      <c r="V28" s="215">
        <f t="shared" si="1"/>
        <v>128</v>
      </c>
      <c r="X28" s="238"/>
    </row>
    <row r="29" spans="1:26" x14ac:dyDescent="0.2">
      <c r="A29" s="33" t="s">
        <v>21</v>
      </c>
      <c r="B29" s="214">
        <f>SUM(Los:Weis!B29)</f>
        <v>504</v>
      </c>
      <c r="C29" s="215">
        <f>SUM(Los:Weis!C29)</f>
        <v>22</v>
      </c>
      <c r="D29" s="214">
        <f>SUM(Los:Weis!D29)</f>
        <v>539</v>
      </c>
      <c r="E29" s="215">
        <f>SUM(Los:Weis!E29)</f>
        <v>22</v>
      </c>
      <c r="F29" s="214">
        <f>SUM(Los:Weis!F29)</f>
        <v>480</v>
      </c>
      <c r="G29" s="216">
        <f>SUM(Los:Weis!G29)</f>
        <v>20</v>
      </c>
      <c r="H29" s="214">
        <f>SUM(Los:Weis!H29)</f>
        <v>592</v>
      </c>
      <c r="I29" s="215">
        <f>SUM(Los:Weis!I29)</f>
        <v>23</v>
      </c>
      <c r="J29" s="214">
        <f>SUM(Los:Weis!J29)</f>
        <v>638</v>
      </c>
      <c r="K29" s="215">
        <f>SUM(Los:Weis!K29)</f>
        <v>24</v>
      </c>
      <c r="L29" s="311">
        <f>SUM(Los:Weis!L29)</f>
        <v>342</v>
      </c>
      <c r="M29" s="312">
        <f>SUM(Los:Weis!M29)</f>
        <v>13</v>
      </c>
      <c r="N29" s="214">
        <f>SUM(Los:Weis!N29)</f>
        <v>63</v>
      </c>
      <c r="O29" s="216">
        <v>3</v>
      </c>
      <c r="P29" s="217">
        <f>SUM(Los:Weis!P29)</f>
        <v>89</v>
      </c>
      <c r="Q29" s="214">
        <f>SUM(Los:Weis!Q29)</f>
        <v>75</v>
      </c>
      <c r="R29" s="214">
        <f>SUM(Los:Weis!R29)</f>
        <v>3095</v>
      </c>
      <c r="S29" s="215">
        <f>SUM(Los:Weis!S29)</f>
        <v>124</v>
      </c>
      <c r="T29" s="217">
        <f>SUM(Los:Weis!T29)</f>
        <v>227</v>
      </c>
      <c r="U29" s="214">
        <f>SUM(Los:Weis!U29)</f>
        <v>3322</v>
      </c>
      <c r="V29" s="215">
        <f t="shared" si="1"/>
        <v>127</v>
      </c>
      <c r="X29" s="238"/>
    </row>
    <row r="30" spans="1:26" x14ac:dyDescent="0.2">
      <c r="A30" s="23" t="s">
        <v>22</v>
      </c>
      <c r="B30" s="178">
        <f>SUM(Los:Weis!B30)</f>
        <v>476</v>
      </c>
      <c r="C30" s="179">
        <f>SUM(Los:Weis!C30)</f>
        <v>19</v>
      </c>
      <c r="D30" s="178">
        <f>SUM(Los:Weis!D30)</f>
        <v>526</v>
      </c>
      <c r="E30" s="179">
        <f>SUM(Los:Weis!E30)</f>
        <v>20</v>
      </c>
      <c r="F30" s="178">
        <f>SUM(Los:Weis!F30)</f>
        <v>568</v>
      </c>
      <c r="G30" s="180">
        <f>SUM(Los:Weis!G30)</f>
        <v>22</v>
      </c>
      <c r="H30" s="178">
        <f>SUM(Los:Weis!H30)</f>
        <v>508</v>
      </c>
      <c r="I30" s="179">
        <f>SUM(Los:Weis!I30)</f>
        <v>20</v>
      </c>
      <c r="J30" s="178">
        <f>SUM(Los:Weis!J30)</f>
        <v>607</v>
      </c>
      <c r="K30" s="179">
        <f>SUM(Los:Weis!K30)</f>
        <v>23</v>
      </c>
      <c r="L30" s="178">
        <f>SUM(Los:Weis!L30)</f>
        <v>367</v>
      </c>
      <c r="M30" s="179">
        <f>SUM(Los:Weis!M30)</f>
        <v>14</v>
      </c>
      <c r="N30" s="178">
        <f>SUM(Los:Weis!N30)</f>
        <v>97</v>
      </c>
      <c r="O30" s="180">
        <v>4</v>
      </c>
      <c r="P30" s="181">
        <f>SUM(Los:Weis!P30)</f>
        <v>67</v>
      </c>
      <c r="Q30" s="178">
        <f>SUM(Los:Weis!Q30)</f>
        <v>73</v>
      </c>
      <c r="R30" s="178">
        <f>SUM(Los:Weis!R30)</f>
        <v>3052</v>
      </c>
      <c r="S30" s="179">
        <f>SUM(Los:Weis!S30)</f>
        <v>118</v>
      </c>
      <c r="T30" s="181">
        <f>SUM(Los:Weis!T30)</f>
        <v>237</v>
      </c>
      <c r="U30" s="178">
        <f>SUM(Los:Weis!U30)</f>
        <v>3289</v>
      </c>
      <c r="V30" s="179">
        <f t="shared" si="1"/>
        <v>122</v>
      </c>
      <c r="X30" s="238"/>
    </row>
    <row r="31" spans="1:26" x14ac:dyDescent="0.2">
      <c r="A31" s="23" t="s">
        <v>23</v>
      </c>
      <c r="B31" s="178">
        <f>SUM(Los:Weis!B31)</f>
        <v>530</v>
      </c>
      <c r="C31" s="179">
        <f>SUM(Los:Weis!C31)</f>
        <v>20</v>
      </c>
      <c r="D31" s="178">
        <f>SUM(Los:Weis!D31)</f>
        <v>497</v>
      </c>
      <c r="E31" s="179">
        <f>SUM(Los:Weis!E31)</f>
        <v>19</v>
      </c>
      <c r="F31" s="178">
        <f>SUM(Los:Weis!F31)</f>
        <v>552</v>
      </c>
      <c r="G31" s="180">
        <f>SUM(Los:Weis!G31)</f>
        <v>20</v>
      </c>
      <c r="H31" s="178">
        <f>SUM(Los:Weis!H31)</f>
        <v>605</v>
      </c>
      <c r="I31" s="179">
        <f>SUM(Los:Weis!I31)</f>
        <v>22</v>
      </c>
      <c r="J31" s="178">
        <f>SUM(Los:Weis!J31)</f>
        <v>522</v>
      </c>
      <c r="K31" s="179">
        <f>SUM(Los:Weis!K31)</f>
        <v>20</v>
      </c>
      <c r="L31" s="178">
        <f>SUM(Los:Weis!L31)</f>
        <v>352</v>
      </c>
      <c r="M31" s="179">
        <f>SUM(Los:Weis!M31)</f>
        <v>14</v>
      </c>
      <c r="N31" s="178">
        <f>SUM(Los:Weis!N31)</f>
        <v>100</v>
      </c>
      <c r="O31" s="180">
        <v>4</v>
      </c>
      <c r="P31" s="181">
        <f>SUM(Los:Weis!P31)</f>
        <v>102</v>
      </c>
      <c r="Q31" s="178">
        <f>SUM(Los:Weis!Q31)</f>
        <v>55</v>
      </c>
      <c r="R31" s="178">
        <f>SUM(Los:Weis!R31)</f>
        <v>3058</v>
      </c>
      <c r="S31" s="179">
        <f>SUM(Los:Weis!S31)</f>
        <v>115</v>
      </c>
      <c r="T31" s="181">
        <f>SUM(Los:Weis!T31)</f>
        <v>257</v>
      </c>
      <c r="U31" s="178">
        <f>SUM(Los:Weis!U31)</f>
        <v>3315</v>
      </c>
      <c r="V31" s="179">
        <f t="shared" si="1"/>
        <v>119</v>
      </c>
      <c r="X31" s="238"/>
    </row>
    <row r="32" spans="1:26" x14ac:dyDescent="0.2">
      <c r="A32" s="23" t="s">
        <v>24</v>
      </c>
      <c r="B32" s="178">
        <f>SUM(Los:Weis!B32)</f>
        <v>496</v>
      </c>
      <c r="C32" s="179">
        <f>SUM(Los:Weis!C32)</f>
        <v>20</v>
      </c>
      <c r="D32" s="178">
        <f>SUM(Los:Weis!D32)</f>
        <v>551</v>
      </c>
      <c r="E32" s="179">
        <f>SUM(Los:Weis!E32)</f>
        <v>20</v>
      </c>
      <c r="F32" s="178">
        <f>SUM(Los:Weis!F32)</f>
        <v>523</v>
      </c>
      <c r="G32" s="180">
        <f>SUM(Los:Weis!G32)</f>
        <v>19</v>
      </c>
      <c r="H32" s="178">
        <f>SUM(Los:Weis!H32)</f>
        <v>583</v>
      </c>
      <c r="I32" s="179">
        <f>SUM(Los:Weis!I32)</f>
        <v>20</v>
      </c>
      <c r="J32" s="178">
        <f>SUM(Los:Weis!J32)</f>
        <v>621</v>
      </c>
      <c r="K32" s="179">
        <f>SUM(Los:Weis!K32)</f>
        <v>22</v>
      </c>
      <c r="L32" s="178">
        <f>SUM(Los:Weis!L32)</f>
        <v>304</v>
      </c>
      <c r="M32" s="179">
        <f>SUM(Los:Weis!M32)</f>
        <v>13</v>
      </c>
      <c r="N32" s="178">
        <f>SUM(Los:Weis!N32)</f>
        <v>90</v>
      </c>
      <c r="O32" s="180">
        <v>4</v>
      </c>
      <c r="P32" s="181">
        <f>SUM(Los:Weis!P32)</f>
        <v>105</v>
      </c>
      <c r="Q32" s="178">
        <f>SUM(Los:Weis!Q32)</f>
        <v>84</v>
      </c>
      <c r="R32" s="178">
        <f>SUM(Los:Weis!R32)</f>
        <v>3078</v>
      </c>
      <c r="S32" s="179">
        <f>SUM(Los:Weis!S32)</f>
        <v>114</v>
      </c>
      <c r="T32" s="181">
        <f>SUM(Los:Weis!T32)</f>
        <v>279</v>
      </c>
      <c r="U32" s="178">
        <f>SUM(Los:Weis!U32)</f>
        <v>3357</v>
      </c>
      <c r="V32" s="179">
        <f t="shared" si="1"/>
        <v>118</v>
      </c>
      <c r="X32" s="238"/>
    </row>
    <row r="33" spans="1:24" x14ac:dyDescent="0.2">
      <c r="A33" s="23" t="s">
        <v>25</v>
      </c>
      <c r="B33" s="178">
        <f>SUM(Los:Weis!B33)</f>
        <v>493</v>
      </c>
      <c r="C33" s="179">
        <f>SUM(Los:Weis!C33)</f>
        <v>20</v>
      </c>
      <c r="D33" s="178">
        <f>SUM(Los:Weis!D33)</f>
        <v>517</v>
      </c>
      <c r="E33" s="179">
        <f>SUM(Los:Weis!E33)</f>
        <v>20</v>
      </c>
      <c r="F33" s="178">
        <f>SUM(Los:Weis!F33)</f>
        <v>580</v>
      </c>
      <c r="G33" s="180">
        <f>SUM(Los:Weis!G33)</f>
        <v>21</v>
      </c>
      <c r="H33" s="178">
        <f>SUM(Los:Weis!H33)</f>
        <v>554</v>
      </c>
      <c r="I33" s="179">
        <f>SUM(Los:Weis!I33)</f>
        <v>20</v>
      </c>
      <c r="J33" s="178">
        <f>SUM(Los:Weis!J33)</f>
        <v>596</v>
      </c>
      <c r="K33" s="179">
        <f>SUM(Los:Weis!K33)</f>
        <v>22</v>
      </c>
      <c r="L33" s="178">
        <f>SUM(Los:Weis!L33)</f>
        <v>363</v>
      </c>
      <c r="M33" s="179">
        <f>SUM(Los:Weis!M33)</f>
        <v>15</v>
      </c>
      <c r="N33" s="178">
        <f>SUM(Los:Weis!N33)</f>
        <v>81</v>
      </c>
      <c r="O33" s="180">
        <v>3</v>
      </c>
      <c r="P33" s="181">
        <f>SUM(Los:Weis!P33)</f>
        <v>94</v>
      </c>
      <c r="Q33" s="178">
        <f>SUM(Los:Weis!Q33)</f>
        <v>87</v>
      </c>
      <c r="R33" s="178">
        <f>SUM(Los:Weis!R33)</f>
        <v>3103</v>
      </c>
      <c r="S33" s="179">
        <f>SUM(Los:Weis!S33)</f>
        <v>118</v>
      </c>
      <c r="T33" s="181">
        <f>SUM(Los:Weis!T33)</f>
        <v>262</v>
      </c>
      <c r="U33" s="178">
        <f>SUM(Los:Weis!U33)</f>
        <v>3365</v>
      </c>
      <c r="V33" s="179">
        <f t="shared" si="1"/>
        <v>121</v>
      </c>
      <c r="X33" s="238"/>
    </row>
    <row r="34" spans="1:24" x14ac:dyDescent="0.2">
      <c r="A34" s="23" t="s">
        <v>26</v>
      </c>
      <c r="B34" s="178">
        <f>SUM(Los:Weis!B34)</f>
        <v>541</v>
      </c>
      <c r="C34" s="179">
        <f>SUM(Los:Weis!C34)</f>
        <v>22</v>
      </c>
      <c r="D34" s="178">
        <f>SUM(Los:Weis!D34)</f>
        <v>514</v>
      </c>
      <c r="E34" s="179">
        <f>SUM(Los:Weis!E34)</f>
        <v>20</v>
      </c>
      <c r="F34" s="178">
        <f>SUM(Los:Weis!F34)</f>
        <v>543</v>
      </c>
      <c r="G34" s="180">
        <f>SUM(Los:Weis!G34)</f>
        <v>20</v>
      </c>
      <c r="H34" s="178">
        <f>SUM(Los:Weis!H34)</f>
        <v>615</v>
      </c>
      <c r="I34" s="179">
        <f>SUM(Los:Weis!I34)</f>
        <v>22</v>
      </c>
      <c r="J34" s="178">
        <f>SUM(Los:Weis!J34)</f>
        <v>567</v>
      </c>
      <c r="K34" s="179">
        <f>SUM(Los:Weis!K34)</f>
        <v>22</v>
      </c>
      <c r="L34" s="178">
        <f>SUM(Los:Weis!L34)</f>
        <v>349</v>
      </c>
      <c r="M34" s="179">
        <f>SUM(Los:Weis!M34)</f>
        <v>15</v>
      </c>
      <c r="N34" s="178">
        <f>SUM(Los:Weis!N34)</f>
        <v>92</v>
      </c>
      <c r="O34" s="180">
        <v>4</v>
      </c>
      <c r="P34" s="181">
        <f>SUM(Los:Weis!P34)</f>
        <v>85</v>
      </c>
      <c r="Q34" s="178">
        <f>SUM(Los:Weis!Q34)</f>
        <v>77</v>
      </c>
      <c r="R34" s="178">
        <f>SUM(Los:Weis!R34)</f>
        <v>3129</v>
      </c>
      <c r="S34" s="179">
        <f>SUM(Los:Weis!S34)</f>
        <v>121</v>
      </c>
      <c r="T34" s="181">
        <f>SUM(Los:Weis!T34)</f>
        <v>254</v>
      </c>
      <c r="U34" s="178">
        <f>SUM(Los:Weis!U34)</f>
        <v>3383</v>
      </c>
      <c r="V34" s="179">
        <f t="shared" si="1"/>
        <v>125</v>
      </c>
      <c r="X34" s="238"/>
    </row>
    <row r="35" spans="1:24" x14ac:dyDescent="0.2">
      <c r="A35" s="23" t="s">
        <v>27</v>
      </c>
      <c r="B35" s="178">
        <f>SUM(Los:Weis!B35)</f>
        <v>511</v>
      </c>
      <c r="C35" s="179">
        <f>SUM(Los:Weis!C35)</f>
        <v>20</v>
      </c>
      <c r="D35" s="178">
        <f>SUM(Los:Weis!D35)</f>
        <v>563</v>
      </c>
      <c r="E35" s="179">
        <f>SUM(Los:Weis!E35)</f>
        <v>22</v>
      </c>
      <c r="F35" s="178">
        <f>SUM(Los:Weis!F35)</f>
        <v>540</v>
      </c>
      <c r="G35" s="180">
        <f>SUM(Los:Weis!G35)</f>
        <v>20</v>
      </c>
      <c r="H35" s="178">
        <f>SUM(Los:Weis!H35)</f>
        <v>576</v>
      </c>
      <c r="I35" s="179">
        <f>SUM(Los:Weis!I35)</f>
        <v>22</v>
      </c>
      <c r="J35" s="178">
        <f>SUM(Los:Weis!J35)</f>
        <v>630</v>
      </c>
      <c r="K35" s="179">
        <f>SUM(Los:Weis!K35)</f>
        <v>22</v>
      </c>
      <c r="L35" s="178">
        <f>SUM(Los:Weis!L35)</f>
        <v>333</v>
      </c>
      <c r="M35" s="179">
        <f>SUM(Los:Weis!M35)</f>
        <v>15</v>
      </c>
      <c r="N35" s="178">
        <f>SUM(Los:Weis!N35)</f>
        <v>93</v>
      </c>
      <c r="O35" s="180">
        <v>4</v>
      </c>
      <c r="P35" s="181">
        <f>SUM(Los:Weis!P35)</f>
        <v>97</v>
      </c>
      <c r="Q35" s="178">
        <f>SUM(Los:Weis!Q35)</f>
        <v>71</v>
      </c>
      <c r="R35" s="178">
        <f>SUM(Los:Weis!R35)</f>
        <v>3153</v>
      </c>
      <c r="S35" s="179">
        <f>SUM(Los:Weis!S35)</f>
        <v>121</v>
      </c>
      <c r="T35" s="181">
        <f>SUM(Los:Weis!T35)</f>
        <v>261</v>
      </c>
      <c r="U35" s="178">
        <f>SUM(Los:Weis!U35)</f>
        <v>3414</v>
      </c>
      <c r="V35" s="179">
        <f>C35+E35+G35+I35+K35+M35+O35</f>
        <v>125</v>
      </c>
      <c r="X35" s="238"/>
    </row>
    <row r="36" spans="1:24" x14ac:dyDescent="0.2">
      <c r="A36" s="23" t="s">
        <v>28</v>
      </c>
      <c r="B36" s="178">
        <f>SUM(Los:Weis!B36)</f>
        <v>471</v>
      </c>
      <c r="C36" s="179">
        <f>SUM(Los:Weis!C36)</f>
        <v>19</v>
      </c>
      <c r="D36" s="178">
        <f>SUM(Los:Weis!D36)</f>
        <v>532</v>
      </c>
      <c r="E36" s="179">
        <f>SUM(Los:Weis!E36)</f>
        <v>20</v>
      </c>
      <c r="F36" s="178">
        <f>SUM(Los:Weis!F36)</f>
        <v>593</v>
      </c>
      <c r="G36" s="180">
        <f>SUM(Los:Weis!G36)</f>
        <v>24</v>
      </c>
      <c r="H36" s="178">
        <f>SUM(Los:Weis!H36)</f>
        <v>571</v>
      </c>
      <c r="I36" s="179">
        <f>SUM(Los:Weis!I36)</f>
        <v>21</v>
      </c>
      <c r="J36" s="178">
        <f>SUM(Los:Weis!J36)</f>
        <v>589</v>
      </c>
      <c r="K36" s="179">
        <f>SUM(Los:Weis!K36)</f>
        <v>22</v>
      </c>
      <c r="L36" s="178">
        <f>SUM(Los:Weis!L36)</f>
        <v>368</v>
      </c>
      <c r="M36" s="179">
        <f>SUM(Los:Weis!M36)</f>
        <v>15</v>
      </c>
      <c r="N36" s="178">
        <f>SUM(Los:Weis!N36)</f>
        <v>88</v>
      </c>
      <c r="O36" s="180">
        <v>4</v>
      </c>
      <c r="P36" s="181">
        <f>SUM(Los:Weis!P36)</f>
        <v>98</v>
      </c>
      <c r="Q36" s="178">
        <f>SUM(Los:Weis!Q36)</f>
        <v>81</v>
      </c>
      <c r="R36" s="178">
        <f>SUM(Los:Weis!R36)</f>
        <v>3124</v>
      </c>
      <c r="S36" s="179">
        <f>SUM(Los:Weis!S36)</f>
        <v>121</v>
      </c>
      <c r="T36" s="181">
        <f>SUM(Los:Weis!T36)</f>
        <v>267</v>
      </c>
      <c r="U36" s="178">
        <f>SUM(Los:Weis!U36)</f>
        <v>3391</v>
      </c>
      <c r="V36" s="179">
        <f>C36+E36+G36+I36+K36+M36+O36</f>
        <v>125</v>
      </c>
      <c r="X36" s="238"/>
    </row>
    <row r="37" spans="1:24" ht="12.75" customHeight="1" x14ac:dyDescent="0.2">
      <c r="A37" s="23" t="s">
        <v>29</v>
      </c>
      <c r="B37" s="178">
        <f>SUM(Los:Weis!B37)</f>
        <v>490</v>
      </c>
      <c r="C37" s="179">
        <f>SUM(Los:Weis!C37)</f>
        <v>20</v>
      </c>
      <c r="D37" s="178">
        <f>SUM(Los:Weis!D37)</f>
        <v>491</v>
      </c>
      <c r="E37" s="179">
        <f>SUM(Los:Weis!E37)</f>
        <v>19</v>
      </c>
      <c r="F37" s="178">
        <f>SUM(Los:Weis!F37)</f>
        <v>560</v>
      </c>
      <c r="G37" s="180">
        <f>SUM(Los:Weis!G37)</f>
        <v>20</v>
      </c>
      <c r="H37" s="178">
        <f>SUM(Los:Weis!H37)</f>
        <v>628</v>
      </c>
      <c r="I37" s="179">
        <f>SUM(Los:Weis!I37)</f>
        <v>24</v>
      </c>
      <c r="J37" s="178">
        <f>SUM(Los:Weis!J37)</f>
        <v>584</v>
      </c>
      <c r="K37" s="179">
        <f>SUM(Los:Weis!K37)</f>
        <v>22</v>
      </c>
      <c r="L37" s="178">
        <f>SUM(Los:Weis!L37)</f>
        <v>345</v>
      </c>
      <c r="M37" s="179">
        <f>SUM(Los:Weis!M37)</f>
        <v>15</v>
      </c>
      <c r="N37" s="178">
        <f>SUM(Los:Weis!N37)</f>
        <v>95</v>
      </c>
      <c r="O37" s="180">
        <v>4</v>
      </c>
      <c r="P37" s="181">
        <f>SUM(Los:Weis!P37)</f>
        <v>92</v>
      </c>
      <c r="Q37" s="178">
        <f>SUM(Los:Weis!Q37)</f>
        <v>80</v>
      </c>
      <c r="R37" s="178">
        <f>SUM(Los:Weis!R37)</f>
        <v>3098</v>
      </c>
      <c r="S37" s="179">
        <f>SUM(Los:Weis!S37)</f>
        <v>120</v>
      </c>
      <c r="T37" s="181">
        <f>SUM(Los:Weis!T37)</f>
        <v>267</v>
      </c>
      <c r="U37" s="178">
        <f>SUM(Los:Weis!U37)</f>
        <v>3365</v>
      </c>
      <c r="V37" s="179">
        <f>C37+E37+G37+I37+K37+M37+O37</f>
        <v>124</v>
      </c>
      <c r="X37" s="238"/>
    </row>
    <row r="38" spans="1:24" ht="12.75" customHeight="1" x14ac:dyDescent="0.2">
      <c r="A38" s="23" t="s">
        <v>30</v>
      </c>
      <c r="B38" s="178">
        <f>SUM(Los:Weis!B38)</f>
        <v>469</v>
      </c>
      <c r="C38" s="179">
        <f>SUM(Los:Weis!C38)</f>
        <v>19</v>
      </c>
      <c r="D38" s="178">
        <f>SUM(Los:Weis!D38)</f>
        <v>511</v>
      </c>
      <c r="E38" s="179">
        <f>SUM(Los:Weis!E38)</f>
        <v>19</v>
      </c>
      <c r="F38" s="178">
        <f>SUM(Los:Weis!F38)</f>
        <v>516</v>
      </c>
      <c r="G38" s="180">
        <f>SUM(Los:Weis!G38)</f>
        <v>19</v>
      </c>
      <c r="H38" s="178">
        <f>SUM(Los:Weis!H38)</f>
        <v>594</v>
      </c>
      <c r="I38" s="179">
        <f>SUM(Los:Weis!I38)</f>
        <v>22</v>
      </c>
      <c r="J38" s="178">
        <f>SUM(Los:Weis!J38)</f>
        <v>643</v>
      </c>
      <c r="K38" s="179">
        <f>SUM(Los:Weis!K38)</f>
        <v>24</v>
      </c>
      <c r="L38" s="178">
        <f>SUM(Los:Weis!L38)</f>
        <v>342</v>
      </c>
      <c r="M38" s="179">
        <f>SUM(Los:Weis!M38)</f>
        <v>15</v>
      </c>
      <c r="N38" s="178">
        <f>SUM(Los:Weis!N38)</f>
        <v>91</v>
      </c>
      <c r="O38" s="180">
        <v>4</v>
      </c>
      <c r="P38" s="181">
        <f>SUM(Los:Weis!P38)</f>
        <v>100</v>
      </c>
      <c r="Q38" s="178">
        <f>SUM(Los:Weis!Q38)</f>
        <v>75</v>
      </c>
      <c r="R38" s="178">
        <f>SUM(Los:Weis!R38)</f>
        <v>3075</v>
      </c>
      <c r="S38" s="179">
        <f>SUM(Los:Weis!S38)</f>
        <v>118</v>
      </c>
      <c r="T38" s="181">
        <f>SUM(Los:Weis!T38)</f>
        <v>266</v>
      </c>
      <c r="U38" s="178">
        <f>SUM(Los:Weis!U38)</f>
        <v>3341</v>
      </c>
      <c r="V38" s="179">
        <f>C38+E38+G38+I38+K38+M38+O38</f>
        <v>122</v>
      </c>
      <c r="X38" s="238"/>
    </row>
    <row r="39" spans="1:24" ht="12.75" customHeight="1" x14ac:dyDescent="0.2">
      <c r="A39" s="23" t="s">
        <v>45</v>
      </c>
      <c r="B39" s="178">
        <f>SUM(Los:Weis!B39)</f>
        <v>501</v>
      </c>
      <c r="C39" s="179">
        <f>SUM(Los:Weis!C39)</f>
        <v>20</v>
      </c>
      <c r="D39" s="178">
        <f>SUM(Los:Weis!D39)</f>
        <v>489</v>
      </c>
      <c r="E39" s="179">
        <f>SUM(Los:Weis!E39)</f>
        <v>19</v>
      </c>
      <c r="F39" s="178">
        <f>SUM(Los:Weis!F39)</f>
        <v>537</v>
      </c>
      <c r="G39" s="180">
        <f>SUM(Los:Weis!G39)</f>
        <v>19</v>
      </c>
      <c r="H39" s="178">
        <f>SUM(Los:Weis!H39)</f>
        <v>547</v>
      </c>
      <c r="I39" s="179">
        <f>SUM(Los:Weis!I39)</f>
        <v>20</v>
      </c>
      <c r="J39" s="178">
        <f>SUM(Los:Weis!J39)</f>
        <v>609</v>
      </c>
      <c r="K39" s="179">
        <f>SUM(Los:Weis!K39)</f>
        <v>22</v>
      </c>
      <c r="L39" s="178">
        <f>SUM(Los:Weis!L39)</f>
        <v>375</v>
      </c>
      <c r="M39" s="179">
        <f>SUM(Los:Weis!M39)</f>
        <v>15</v>
      </c>
      <c r="N39" s="178">
        <f>SUM(Los:Weis!N39)</f>
        <v>90</v>
      </c>
      <c r="O39" s="180">
        <v>4</v>
      </c>
      <c r="P39" s="181">
        <f>SUM(Los:Weis!P39)</f>
        <v>96</v>
      </c>
      <c r="Q39" s="178">
        <f>SUM(Los:Weis!Q39)</f>
        <v>82</v>
      </c>
      <c r="R39" s="178">
        <f>SUM(Los:Weis!R39)</f>
        <v>3058</v>
      </c>
      <c r="S39" s="179">
        <f>SUM(Los:Weis!S39)</f>
        <v>115</v>
      </c>
      <c r="T39" s="181">
        <f>SUM(Los:Weis!T39)</f>
        <v>268</v>
      </c>
      <c r="U39" s="178">
        <f>SUM(Los:Weis!U39)</f>
        <v>3326</v>
      </c>
      <c r="V39" s="179">
        <f t="shared" ref="V39:V48" si="2">C39+E39+G39+I39+K39+M39+O39</f>
        <v>119</v>
      </c>
      <c r="X39" s="238"/>
    </row>
    <row r="40" spans="1:24" ht="12.75" customHeight="1" x14ac:dyDescent="0.2">
      <c r="A40" s="23" t="s">
        <v>46</v>
      </c>
      <c r="B40" s="178">
        <f>SUM(Los:Weis!B40)</f>
        <v>509</v>
      </c>
      <c r="C40" s="179">
        <f>SUM(Los:Weis!C40)</f>
        <v>20</v>
      </c>
      <c r="D40" s="178">
        <f>SUM(Los:Weis!D40)</f>
        <v>522</v>
      </c>
      <c r="E40" s="179">
        <f>SUM(Los:Weis!E40)</f>
        <v>20</v>
      </c>
      <c r="F40" s="178">
        <f>SUM(Los:Weis!F40)</f>
        <v>514</v>
      </c>
      <c r="G40" s="180">
        <f>SUM(Los:Weis!G40)</f>
        <v>19</v>
      </c>
      <c r="H40" s="178">
        <f>SUM(Los:Weis!H40)</f>
        <v>568</v>
      </c>
      <c r="I40" s="179">
        <f>SUM(Los:Weis!I40)</f>
        <v>20</v>
      </c>
      <c r="J40" s="178">
        <f>SUM(Los:Weis!J40)</f>
        <v>559</v>
      </c>
      <c r="K40" s="179">
        <f>SUM(Los:Weis!K40)</f>
        <v>21</v>
      </c>
      <c r="L40" s="178">
        <f>SUM(Los:Weis!L40)</f>
        <v>357</v>
      </c>
      <c r="M40" s="179">
        <f>SUM(Los:Weis!M40)</f>
        <v>15</v>
      </c>
      <c r="N40" s="178">
        <f>SUM(Los:Weis!N40)</f>
        <v>97</v>
      </c>
      <c r="O40" s="180">
        <v>4</v>
      </c>
      <c r="P40" s="181">
        <f>SUM(Los:Weis!P40)</f>
        <v>95</v>
      </c>
      <c r="Q40" s="178">
        <f>SUM(Los:Weis!Q40)</f>
        <v>79</v>
      </c>
      <c r="R40" s="178">
        <f>SUM(Los:Weis!R40)</f>
        <v>3029</v>
      </c>
      <c r="S40" s="179">
        <f>SUM(Los:Weis!S40)</f>
        <v>115</v>
      </c>
      <c r="T40" s="181">
        <f>SUM(Los:Weis!T40)</f>
        <v>271</v>
      </c>
      <c r="U40" s="178">
        <f>SUM(Los:Weis!U40)</f>
        <v>3300</v>
      </c>
      <c r="V40" s="179">
        <f t="shared" si="2"/>
        <v>119</v>
      </c>
      <c r="X40" s="238"/>
    </row>
    <row r="41" spans="1:24" ht="12.75" customHeight="1" x14ac:dyDescent="0.2">
      <c r="A41" s="23" t="s">
        <v>171</v>
      </c>
      <c r="B41" s="178">
        <f>SUM(Los:Weis!B41)</f>
        <v>509</v>
      </c>
      <c r="C41" s="179">
        <f>SUM(Los:Weis!C41)</f>
        <v>20</v>
      </c>
      <c r="D41" s="178">
        <f>SUM(Los:Weis!D41)</f>
        <v>530</v>
      </c>
      <c r="E41" s="179">
        <f>SUM(Los:Weis!E41)</f>
        <v>20</v>
      </c>
      <c r="F41" s="178">
        <f>SUM(Los:Weis!F41)</f>
        <v>549</v>
      </c>
      <c r="G41" s="180">
        <f>SUM(Los:Weis!G41)</f>
        <v>20</v>
      </c>
      <c r="H41" s="178">
        <f>SUM(Los:Weis!H41)</f>
        <v>545</v>
      </c>
      <c r="I41" s="179">
        <f>SUM(Los:Weis!I41)</f>
        <v>20</v>
      </c>
      <c r="J41" s="178">
        <f>SUM(Los:Weis!J41)</f>
        <v>581</v>
      </c>
      <c r="K41" s="179">
        <f>SUM(Los:Weis!K41)</f>
        <v>22</v>
      </c>
      <c r="L41" s="178">
        <f>SUM(Los:Weis!L41)</f>
        <v>327</v>
      </c>
      <c r="M41" s="179">
        <f>SUM(Los:Weis!M41)</f>
        <v>15</v>
      </c>
      <c r="N41" s="178">
        <f>SUM(Los:Weis!N41)</f>
        <v>93</v>
      </c>
      <c r="O41" s="180">
        <v>4</v>
      </c>
      <c r="P41" s="181">
        <f>SUM(Los:Weis!P41)</f>
        <v>102</v>
      </c>
      <c r="Q41" s="178">
        <f>SUM(Los:Weis!Q41)</f>
        <v>78</v>
      </c>
      <c r="R41" s="178">
        <f>SUM(Los:Weis!R41)</f>
        <v>3041</v>
      </c>
      <c r="S41" s="179">
        <f>SUM(Los:Weis!S41)</f>
        <v>117</v>
      </c>
      <c r="T41" s="181">
        <f>SUM(Los:Weis!T41)</f>
        <v>273</v>
      </c>
      <c r="U41" s="178">
        <f>SUM(Los:Weis!U41)</f>
        <v>3314</v>
      </c>
      <c r="V41" s="179">
        <f t="shared" si="2"/>
        <v>121</v>
      </c>
      <c r="X41" s="238"/>
    </row>
    <row r="42" spans="1:24" ht="12.75" customHeight="1" x14ac:dyDescent="0.2">
      <c r="A42" s="23" t="s">
        <v>172</v>
      </c>
      <c r="B42" s="178">
        <f>SUM(Los:Weis!B42)</f>
        <v>509</v>
      </c>
      <c r="C42" s="179">
        <f>SUM(Los:Weis!C42)</f>
        <v>20</v>
      </c>
      <c r="D42" s="178">
        <f>SUM(Los:Weis!D42)</f>
        <v>530</v>
      </c>
      <c r="E42" s="179">
        <f>SUM(Los:Weis!E42)</f>
        <v>20</v>
      </c>
      <c r="F42" s="178">
        <f>SUM(Los:Weis!F42)</f>
        <v>558</v>
      </c>
      <c r="G42" s="180">
        <f>SUM(Los:Weis!G42)</f>
        <v>20</v>
      </c>
      <c r="H42" s="178">
        <f>SUM(Los:Weis!H42)</f>
        <v>583</v>
      </c>
      <c r="I42" s="179">
        <f>SUM(Los:Weis!I42)</f>
        <v>22</v>
      </c>
      <c r="J42" s="178">
        <f>SUM(Los:Weis!J42)</f>
        <v>557</v>
      </c>
      <c r="K42" s="179">
        <f>SUM(Los:Weis!K42)</f>
        <v>21</v>
      </c>
      <c r="L42" s="178">
        <f>SUM(Los:Weis!L42)</f>
        <v>339</v>
      </c>
      <c r="M42" s="179">
        <f>SUM(Los:Weis!M42)</f>
        <v>15</v>
      </c>
      <c r="N42" s="178">
        <f>SUM(Los:Weis!N42)</f>
        <v>86</v>
      </c>
      <c r="O42" s="180">
        <v>3</v>
      </c>
      <c r="P42" s="181">
        <f>SUM(Los:Weis!P42)</f>
        <v>98</v>
      </c>
      <c r="Q42" s="178">
        <f>SUM(Los:Weis!Q42)</f>
        <v>84</v>
      </c>
      <c r="R42" s="178">
        <f>SUM(Los:Weis!R42)</f>
        <v>3076</v>
      </c>
      <c r="S42" s="179">
        <f>SUM(Los:Weis!S42)</f>
        <v>118</v>
      </c>
      <c r="T42" s="181">
        <f>SUM(Los:Weis!T42)</f>
        <v>268</v>
      </c>
      <c r="U42" s="178">
        <f>SUM(Los:Weis!U42)</f>
        <v>3344</v>
      </c>
      <c r="V42" s="179">
        <f t="shared" si="2"/>
        <v>121</v>
      </c>
      <c r="X42" s="238"/>
    </row>
    <row r="43" spans="1:24" ht="12.75" customHeight="1" x14ac:dyDescent="0.2">
      <c r="A43" s="23" t="s">
        <v>173</v>
      </c>
      <c r="B43" s="178">
        <f>SUM(Los:Weis!B43)</f>
        <v>509</v>
      </c>
      <c r="C43" s="179">
        <f>SUM(Los:Weis!C43)</f>
        <v>20</v>
      </c>
      <c r="D43" s="178">
        <f>SUM(Los:Weis!D43)</f>
        <v>530</v>
      </c>
      <c r="E43" s="179">
        <f>SUM(Los:Weis!E43)</f>
        <v>20</v>
      </c>
      <c r="F43" s="178">
        <f>SUM(Los:Weis!F43)</f>
        <v>558</v>
      </c>
      <c r="G43" s="180">
        <f>SUM(Los:Weis!G43)</f>
        <v>20</v>
      </c>
      <c r="H43" s="178">
        <f>SUM(Los:Weis!H43)</f>
        <v>592</v>
      </c>
      <c r="I43" s="179">
        <f>SUM(Los:Weis!I43)</f>
        <v>22</v>
      </c>
      <c r="J43" s="178">
        <f>SUM(Los:Weis!J43)</f>
        <v>597</v>
      </c>
      <c r="K43" s="179">
        <f>SUM(Los:Weis!K43)</f>
        <v>22</v>
      </c>
      <c r="L43" s="178">
        <f>SUM(Los:Weis!L43)</f>
        <v>326</v>
      </c>
      <c r="M43" s="179">
        <f>SUM(Los:Weis!M43)</f>
        <v>15</v>
      </c>
      <c r="N43" s="178">
        <f>SUM(Los:Weis!N43)</f>
        <v>89</v>
      </c>
      <c r="O43" s="180">
        <v>4</v>
      </c>
      <c r="P43" s="181">
        <f>SUM(Los:Weis!P43)</f>
        <v>90</v>
      </c>
      <c r="Q43" s="178">
        <f>SUM(Los:Weis!Q43)</f>
        <v>81</v>
      </c>
      <c r="R43" s="178">
        <f>SUM(Los:Weis!R43)</f>
        <v>3112</v>
      </c>
      <c r="S43" s="179">
        <f>SUM(Los:Weis!S43)</f>
        <v>119</v>
      </c>
      <c r="T43" s="181">
        <f>SUM(Los:Weis!T43)</f>
        <v>260</v>
      </c>
      <c r="U43" s="178">
        <f>SUM(Los:Weis!U43)</f>
        <v>3372</v>
      </c>
      <c r="V43" s="179">
        <f t="shared" si="2"/>
        <v>123</v>
      </c>
      <c r="X43" s="238"/>
    </row>
    <row r="44" spans="1:24" ht="12.75" customHeight="1" x14ac:dyDescent="0.2">
      <c r="A44" s="23" t="s">
        <v>174</v>
      </c>
      <c r="B44" s="178">
        <f>SUM(Los:Weis!B44)</f>
        <v>501</v>
      </c>
      <c r="C44" s="179">
        <f>SUM(Los:Weis!C44)</f>
        <v>20</v>
      </c>
      <c r="D44" s="178">
        <f>SUM(Los:Weis!D44)</f>
        <v>530</v>
      </c>
      <c r="E44" s="179">
        <f>SUM(Los:Weis!E44)</f>
        <v>20</v>
      </c>
      <c r="F44" s="178">
        <f>SUM(Los:Weis!F44)</f>
        <v>558</v>
      </c>
      <c r="G44" s="180">
        <f>SUM(Los:Weis!G44)</f>
        <v>20</v>
      </c>
      <c r="H44" s="178">
        <f>SUM(Los:Weis!H44)</f>
        <v>592</v>
      </c>
      <c r="I44" s="179">
        <f>SUM(Los:Weis!I44)</f>
        <v>22</v>
      </c>
      <c r="J44" s="178">
        <f>SUM(Los:Weis!J44)</f>
        <v>607</v>
      </c>
      <c r="K44" s="179">
        <f>SUM(Los:Weis!K44)</f>
        <v>22</v>
      </c>
      <c r="L44" s="178">
        <f>SUM(Los:Weis!L44)</f>
        <v>348</v>
      </c>
      <c r="M44" s="179">
        <f>SUM(Los:Weis!M44)</f>
        <v>15</v>
      </c>
      <c r="N44" s="178">
        <f>SUM(Los:Weis!N44)</f>
        <v>85</v>
      </c>
      <c r="O44" s="180">
        <v>3</v>
      </c>
      <c r="P44" s="181">
        <f>SUM(Los:Weis!P44)</f>
        <v>94</v>
      </c>
      <c r="Q44" s="178">
        <f>SUM(Los:Weis!Q44)</f>
        <v>73</v>
      </c>
      <c r="R44" s="178">
        <f>SUM(Los:Weis!R44)</f>
        <v>3136</v>
      </c>
      <c r="S44" s="179">
        <f>SUM(Los:Weis!S44)</f>
        <v>119</v>
      </c>
      <c r="T44" s="181">
        <f>SUM(Los:Weis!T44)</f>
        <v>252</v>
      </c>
      <c r="U44" s="178">
        <f>SUM(Los:Weis!U44)</f>
        <v>3388</v>
      </c>
      <c r="V44" s="179">
        <f t="shared" si="2"/>
        <v>122</v>
      </c>
      <c r="X44" s="238"/>
    </row>
    <row r="45" spans="1:24" ht="12.75" customHeight="1" x14ac:dyDescent="0.2">
      <c r="A45" s="23" t="s">
        <v>175</v>
      </c>
      <c r="B45" s="178">
        <f>SUM(Los:Weis!B45)</f>
        <v>501</v>
      </c>
      <c r="C45" s="179">
        <f>SUM(Los:Weis!C45)</f>
        <v>20</v>
      </c>
      <c r="D45" s="178">
        <f>SUM(Los:Weis!D45)</f>
        <v>522</v>
      </c>
      <c r="E45" s="179">
        <f>SUM(Los:Weis!E45)</f>
        <v>20</v>
      </c>
      <c r="F45" s="178">
        <f>SUM(Los:Weis!F45)</f>
        <v>558</v>
      </c>
      <c r="G45" s="180">
        <f>SUM(Los:Weis!G45)</f>
        <v>20</v>
      </c>
      <c r="H45" s="178">
        <f>SUM(Los:Weis!H45)</f>
        <v>592</v>
      </c>
      <c r="I45" s="179">
        <f>SUM(Los:Weis!I45)</f>
        <v>22</v>
      </c>
      <c r="J45" s="178">
        <f>SUM(Los:Weis!J45)</f>
        <v>607</v>
      </c>
      <c r="K45" s="179">
        <f>SUM(Los:Weis!K45)</f>
        <v>22</v>
      </c>
      <c r="L45" s="178">
        <f>SUM(Los:Weis!L45)</f>
        <v>356</v>
      </c>
      <c r="M45" s="179">
        <f>SUM(Los:Weis!M45)</f>
        <v>15</v>
      </c>
      <c r="N45" s="178">
        <f>SUM(Los:Weis!N45)</f>
        <v>91</v>
      </c>
      <c r="O45" s="180">
        <v>4</v>
      </c>
      <c r="P45" s="181">
        <f>SUM(Los:Weis!P45)</f>
        <v>89</v>
      </c>
      <c r="Q45" s="178">
        <f>SUM(Los:Weis!Q45)</f>
        <v>77</v>
      </c>
      <c r="R45" s="178">
        <f>SUM(Los:Weis!R45)</f>
        <v>3136</v>
      </c>
      <c r="S45" s="179">
        <f>SUM(Los:Weis!S45)</f>
        <v>119</v>
      </c>
      <c r="T45" s="181">
        <f>SUM(Los:Weis!T45)</f>
        <v>257</v>
      </c>
      <c r="U45" s="178">
        <f>SUM(Los:Weis!U45)</f>
        <v>3393</v>
      </c>
      <c r="V45" s="179">
        <f t="shared" si="2"/>
        <v>123</v>
      </c>
      <c r="X45" s="238"/>
    </row>
    <row r="46" spans="1:24" ht="12.75" customHeight="1" x14ac:dyDescent="0.2">
      <c r="A46" s="23" t="s">
        <v>176</v>
      </c>
      <c r="B46" s="178">
        <f>SUM(Los:Weis!B46)</f>
        <v>495</v>
      </c>
      <c r="C46" s="179">
        <f>SUM(Los:Weis!C46)</f>
        <v>20</v>
      </c>
      <c r="D46" s="178">
        <f>SUM(Los:Weis!D46)</f>
        <v>522</v>
      </c>
      <c r="E46" s="179">
        <f>SUM(Los:Weis!E46)</f>
        <v>20</v>
      </c>
      <c r="F46" s="178">
        <f>SUM(Los:Weis!F46)</f>
        <v>549</v>
      </c>
      <c r="G46" s="180">
        <f>SUM(Los:Weis!G46)</f>
        <v>20</v>
      </c>
      <c r="H46" s="178">
        <f>SUM(Los:Weis!H46)</f>
        <v>592</v>
      </c>
      <c r="I46" s="179">
        <f>SUM(Los:Weis!I46)</f>
        <v>22</v>
      </c>
      <c r="J46" s="178">
        <f>SUM(Los:Weis!J46)</f>
        <v>607</v>
      </c>
      <c r="K46" s="179">
        <f>SUM(Los:Weis!K46)</f>
        <v>22</v>
      </c>
      <c r="L46" s="178">
        <f>SUM(Los:Weis!L46)</f>
        <v>356</v>
      </c>
      <c r="M46" s="179">
        <f>SUM(Los:Weis!M46)</f>
        <v>15</v>
      </c>
      <c r="N46" s="178">
        <f>SUM(Los:Weis!N46)</f>
        <v>93</v>
      </c>
      <c r="O46" s="180">
        <v>4</v>
      </c>
      <c r="P46" s="181">
        <f>SUM(Los:Weis!P46)</f>
        <v>96</v>
      </c>
      <c r="Q46" s="178">
        <f>SUM(Los:Weis!Q46)</f>
        <v>73</v>
      </c>
      <c r="R46" s="178">
        <f>SUM(Los:Weis!R46)</f>
        <v>3121</v>
      </c>
      <c r="S46" s="179">
        <f>SUM(Los:Weis!S46)</f>
        <v>119</v>
      </c>
      <c r="T46" s="181">
        <f>SUM(Los:Weis!T46)</f>
        <v>262</v>
      </c>
      <c r="U46" s="178">
        <f>SUM(Los:Weis!U46)</f>
        <v>3383</v>
      </c>
      <c r="V46" s="179">
        <f t="shared" si="2"/>
        <v>123</v>
      </c>
      <c r="X46" s="238"/>
    </row>
    <row r="47" spans="1:24" ht="12.75" customHeight="1" x14ac:dyDescent="0.2">
      <c r="A47" s="23" t="s">
        <v>177</v>
      </c>
      <c r="B47" s="178">
        <f>SUM(Los:Weis!B47)</f>
        <v>486</v>
      </c>
      <c r="C47" s="179">
        <f>SUM(Los:Weis!C47)</f>
        <v>20</v>
      </c>
      <c r="D47" s="178">
        <f>SUM(Los:Weis!D47)</f>
        <v>516</v>
      </c>
      <c r="E47" s="179">
        <f>SUM(Los:Weis!E47)</f>
        <v>20</v>
      </c>
      <c r="F47" s="178">
        <f>SUM(Los:Weis!F47)</f>
        <v>549</v>
      </c>
      <c r="G47" s="180">
        <f>SUM(Los:Weis!G47)</f>
        <v>20</v>
      </c>
      <c r="H47" s="178">
        <f>SUM(Los:Weis!H47)</f>
        <v>583</v>
      </c>
      <c r="I47" s="179">
        <f>SUM(Los:Weis!I47)</f>
        <v>22</v>
      </c>
      <c r="J47" s="178">
        <f>SUM(Los:Weis!J47)</f>
        <v>607</v>
      </c>
      <c r="K47" s="179">
        <f>SUM(Los:Weis!K47)</f>
        <v>22</v>
      </c>
      <c r="L47" s="178">
        <f>SUM(Los:Weis!L47)</f>
        <v>356</v>
      </c>
      <c r="M47" s="179">
        <f>SUM(Los:Weis!M47)</f>
        <v>15</v>
      </c>
      <c r="N47" s="178">
        <f>SUM(Los:Weis!N47)</f>
        <v>93</v>
      </c>
      <c r="O47" s="180">
        <v>4</v>
      </c>
      <c r="P47" s="181">
        <f>SUM(Los:Weis!P47)</f>
        <v>98</v>
      </c>
      <c r="Q47" s="178">
        <f>SUM(Los:Weis!Q47)</f>
        <v>79</v>
      </c>
      <c r="R47" s="178">
        <f>SUM(Los:Weis!R47)</f>
        <v>3097</v>
      </c>
      <c r="S47" s="179">
        <f>SUM(Los:Weis!S47)</f>
        <v>119</v>
      </c>
      <c r="T47" s="181">
        <f>SUM(Los:Weis!T47)</f>
        <v>270</v>
      </c>
      <c r="U47" s="178">
        <f>SUM(Los:Weis!U47)</f>
        <v>3367</v>
      </c>
      <c r="V47" s="179">
        <f t="shared" si="2"/>
        <v>123</v>
      </c>
      <c r="X47" s="238"/>
    </row>
    <row r="48" spans="1:24" ht="12.75" customHeight="1" x14ac:dyDescent="0.2">
      <c r="A48" s="24" t="s">
        <v>178</v>
      </c>
      <c r="B48" s="182">
        <f>SUM(Los:Weis!B48)</f>
        <v>481</v>
      </c>
      <c r="C48" s="183">
        <f>SUM(Los:Weis!C48)</f>
        <v>19</v>
      </c>
      <c r="D48" s="182">
        <f>SUM(Los:Weis!D48)</f>
        <v>507</v>
      </c>
      <c r="E48" s="183">
        <f>SUM(Los:Weis!E48)</f>
        <v>19</v>
      </c>
      <c r="F48" s="182">
        <f>SUM(Los:Weis!F48)</f>
        <v>542</v>
      </c>
      <c r="G48" s="184">
        <f>SUM(Los:Weis!G48)</f>
        <v>20</v>
      </c>
      <c r="H48" s="182">
        <f>SUM(Los:Weis!H48)</f>
        <v>583</v>
      </c>
      <c r="I48" s="183">
        <f>SUM(Los:Weis!I48)</f>
        <v>22</v>
      </c>
      <c r="J48" s="182">
        <f>SUM(Los:Weis!J48)</f>
        <v>597</v>
      </c>
      <c r="K48" s="183">
        <f>SUM(Los:Weis!K48)</f>
        <v>22</v>
      </c>
      <c r="L48" s="182">
        <f>SUM(Los:Weis!L48)</f>
        <v>356</v>
      </c>
      <c r="M48" s="183">
        <f>SUM(Los:Weis!M48)</f>
        <v>15</v>
      </c>
      <c r="N48" s="182">
        <f>SUM(Los:Weis!N48)</f>
        <v>93</v>
      </c>
      <c r="O48" s="184">
        <v>4</v>
      </c>
      <c r="P48" s="185">
        <f>SUM(Los:Weis!P48)</f>
        <v>98</v>
      </c>
      <c r="Q48" s="182">
        <f>SUM(Los:Weis!Q48)</f>
        <v>81</v>
      </c>
      <c r="R48" s="182">
        <f>SUM(Los:Weis!R48)</f>
        <v>3066</v>
      </c>
      <c r="S48" s="183">
        <f>SUM(Los:Weis!S48)</f>
        <v>117</v>
      </c>
      <c r="T48" s="185">
        <f>SUM(Los:Weis!T48)</f>
        <v>272</v>
      </c>
      <c r="U48" s="182">
        <f>SUM(Los:Weis!U48)</f>
        <v>3338</v>
      </c>
      <c r="V48" s="183">
        <f t="shared" si="2"/>
        <v>121</v>
      </c>
      <c r="X48" s="238"/>
    </row>
    <row r="49" spans="1:22" ht="12.75" customHeight="1" x14ac:dyDescent="0.2">
      <c r="A49" s="78" t="s">
        <v>47</v>
      </c>
      <c r="B49" s="79" t="s">
        <v>214</v>
      </c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 t="s">
        <v>48</v>
      </c>
      <c r="T49" s="80"/>
      <c r="U49" s="80"/>
      <c r="V49" s="80"/>
    </row>
    <row r="50" spans="1:22" ht="12.75" customHeight="1" x14ac:dyDescent="0.2">
      <c r="A50" s="81"/>
      <c r="B50" s="79" t="s">
        <v>215</v>
      </c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0"/>
      <c r="T50" s="80"/>
      <c r="U50" s="80"/>
      <c r="V50" s="80"/>
    </row>
    <row r="51" spans="1:22" ht="12.75" customHeight="1" x14ac:dyDescent="0.2">
      <c r="A51" s="27"/>
      <c r="B51" s="82"/>
      <c r="C51" s="27"/>
      <c r="D51" s="27"/>
      <c r="E51" s="27"/>
      <c r="F51" s="27"/>
      <c r="G51" s="27"/>
      <c r="H51" s="27"/>
      <c r="I51" s="27"/>
      <c r="J51" s="27"/>
      <c r="K51" s="27"/>
      <c r="L51" s="1"/>
      <c r="M51" s="1"/>
      <c r="N51" s="1"/>
      <c r="O51" s="1"/>
      <c r="P51" s="1"/>
      <c r="Q51" s="1"/>
      <c r="R51" s="1"/>
      <c r="S51" s="1"/>
      <c r="T51" s="1"/>
      <c r="U51" s="1"/>
      <c r="V51" s="44"/>
    </row>
    <row r="52" spans="1:22" ht="12.75" customHeight="1" x14ac:dyDescent="0.2">
      <c r="A52" s="83" t="s">
        <v>49</v>
      </c>
      <c r="B52" s="84"/>
      <c r="C52" s="85"/>
      <c r="D52" s="85"/>
      <c r="E52" s="85"/>
      <c r="F52" s="86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7"/>
    </row>
    <row r="53" spans="1:22" ht="12.75" customHeight="1" x14ac:dyDescent="0.2">
      <c r="A53" s="88" t="s">
        <v>50</v>
      </c>
      <c r="B53" s="89"/>
      <c r="C53" s="90"/>
      <c r="D53" s="90"/>
      <c r="E53" s="90"/>
      <c r="F53" s="19"/>
      <c r="G53" s="90"/>
      <c r="H53" s="90"/>
      <c r="I53" s="90"/>
      <c r="J53" s="90"/>
      <c r="K53" s="90"/>
      <c r="L53" s="3"/>
      <c r="M53" s="3"/>
      <c r="N53" s="3"/>
      <c r="O53" s="3"/>
      <c r="P53" s="3"/>
      <c r="Q53" s="3"/>
      <c r="R53" s="3"/>
      <c r="S53" s="3"/>
      <c r="T53" s="3"/>
      <c r="U53" s="3"/>
      <c r="V53" s="12"/>
    </row>
    <row r="54" spans="1:22" ht="12.75" customHeight="1" x14ac:dyDescent="0.2">
      <c r="A54" s="91" t="s">
        <v>58</v>
      </c>
      <c r="B54" s="89"/>
      <c r="C54" s="90"/>
      <c r="D54" s="90"/>
      <c r="E54" s="90"/>
      <c r="F54" s="19"/>
      <c r="G54" s="90"/>
      <c r="H54" s="90"/>
      <c r="I54" s="90"/>
      <c r="J54" s="90"/>
      <c r="K54" s="90"/>
      <c r="L54" s="3"/>
      <c r="M54" s="3"/>
      <c r="N54" s="3"/>
      <c r="O54" s="3"/>
      <c r="P54" s="3"/>
      <c r="Q54" s="3"/>
      <c r="R54" s="3"/>
      <c r="S54" s="3"/>
      <c r="T54" s="3"/>
      <c r="U54" s="3"/>
      <c r="V54" s="12"/>
    </row>
    <row r="55" spans="1:22" ht="12.75" customHeight="1" x14ac:dyDescent="0.2">
      <c r="A55" s="91" t="s">
        <v>59</v>
      </c>
      <c r="B55" s="89"/>
      <c r="C55" s="90"/>
      <c r="D55" s="90"/>
      <c r="E55" s="90"/>
      <c r="F55" s="19"/>
      <c r="G55" s="90"/>
      <c r="H55" s="90"/>
      <c r="I55" s="90"/>
      <c r="J55" s="90"/>
      <c r="K55" s="90"/>
      <c r="L55" s="3"/>
      <c r="M55" s="3"/>
      <c r="N55" s="3"/>
      <c r="O55" s="3"/>
      <c r="P55" s="3"/>
      <c r="Q55" s="3"/>
      <c r="R55" s="3"/>
      <c r="S55" s="3"/>
      <c r="T55" s="3"/>
      <c r="U55" s="3"/>
      <c r="V55" s="12"/>
    </row>
    <row r="56" spans="1:22" ht="12.75" customHeight="1" x14ac:dyDescent="0.2">
      <c r="A56" s="91" t="s">
        <v>38</v>
      </c>
      <c r="B56" s="89"/>
      <c r="C56" s="90"/>
      <c r="D56" s="90"/>
      <c r="E56" s="90"/>
      <c r="F56" s="19"/>
      <c r="G56" s="90"/>
      <c r="H56" s="90"/>
      <c r="I56" s="90"/>
      <c r="J56" s="90"/>
      <c r="K56" s="90"/>
      <c r="L56" s="3"/>
      <c r="M56" s="3"/>
      <c r="N56" s="3"/>
      <c r="O56" s="3"/>
      <c r="P56" s="3"/>
      <c r="Q56" s="3"/>
      <c r="R56" s="3"/>
      <c r="S56" s="3"/>
      <c r="T56" s="3"/>
      <c r="U56" s="3"/>
      <c r="V56" s="12"/>
    </row>
    <row r="57" spans="1:22" ht="12.75" customHeight="1" x14ac:dyDescent="0.2">
      <c r="A57" s="92" t="s">
        <v>51</v>
      </c>
      <c r="B57" s="93"/>
      <c r="C57" s="94"/>
      <c r="D57" s="94"/>
      <c r="E57" s="94"/>
      <c r="F57" s="95"/>
      <c r="G57" s="106"/>
      <c r="H57" s="94"/>
      <c r="I57" s="94"/>
      <c r="J57" s="94"/>
      <c r="K57" s="94"/>
      <c r="L57" s="237" t="s">
        <v>132</v>
      </c>
      <c r="M57" s="96"/>
      <c r="N57" s="96"/>
      <c r="O57" s="99"/>
      <c r="P57" s="220"/>
      <c r="Q57" s="220"/>
      <c r="R57" s="94"/>
      <c r="S57" s="94"/>
      <c r="T57" s="94"/>
      <c r="U57" s="94"/>
      <c r="V57" s="97"/>
    </row>
    <row r="58" spans="1:22" ht="12.75" customHeight="1" x14ac:dyDescent="0.2">
      <c r="A58" s="98"/>
      <c r="B58" s="93"/>
      <c r="C58" s="94"/>
      <c r="D58" s="94"/>
      <c r="E58" s="94"/>
      <c r="F58" s="95"/>
      <c r="G58" s="106"/>
      <c r="H58" s="94"/>
      <c r="I58" s="94"/>
      <c r="J58" s="94"/>
      <c r="K58" s="94"/>
      <c r="L58" s="96"/>
      <c r="M58" s="94"/>
      <c r="N58" s="94"/>
      <c r="O58" s="99"/>
      <c r="P58" s="94"/>
      <c r="Q58" s="94"/>
      <c r="R58" s="94"/>
      <c r="S58" s="94"/>
      <c r="T58" s="94"/>
      <c r="U58" s="94"/>
      <c r="V58" s="97"/>
    </row>
    <row r="59" spans="1:22" ht="12.75" customHeight="1" x14ac:dyDescent="0.2">
      <c r="A59" s="92" t="s">
        <v>131</v>
      </c>
      <c r="B59" s="93"/>
      <c r="C59" s="94"/>
      <c r="D59" s="94"/>
      <c r="E59" s="94"/>
      <c r="F59" s="95"/>
      <c r="G59" s="106"/>
      <c r="H59" s="94"/>
      <c r="I59" s="94"/>
      <c r="J59" s="94"/>
      <c r="K59" s="94"/>
      <c r="L59" s="99"/>
      <c r="M59" s="94"/>
      <c r="N59" s="94"/>
      <c r="O59" s="94"/>
      <c r="P59" s="94"/>
      <c r="Q59" s="94"/>
      <c r="R59" s="94"/>
      <c r="S59" s="94"/>
      <c r="T59" s="94"/>
      <c r="U59" s="94"/>
      <c r="V59" s="97"/>
    </row>
    <row r="60" spans="1:22" ht="12.75" customHeight="1" x14ac:dyDescent="0.2">
      <c r="A60" s="100" t="s">
        <v>60</v>
      </c>
      <c r="B60" s="93"/>
      <c r="C60" s="94"/>
      <c r="D60" s="94"/>
      <c r="E60" s="94"/>
      <c r="F60" s="94"/>
      <c r="G60" s="106"/>
      <c r="H60" s="94"/>
      <c r="I60" s="94"/>
      <c r="J60" s="94"/>
      <c r="K60" s="94"/>
      <c r="L60" s="96" t="s">
        <v>61</v>
      </c>
      <c r="M60" s="94"/>
      <c r="N60" s="94"/>
      <c r="O60" s="94"/>
      <c r="P60" s="94"/>
      <c r="Q60" s="94"/>
      <c r="R60" s="94"/>
      <c r="S60" s="94"/>
      <c r="T60" s="94"/>
      <c r="U60" s="94"/>
      <c r="V60" s="97"/>
    </row>
    <row r="61" spans="1:22" ht="12.75" customHeight="1" x14ac:dyDescent="0.2">
      <c r="A61" s="92"/>
      <c r="B61" s="93"/>
      <c r="C61" s="94"/>
      <c r="D61" s="94"/>
      <c r="E61" s="94"/>
      <c r="F61" s="94"/>
      <c r="G61" s="106"/>
      <c r="H61" s="94"/>
      <c r="I61" s="94"/>
      <c r="J61" s="94"/>
      <c r="K61" s="94"/>
      <c r="L61" s="99" t="s">
        <v>62</v>
      </c>
      <c r="M61" s="94"/>
      <c r="N61" s="94"/>
      <c r="O61" s="94"/>
      <c r="P61" s="94"/>
      <c r="Q61" s="94"/>
      <c r="R61" s="94"/>
      <c r="S61" s="94"/>
      <c r="T61" s="94"/>
      <c r="U61" s="94"/>
      <c r="V61" s="97"/>
    </row>
    <row r="62" spans="1:22" ht="12.75" customHeight="1" x14ac:dyDescent="0.2">
      <c r="A62" s="101"/>
      <c r="B62" s="102"/>
      <c r="C62" s="103"/>
      <c r="D62" s="103"/>
      <c r="E62" s="103"/>
      <c r="F62" s="103"/>
      <c r="G62" s="107"/>
      <c r="H62" s="103"/>
      <c r="I62" s="103"/>
      <c r="J62" s="103"/>
      <c r="K62" s="103"/>
      <c r="L62" s="104" t="s">
        <v>63</v>
      </c>
      <c r="M62" s="103"/>
      <c r="N62" s="103"/>
      <c r="O62" s="103"/>
      <c r="P62" s="103"/>
      <c r="Q62" s="103"/>
      <c r="R62" s="103"/>
      <c r="S62" s="103"/>
      <c r="T62" s="103"/>
      <c r="U62" s="103"/>
      <c r="V62" s="105"/>
    </row>
    <row r="63" spans="1:22" ht="12.75" customHeight="1" x14ac:dyDescent="0.2"/>
    <row r="64" spans="1:22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</sheetData>
  <mergeCells count="4">
    <mergeCell ref="B4:V4"/>
    <mergeCell ref="U5:V5"/>
    <mergeCell ref="R5:S5"/>
    <mergeCell ref="N5:O5"/>
  </mergeCells>
  <phoneticPr fontId="3" type="noConversion"/>
  <hyperlinks>
    <hyperlink ref="V1" location="Inhalt!A1" display="Inhalt"/>
  </hyperlinks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Footer>&amp;L&amp;8Ministerium für Bildung und Kultur, Referat B4&amp;R&amp;8Februar 2016</oddFooter>
  </headerFooter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4" enableFormatConditionsCalculation="0">
    <tabColor indexed="27"/>
  </sheetPr>
  <dimension ref="A1:Z69"/>
  <sheetViews>
    <sheetView workbookViewId="0">
      <selection activeCell="AA20" sqref="AA20"/>
    </sheetView>
  </sheetViews>
  <sheetFormatPr baseColWidth="10" defaultColWidth="9.140625" defaultRowHeight="12.75" x14ac:dyDescent="0.2"/>
  <cols>
    <col min="1" max="1" width="9.7109375" customWidth="1"/>
    <col min="2" max="22" width="6.7109375" customWidth="1"/>
  </cols>
  <sheetData>
    <row r="1" spans="1:22" ht="18" x14ac:dyDescent="0.25">
      <c r="A1" s="55" t="s">
        <v>31</v>
      </c>
      <c r="B1" s="1"/>
      <c r="C1" s="1"/>
      <c r="D1" s="1"/>
      <c r="E1" s="1"/>
      <c r="V1" s="43" t="s">
        <v>37</v>
      </c>
    </row>
    <row r="2" spans="1:22" ht="15" x14ac:dyDescent="0.2">
      <c r="A2" s="57" t="s">
        <v>127</v>
      </c>
      <c r="B2" s="1"/>
      <c r="C2" s="1"/>
      <c r="D2" s="1"/>
      <c r="E2" s="1"/>
    </row>
    <row r="3" spans="1:22" ht="15.75" x14ac:dyDescent="0.25">
      <c r="A3" s="56"/>
      <c r="B3" s="3"/>
      <c r="C3" s="3"/>
      <c r="D3" s="3"/>
      <c r="E3" s="3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spans="1:22" x14ac:dyDescent="0.2">
      <c r="A4" s="52"/>
      <c r="B4" s="511" t="s">
        <v>117</v>
      </c>
      <c r="C4" s="512"/>
      <c r="D4" s="512"/>
      <c r="E4" s="512"/>
      <c r="F4" s="512"/>
      <c r="G4" s="512"/>
      <c r="H4" s="512"/>
      <c r="I4" s="512"/>
      <c r="J4" s="512"/>
      <c r="K4" s="512"/>
      <c r="L4" s="512"/>
      <c r="M4" s="512"/>
      <c r="N4" s="512"/>
      <c r="O4" s="512"/>
      <c r="P4" s="512"/>
      <c r="Q4" s="512"/>
      <c r="R4" s="512"/>
      <c r="S4" s="512"/>
      <c r="T4" s="512"/>
      <c r="U4" s="512"/>
      <c r="V4" s="510"/>
    </row>
    <row r="5" spans="1:22" x14ac:dyDescent="0.2">
      <c r="A5" s="53" t="s">
        <v>118</v>
      </c>
      <c r="B5" s="45">
        <v>5</v>
      </c>
      <c r="C5" s="46"/>
      <c r="D5" s="47">
        <v>6</v>
      </c>
      <c r="E5" s="47"/>
      <c r="F5" s="47">
        <v>7</v>
      </c>
      <c r="G5" s="47"/>
      <c r="H5" s="47">
        <v>8</v>
      </c>
      <c r="I5" s="47"/>
      <c r="J5" s="47">
        <v>9</v>
      </c>
      <c r="K5" s="47"/>
      <c r="L5" s="47">
        <v>10</v>
      </c>
      <c r="M5" s="47"/>
      <c r="N5" s="511" t="s">
        <v>39</v>
      </c>
      <c r="O5" s="510"/>
      <c r="P5" s="48" t="s">
        <v>40</v>
      </c>
      <c r="Q5" s="48" t="s">
        <v>41</v>
      </c>
      <c r="R5" s="515" t="s">
        <v>44</v>
      </c>
      <c r="S5" s="516"/>
      <c r="T5" s="48" t="s">
        <v>42</v>
      </c>
      <c r="U5" s="513" t="s">
        <v>43</v>
      </c>
      <c r="V5" s="514"/>
    </row>
    <row r="6" spans="1:22" x14ac:dyDescent="0.2">
      <c r="A6" s="54"/>
      <c r="B6" s="49" t="s">
        <v>87</v>
      </c>
      <c r="C6" s="48" t="s">
        <v>33</v>
      </c>
      <c r="D6" s="50" t="s">
        <v>87</v>
      </c>
      <c r="E6" s="48" t="s">
        <v>33</v>
      </c>
      <c r="F6" s="50" t="s">
        <v>87</v>
      </c>
      <c r="G6" s="48" t="s">
        <v>33</v>
      </c>
      <c r="H6" s="50" t="s">
        <v>87</v>
      </c>
      <c r="I6" s="48" t="s">
        <v>33</v>
      </c>
      <c r="J6" s="50" t="s">
        <v>87</v>
      </c>
      <c r="K6" s="48" t="s">
        <v>33</v>
      </c>
      <c r="L6" s="50" t="s">
        <v>87</v>
      </c>
      <c r="M6" s="48" t="s">
        <v>33</v>
      </c>
      <c r="N6" s="50" t="s">
        <v>87</v>
      </c>
      <c r="O6" s="48" t="s">
        <v>33</v>
      </c>
      <c r="P6" s="50" t="s">
        <v>87</v>
      </c>
      <c r="Q6" s="50" t="s">
        <v>87</v>
      </c>
      <c r="R6" s="50" t="s">
        <v>87</v>
      </c>
      <c r="S6" s="48" t="s">
        <v>33</v>
      </c>
      <c r="T6" s="50" t="s">
        <v>87</v>
      </c>
      <c r="U6" s="50" t="s">
        <v>87</v>
      </c>
      <c r="V6" s="48" t="s">
        <v>33</v>
      </c>
    </row>
    <row r="7" spans="1:22" x14ac:dyDescent="0.2">
      <c r="A7" s="50">
        <v>100</v>
      </c>
      <c r="B7" s="51">
        <f t="shared" ref="B7:V7" si="0">A7+1</f>
        <v>101</v>
      </c>
      <c r="C7" s="51">
        <f t="shared" si="0"/>
        <v>102</v>
      </c>
      <c r="D7" s="51">
        <f t="shared" si="0"/>
        <v>103</v>
      </c>
      <c r="E7" s="51">
        <f t="shared" si="0"/>
        <v>104</v>
      </c>
      <c r="F7" s="51">
        <f t="shared" si="0"/>
        <v>105</v>
      </c>
      <c r="G7" s="51">
        <f t="shared" si="0"/>
        <v>106</v>
      </c>
      <c r="H7" s="51">
        <f t="shared" si="0"/>
        <v>107</v>
      </c>
      <c r="I7" s="51">
        <f t="shared" si="0"/>
        <v>108</v>
      </c>
      <c r="J7" s="51">
        <f t="shared" si="0"/>
        <v>109</v>
      </c>
      <c r="K7" s="51">
        <f t="shared" si="0"/>
        <v>110</v>
      </c>
      <c r="L7" s="51">
        <f t="shared" si="0"/>
        <v>111</v>
      </c>
      <c r="M7" s="51">
        <f t="shared" si="0"/>
        <v>112</v>
      </c>
      <c r="N7" s="51">
        <f t="shared" si="0"/>
        <v>113</v>
      </c>
      <c r="O7" s="51">
        <f t="shared" si="0"/>
        <v>114</v>
      </c>
      <c r="P7" s="51">
        <f t="shared" si="0"/>
        <v>115</v>
      </c>
      <c r="Q7" s="51">
        <f t="shared" si="0"/>
        <v>116</v>
      </c>
      <c r="R7" s="51">
        <f t="shared" si="0"/>
        <v>117</v>
      </c>
      <c r="S7" s="51">
        <f t="shared" si="0"/>
        <v>118</v>
      </c>
      <c r="T7" s="59">
        <f t="shared" si="0"/>
        <v>119</v>
      </c>
      <c r="U7" s="51">
        <f t="shared" si="0"/>
        <v>120</v>
      </c>
      <c r="V7" s="51">
        <f t="shared" si="0"/>
        <v>121</v>
      </c>
    </row>
    <row r="8" spans="1:22" x14ac:dyDescent="0.2">
      <c r="A8" s="5" t="s">
        <v>2</v>
      </c>
      <c r="B8" s="156">
        <f>SUM(NK:Spies!B8)</f>
        <v>209</v>
      </c>
      <c r="C8" s="157">
        <f>SUM(NK:Spies!C8)</f>
        <v>8</v>
      </c>
      <c r="D8" s="156">
        <f>SUM(NK:Spies!D8)</f>
        <v>204</v>
      </c>
      <c r="E8" s="157">
        <f>SUM(NK:Spies!E8)</f>
        <v>7</v>
      </c>
      <c r="F8" s="156">
        <f>SUM(NK:Spies!F8)</f>
        <v>198</v>
      </c>
      <c r="G8" s="158">
        <f>SUM(NK:Spies!G8)</f>
        <v>8</v>
      </c>
      <c r="H8" s="156">
        <f>SUM(NK:Spies!H8)</f>
        <v>201</v>
      </c>
      <c r="I8" s="157">
        <f>SUM(NK:Spies!I8)</f>
        <v>7</v>
      </c>
      <c r="J8" s="156">
        <f>SUM(NK:Spies!J8)</f>
        <v>215</v>
      </c>
      <c r="K8" s="157">
        <f>SUM(NK:Spies!K8)</f>
        <v>8</v>
      </c>
      <c r="L8" s="156">
        <f>SUM(NK:Spies!L8)</f>
        <v>103</v>
      </c>
      <c r="M8" s="157">
        <f>SUM(NK:Spies!M8)</f>
        <v>5</v>
      </c>
      <c r="N8" s="156">
        <f>SUM(NK:Spies!N8)</f>
        <v>29</v>
      </c>
      <c r="O8" s="158">
        <v>1</v>
      </c>
      <c r="P8" s="159">
        <f>SUM(NK:Spies!P8)</f>
        <v>33</v>
      </c>
      <c r="Q8" s="156">
        <f>SUM(NK:Spies!Q8)</f>
        <v>13</v>
      </c>
      <c r="R8" s="156">
        <f>SUM(NK:Spies!R8)</f>
        <v>1130</v>
      </c>
      <c r="S8" s="157">
        <f>SUM(NK:Spies!S8)</f>
        <v>43</v>
      </c>
      <c r="T8" s="159">
        <f>SUM(NK:Spies!T8)</f>
        <v>75</v>
      </c>
      <c r="U8" s="156">
        <f>SUM(NK:Spies!U8)</f>
        <v>1205</v>
      </c>
      <c r="V8" s="157">
        <f t="shared" ref="V8:V37" si="1">C8+E8+G8+I8+K8+M8+O8</f>
        <v>44</v>
      </c>
    </row>
    <row r="9" spans="1:22" x14ac:dyDescent="0.2">
      <c r="A9" s="7" t="s">
        <v>3</v>
      </c>
      <c r="B9" s="160">
        <f>SUM(NK:Spies!B9)</f>
        <v>228</v>
      </c>
      <c r="C9" s="161">
        <f>SUM(NK:Spies!C9)</f>
        <v>8</v>
      </c>
      <c r="D9" s="160">
        <f>SUM(NK:Spies!D9)</f>
        <v>202</v>
      </c>
      <c r="E9" s="161">
        <f>SUM(NK:Spies!E9)</f>
        <v>8</v>
      </c>
      <c r="F9" s="160">
        <f>SUM(NK:Spies!F9)</f>
        <v>200</v>
      </c>
      <c r="G9" s="162">
        <f>SUM(NK:Spies!G9)</f>
        <v>7</v>
      </c>
      <c r="H9" s="160">
        <f>SUM(NK:Spies!H9)</f>
        <v>202</v>
      </c>
      <c r="I9" s="161">
        <f>SUM(NK:Spies!I9)</f>
        <v>8</v>
      </c>
      <c r="J9" s="160">
        <f>SUM(NK:Spies!J9)</f>
        <v>208</v>
      </c>
      <c r="K9" s="161">
        <f>SUM(NK:Spies!K9)</f>
        <v>7</v>
      </c>
      <c r="L9" s="160">
        <f>SUM(NK:Spies!L9)</f>
        <v>122</v>
      </c>
      <c r="M9" s="161">
        <f>SUM(NK:Spies!M9)</f>
        <v>5</v>
      </c>
      <c r="N9" s="160">
        <f>SUM(NK:Spies!N9)</f>
        <v>18</v>
      </c>
      <c r="O9" s="162">
        <v>1</v>
      </c>
      <c r="P9" s="163">
        <f>SUM(NK:Spies!P9)</f>
        <v>31</v>
      </c>
      <c r="Q9" s="160">
        <f>SUM(NK:Spies!Q9)</f>
        <v>25</v>
      </c>
      <c r="R9" s="160">
        <f>SUM(NK:Spies!R9)</f>
        <v>1162</v>
      </c>
      <c r="S9" s="161">
        <f>SUM(NK:Spies!S9)</f>
        <v>43</v>
      </c>
      <c r="T9" s="163">
        <f>SUM(NK:Spies!T9)</f>
        <v>74</v>
      </c>
      <c r="U9" s="160">
        <f>SUM(NK:Spies!U9)</f>
        <v>1236</v>
      </c>
      <c r="V9" s="161">
        <f t="shared" si="1"/>
        <v>44</v>
      </c>
    </row>
    <row r="10" spans="1:22" x14ac:dyDescent="0.2">
      <c r="A10" s="7" t="s">
        <v>4</v>
      </c>
      <c r="B10" s="160">
        <f>SUM(NK:Spies!B10)</f>
        <v>987</v>
      </c>
      <c r="C10" s="161">
        <f>SUM(NK:Spies!C10)</f>
        <v>35</v>
      </c>
      <c r="D10" s="160">
        <f>SUM(NK:Spies!D10)</f>
        <v>224</v>
      </c>
      <c r="E10" s="161">
        <f>SUM(NK:Spies!E10)</f>
        <v>8</v>
      </c>
      <c r="F10" s="160">
        <f>SUM(NK:Spies!F10)</f>
        <v>202</v>
      </c>
      <c r="G10" s="162">
        <f>SUM(NK:Spies!G10)</f>
        <v>8</v>
      </c>
      <c r="H10" s="160">
        <f>SUM(NK:Spies!H10)</f>
        <v>199</v>
      </c>
      <c r="I10" s="161">
        <f>SUM(NK:Spies!I10)</f>
        <v>7</v>
      </c>
      <c r="J10" s="160">
        <f>SUM(NK:Spies!J10)</f>
        <v>200</v>
      </c>
      <c r="K10" s="161">
        <f>SUM(NK:Spies!K10)</f>
        <v>8</v>
      </c>
      <c r="L10" s="160">
        <f>SUM(NK:Spies!L10)</f>
        <v>111</v>
      </c>
      <c r="M10" s="161">
        <f>SUM(NK:Spies!M10)</f>
        <v>5</v>
      </c>
      <c r="N10" s="160">
        <f>SUM(NK:Spies!N10)</f>
        <v>35</v>
      </c>
      <c r="O10" s="162">
        <v>2</v>
      </c>
      <c r="P10" s="163">
        <f>SUM(NK:Spies!P10)</f>
        <v>22</v>
      </c>
      <c r="Q10" s="160">
        <f>SUM(NK:Spies!Q10)</f>
        <v>20</v>
      </c>
      <c r="R10" s="160">
        <f>SUM(NK:Spies!R10)</f>
        <v>1923</v>
      </c>
      <c r="S10" s="161">
        <f>SUM(NK:Spies!S10)</f>
        <v>71</v>
      </c>
      <c r="T10" s="163">
        <f>SUM(NK:Spies!T10)</f>
        <v>77</v>
      </c>
      <c r="U10" s="160">
        <f>SUM(NK:Spies!U10)</f>
        <v>2000</v>
      </c>
      <c r="V10" s="161">
        <f t="shared" si="1"/>
        <v>73</v>
      </c>
    </row>
    <row r="11" spans="1:22" x14ac:dyDescent="0.2">
      <c r="A11" s="7" t="s">
        <v>34</v>
      </c>
      <c r="B11" s="160">
        <f>SUM(NK:Spies!B11)</f>
        <v>954</v>
      </c>
      <c r="C11" s="161">
        <f>SUM(NK:Spies!C11)</f>
        <v>36</v>
      </c>
      <c r="D11" s="160">
        <f>SUM(NK:Spies!D11)</f>
        <v>1041</v>
      </c>
      <c r="E11" s="161">
        <f>SUM(NK:Spies!E11)</f>
        <v>37</v>
      </c>
      <c r="F11" s="160">
        <f>SUM(NK:Spies!F11)</f>
        <v>219</v>
      </c>
      <c r="G11" s="162">
        <f>SUM(NK:Spies!G11)</f>
        <v>8</v>
      </c>
      <c r="H11" s="160">
        <f>SUM(NK:Spies!H11)</f>
        <v>209</v>
      </c>
      <c r="I11" s="161">
        <f>SUM(NK:Spies!I11)</f>
        <v>8</v>
      </c>
      <c r="J11" s="160">
        <f>SUM(NK:Spies!J11)</f>
        <v>199</v>
      </c>
      <c r="K11" s="161">
        <f>SUM(NK:Spies!K11)</f>
        <v>7</v>
      </c>
      <c r="L11" s="160">
        <f>SUM(NK:Spies!L11)</f>
        <v>94</v>
      </c>
      <c r="M11" s="161">
        <f>SUM(NK:Spies!M11)</f>
        <v>5</v>
      </c>
      <c r="N11" s="160">
        <f>SUM(NK:Spies!N11)</f>
        <v>30</v>
      </c>
      <c r="O11" s="162">
        <v>2</v>
      </c>
      <c r="P11" s="163">
        <f>SUM(NK:Spies!P11)</f>
        <v>32</v>
      </c>
      <c r="Q11" s="160">
        <f>SUM(NK:Spies!Q11)</f>
        <v>16</v>
      </c>
      <c r="R11" s="160">
        <f>SUM(NK:Spies!R11)</f>
        <v>2716</v>
      </c>
      <c r="S11" s="161">
        <f>SUM(NK:Spies!S11)</f>
        <v>101</v>
      </c>
      <c r="T11" s="163">
        <f>SUM(NK:Spies!T11)</f>
        <v>78</v>
      </c>
      <c r="U11" s="160">
        <f>SUM(NK:Spies!U11)</f>
        <v>2794</v>
      </c>
      <c r="V11" s="161">
        <f t="shared" si="1"/>
        <v>103</v>
      </c>
    </row>
    <row r="12" spans="1:22" x14ac:dyDescent="0.2">
      <c r="A12" s="7" t="s">
        <v>5</v>
      </c>
      <c r="B12" s="160">
        <f>SUM(NK:Spies!B12)</f>
        <v>1012</v>
      </c>
      <c r="C12" s="161">
        <f>SUM(NK:Spies!C12)</f>
        <v>37</v>
      </c>
      <c r="D12" s="160">
        <f>SUM(NK:Spies!D12)</f>
        <v>943</v>
      </c>
      <c r="E12" s="161">
        <f>SUM(NK:Spies!E12)</f>
        <v>36</v>
      </c>
      <c r="F12" s="160">
        <f>SUM(NK:Spies!F12)</f>
        <v>1121</v>
      </c>
      <c r="G12" s="162">
        <f>SUM(NK:Spies!G12)</f>
        <v>43</v>
      </c>
      <c r="H12" s="160">
        <f>SUM(NK:Spies!H12)</f>
        <v>230</v>
      </c>
      <c r="I12" s="161">
        <f>SUM(NK:Spies!I12)</f>
        <v>8</v>
      </c>
      <c r="J12" s="160">
        <f>SUM(NK:Spies!J12)</f>
        <v>205</v>
      </c>
      <c r="K12" s="161">
        <f>SUM(NK:Spies!K12)</f>
        <v>8</v>
      </c>
      <c r="L12" s="160">
        <f>SUM(NK:Spies!L12)</f>
        <v>75</v>
      </c>
      <c r="M12" s="161">
        <f>SUM(NK:Spies!M12)</f>
        <v>4</v>
      </c>
      <c r="N12" s="160">
        <f>SUM(NK:Spies!N12)</f>
        <v>31</v>
      </c>
      <c r="O12" s="162">
        <v>2</v>
      </c>
      <c r="P12" s="163">
        <f>SUM(NK:Spies!P12)</f>
        <v>34</v>
      </c>
      <c r="Q12" s="160">
        <f>SUM(NK:Spies!Q12)</f>
        <v>21</v>
      </c>
      <c r="R12" s="160">
        <f>SUM(NK:Spies!R12)</f>
        <v>3586</v>
      </c>
      <c r="S12" s="161">
        <f>SUM(NK:Spies!S12)</f>
        <v>136</v>
      </c>
      <c r="T12" s="163">
        <f>SUM(NK:Spies!T12)</f>
        <v>86</v>
      </c>
      <c r="U12" s="160">
        <f>SUM(NK:Spies!U12)</f>
        <v>3672</v>
      </c>
      <c r="V12" s="161">
        <f t="shared" si="1"/>
        <v>138</v>
      </c>
    </row>
    <row r="13" spans="1:22" x14ac:dyDescent="0.2">
      <c r="A13" s="7" t="s">
        <v>6</v>
      </c>
      <c r="B13" s="160">
        <f>SUM(NK:Spies!B13)</f>
        <v>922</v>
      </c>
      <c r="C13" s="161">
        <f>SUM(NK:Spies!C13)</f>
        <v>35</v>
      </c>
      <c r="D13" s="160">
        <f>SUM(NK:Spies!D13)</f>
        <v>1011</v>
      </c>
      <c r="E13" s="161">
        <f>SUM(NK:Spies!E13)</f>
        <v>37</v>
      </c>
      <c r="F13" s="160">
        <f>SUM(NK:Spies!F13)</f>
        <v>1025</v>
      </c>
      <c r="G13" s="162">
        <f>SUM(NK:Spies!G13)</f>
        <v>43</v>
      </c>
      <c r="H13" s="160">
        <f>SUM(NK:Spies!H13)</f>
        <v>1123</v>
      </c>
      <c r="I13" s="161">
        <f>SUM(NK:Spies!I13)</f>
        <v>45</v>
      </c>
      <c r="J13" s="160">
        <f>SUM(NK:Spies!J13)</f>
        <v>230</v>
      </c>
      <c r="K13" s="161">
        <f>SUM(NK:Spies!K13)</f>
        <v>8</v>
      </c>
      <c r="L13" s="160">
        <f>SUM(NK:Spies!L13)</f>
        <v>53</v>
      </c>
      <c r="M13" s="161">
        <f>SUM(NK:Spies!M13)</f>
        <v>3</v>
      </c>
      <c r="N13" s="160">
        <f>SUM(NK:Spies!N13)</f>
        <v>21</v>
      </c>
      <c r="O13" s="162">
        <v>1</v>
      </c>
      <c r="P13" s="163">
        <f>SUM(NK:Spies!P13)</f>
        <v>35</v>
      </c>
      <c r="Q13" s="160">
        <f>SUM(NK:Spies!Q13)</f>
        <v>19</v>
      </c>
      <c r="R13" s="160">
        <f>SUM(NK:Spies!R13)</f>
        <v>4364</v>
      </c>
      <c r="S13" s="161">
        <f>SUM(NK:Spies!S13)</f>
        <v>171</v>
      </c>
      <c r="T13" s="163">
        <f>SUM(NK:Spies!T13)</f>
        <v>75</v>
      </c>
      <c r="U13" s="160">
        <f>SUM(NK:Spies!U13)</f>
        <v>4439</v>
      </c>
      <c r="V13" s="161">
        <f t="shared" si="1"/>
        <v>172</v>
      </c>
    </row>
    <row r="14" spans="1:22" x14ac:dyDescent="0.2">
      <c r="A14" s="7" t="s">
        <v>36</v>
      </c>
      <c r="B14" s="160">
        <f>SUM(NK:Spies!B14)</f>
        <v>963</v>
      </c>
      <c r="C14" s="161">
        <f>SUM(NK:Spies!C14)</f>
        <v>35</v>
      </c>
      <c r="D14" s="160">
        <f>SUM(NK:Spies!D14)</f>
        <v>937</v>
      </c>
      <c r="E14" s="161">
        <f>SUM(NK:Spies!E14)</f>
        <v>36</v>
      </c>
      <c r="F14" s="160">
        <f>SUM(NK:Spies!F14)</f>
        <v>1095</v>
      </c>
      <c r="G14" s="162">
        <f>SUM(NK:Spies!G14)</f>
        <v>44</v>
      </c>
      <c r="H14" s="160">
        <f>SUM(NK:Spies!H14)</f>
        <v>1030</v>
      </c>
      <c r="I14" s="161">
        <f>SUM(NK:Spies!I14)</f>
        <v>43</v>
      </c>
      <c r="J14" s="160">
        <f>SUM(NK:Spies!J14)</f>
        <v>1076</v>
      </c>
      <c r="K14" s="161">
        <f>SUM(NK:Spies!K14)</f>
        <v>46</v>
      </c>
      <c r="L14" s="160">
        <f>SUM(NK:Spies!L14)</f>
        <v>86</v>
      </c>
      <c r="M14" s="161">
        <f>SUM(NK:Spies!M14)</f>
        <v>4</v>
      </c>
      <c r="N14" s="160">
        <f>SUM(NK:Spies!N14)</f>
        <v>24</v>
      </c>
      <c r="O14" s="162">
        <v>1</v>
      </c>
      <c r="P14" s="163">
        <f>SUM(NK:Spies!P14)</f>
        <v>23</v>
      </c>
      <c r="Q14" s="160">
        <f>SUM(NK:Spies!Q14)</f>
        <v>27</v>
      </c>
      <c r="R14" s="160">
        <f>SUM(NK:Spies!R14)</f>
        <v>5187</v>
      </c>
      <c r="S14" s="161">
        <f>SUM(NK:Spies!S14)</f>
        <v>208</v>
      </c>
      <c r="T14" s="163">
        <f>SUM(NK:Spies!T14)</f>
        <v>74</v>
      </c>
      <c r="U14" s="160">
        <f>SUM(NK:Spies!U14)</f>
        <v>5261</v>
      </c>
      <c r="V14" s="161">
        <f t="shared" si="1"/>
        <v>209</v>
      </c>
    </row>
    <row r="15" spans="1:22" x14ac:dyDescent="0.2">
      <c r="A15" s="13" t="s">
        <v>7</v>
      </c>
      <c r="B15" s="160">
        <f>SUM(NK:Spies!B15)</f>
        <v>939</v>
      </c>
      <c r="C15" s="161">
        <f>SUM(NK:Spies!C15)</f>
        <v>36</v>
      </c>
      <c r="D15" s="160">
        <f>SUM(NK:Spies!D15)</f>
        <v>938</v>
      </c>
      <c r="E15" s="161">
        <f>SUM(NK:Spies!E15)</f>
        <v>35</v>
      </c>
      <c r="F15" s="160">
        <f>SUM(NK:Spies!F15)</f>
        <v>1019</v>
      </c>
      <c r="G15" s="162">
        <f>SUM(NK:Spies!G15)</f>
        <v>41</v>
      </c>
      <c r="H15" s="160">
        <f>SUM(NK:Spies!H15)</f>
        <v>1071</v>
      </c>
      <c r="I15" s="161">
        <f>SUM(NK:Spies!I15)</f>
        <v>44</v>
      </c>
      <c r="J15" s="160">
        <f>SUM(NK:Spies!J15)</f>
        <v>998</v>
      </c>
      <c r="K15" s="161">
        <f>SUM(NK:Spies!K15)</f>
        <v>41</v>
      </c>
      <c r="L15" s="160">
        <f>SUM(NK:Spies!L15)</f>
        <v>488</v>
      </c>
      <c r="M15" s="161">
        <f>SUM(NK:Spies!M15)</f>
        <v>20</v>
      </c>
      <c r="N15" s="160">
        <f>SUM(NK:Spies!N15)</f>
        <v>29</v>
      </c>
      <c r="O15" s="162">
        <v>1</v>
      </c>
      <c r="P15" s="163">
        <f>SUM(NK:Spies!P15)</f>
        <v>25</v>
      </c>
      <c r="Q15" s="160">
        <f>SUM(NK:Spies!Q15)</f>
        <v>20</v>
      </c>
      <c r="R15" s="160">
        <f>SUM(NK:Spies!R15)</f>
        <v>5453</v>
      </c>
      <c r="S15" s="161">
        <f>SUM(NK:Spies!S15)</f>
        <v>217</v>
      </c>
      <c r="T15" s="163">
        <f>SUM(NK:Spies!T15)</f>
        <v>74</v>
      </c>
      <c r="U15" s="160">
        <f>SUM(NK:Spies!U15)</f>
        <v>5527</v>
      </c>
      <c r="V15" s="161">
        <f t="shared" si="1"/>
        <v>218</v>
      </c>
    </row>
    <row r="16" spans="1:22" x14ac:dyDescent="0.2">
      <c r="A16" s="13" t="s">
        <v>8</v>
      </c>
      <c r="B16" s="160">
        <f>SUM(NK:Spies!B16)</f>
        <v>868</v>
      </c>
      <c r="C16" s="161">
        <f>SUM(NK:Spies!C16)</f>
        <v>33</v>
      </c>
      <c r="D16" s="160">
        <f>SUM(NK:Spies!D16)</f>
        <v>927</v>
      </c>
      <c r="E16" s="161">
        <f>SUM(NK:Spies!E16)</f>
        <v>36</v>
      </c>
      <c r="F16" s="160">
        <f>SUM(NK:Spies!F16)</f>
        <v>991</v>
      </c>
      <c r="G16" s="162">
        <f>SUM(NK:Spies!G16)</f>
        <v>41</v>
      </c>
      <c r="H16" s="160">
        <f>SUM(NK:Spies!H16)</f>
        <v>1046</v>
      </c>
      <c r="I16" s="161">
        <f>SUM(NK:Spies!I16)</f>
        <v>44</v>
      </c>
      <c r="J16" s="160">
        <f>SUM(NK:Spies!J16)</f>
        <v>1070</v>
      </c>
      <c r="K16" s="161">
        <f>SUM(NK:Spies!K16)</f>
        <v>45</v>
      </c>
      <c r="L16" s="160">
        <f>SUM(NK:Spies!L16)</f>
        <v>463</v>
      </c>
      <c r="M16" s="161">
        <f>SUM(NK:Spies!M16)</f>
        <v>18</v>
      </c>
      <c r="N16" s="160">
        <f>SUM(NK:Spies!N16)</f>
        <v>40</v>
      </c>
      <c r="O16" s="162">
        <v>2</v>
      </c>
      <c r="P16" s="163">
        <f>SUM(NK:Spies!P16)</f>
        <v>33</v>
      </c>
      <c r="Q16" s="160">
        <f>SUM(NK:Spies!Q16)</f>
        <v>16</v>
      </c>
      <c r="R16" s="160">
        <f>SUM(NK:Spies!R16)</f>
        <v>5365</v>
      </c>
      <c r="S16" s="161">
        <f>SUM(NK:Spies!S16)</f>
        <v>217</v>
      </c>
      <c r="T16" s="163">
        <f>SUM(NK:Spies!T16)</f>
        <v>89</v>
      </c>
      <c r="U16" s="160">
        <f>SUM(NK:Spies!U16)</f>
        <v>5454</v>
      </c>
      <c r="V16" s="161">
        <f t="shared" si="1"/>
        <v>219</v>
      </c>
    </row>
    <row r="17" spans="1:26" x14ac:dyDescent="0.2">
      <c r="A17" s="13" t="s">
        <v>9</v>
      </c>
      <c r="B17" s="160">
        <f>SUM(NK:Spies!B17)</f>
        <v>758</v>
      </c>
      <c r="C17" s="161">
        <f>SUM(NK:Spies!C17)</f>
        <v>31</v>
      </c>
      <c r="D17" s="160">
        <f>SUM(NK:Spies!D17)</f>
        <v>844</v>
      </c>
      <c r="E17" s="161">
        <f>SUM(NK:Spies!E17)</f>
        <v>33</v>
      </c>
      <c r="F17" s="160">
        <f>SUM(NK:Spies!F17)</f>
        <v>973</v>
      </c>
      <c r="G17" s="162">
        <f>SUM(NK:Spies!G17)</f>
        <v>39</v>
      </c>
      <c r="H17" s="160">
        <f>SUM(NK:Spies!H17)</f>
        <v>1039</v>
      </c>
      <c r="I17" s="161">
        <f>SUM(NK:Spies!I17)</f>
        <v>40</v>
      </c>
      <c r="J17" s="160">
        <f>SUM(NK:Spies!J17)</f>
        <v>1039</v>
      </c>
      <c r="K17" s="161">
        <f>SUM(NK:Spies!K17)</f>
        <v>45</v>
      </c>
      <c r="L17" s="160">
        <f>SUM(NK:Spies!L17)</f>
        <v>492</v>
      </c>
      <c r="M17" s="161">
        <f>SUM(NK:Spies!M17)</f>
        <v>20</v>
      </c>
      <c r="N17" s="160">
        <f>SUM(NK:Spies!N17)</f>
        <v>30</v>
      </c>
      <c r="O17" s="162">
        <v>2</v>
      </c>
      <c r="P17" s="163">
        <f>SUM(NK:Spies!P17)</f>
        <v>36</v>
      </c>
      <c r="Q17" s="160">
        <f>SUM(NK:Spies!Q17)</f>
        <v>29</v>
      </c>
      <c r="R17" s="160">
        <f>SUM(NK:Spies!R17)</f>
        <v>5145</v>
      </c>
      <c r="S17" s="161">
        <f>SUM(NK:Spies!S17)</f>
        <v>208</v>
      </c>
      <c r="T17" s="163">
        <f>SUM(NK:Spies!T17)</f>
        <v>95</v>
      </c>
      <c r="U17" s="160">
        <f>SUM(NK:Spies!U17)</f>
        <v>5240</v>
      </c>
      <c r="V17" s="161">
        <f t="shared" si="1"/>
        <v>210</v>
      </c>
    </row>
    <row r="18" spans="1:26" x14ac:dyDescent="0.2">
      <c r="A18" s="13" t="s">
        <v>10</v>
      </c>
      <c r="B18" s="160">
        <f>SUM(NK:Spies!B18)</f>
        <v>771</v>
      </c>
      <c r="C18" s="161">
        <f>SUM(NK:Spies!C18)</f>
        <v>31</v>
      </c>
      <c r="D18" s="160">
        <f>SUM(NK:Spies!D18)</f>
        <v>736</v>
      </c>
      <c r="E18" s="161">
        <f>SUM(NK:Spies!E18)</f>
        <v>31</v>
      </c>
      <c r="F18" s="160">
        <f>SUM(NK:Spies!F18)</f>
        <v>894</v>
      </c>
      <c r="G18" s="162">
        <f>SUM(NK:Spies!G18)</f>
        <v>38</v>
      </c>
      <c r="H18" s="160">
        <f>SUM(NK:Spies!H18)</f>
        <v>1006</v>
      </c>
      <c r="I18" s="161">
        <f>SUM(NK:Spies!I18)</f>
        <v>42</v>
      </c>
      <c r="J18" s="160">
        <f>SUM(NK:Spies!J18)</f>
        <v>1053</v>
      </c>
      <c r="K18" s="161">
        <f>SUM(NK:Spies!K18)</f>
        <v>45</v>
      </c>
      <c r="L18" s="160">
        <f>SUM(NK:Spies!L18)</f>
        <v>447</v>
      </c>
      <c r="M18" s="161">
        <f>SUM(NK:Spies!M18)</f>
        <v>19</v>
      </c>
      <c r="N18" s="160">
        <f>SUM(NK:Spies!N18)</f>
        <v>37</v>
      </c>
      <c r="O18" s="162">
        <v>2</v>
      </c>
      <c r="P18" s="163">
        <f>SUM(NK:Spies!P18)</f>
        <v>30</v>
      </c>
      <c r="Q18" s="160">
        <f>SUM(NK:Spies!Q18)</f>
        <v>32</v>
      </c>
      <c r="R18" s="160">
        <f>SUM(NK:Spies!R18)</f>
        <v>4907</v>
      </c>
      <c r="S18" s="161">
        <f>SUM(NK:Spies!S18)</f>
        <v>206</v>
      </c>
      <c r="T18" s="163">
        <f>SUM(NK:Spies!T18)</f>
        <v>99</v>
      </c>
      <c r="U18" s="160">
        <f>SUM(NK:Spies!U18)</f>
        <v>5006</v>
      </c>
      <c r="V18" s="161">
        <f t="shared" si="1"/>
        <v>208</v>
      </c>
    </row>
    <row r="19" spans="1:26" x14ac:dyDescent="0.2">
      <c r="A19" s="13" t="s">
        <v>11</v>
      </c>
      <c r="B19" s="160">
        <f>SUM(NK:Spies!B19)</f>
        <v>684</v>
      </c>
      <c r="C19" s="161">
        <f>SUM(NK:Spies!C19)</f>
        <v>30</v>
      </c>
      <c r="D19" s="160">
        <f>SUM(NK:Spies!D19)</f>
        <v>761</v>
      </c>
      <c r="E19" s="161">
        <f>SUM(NK:Spies!E19)</f>
        <v>31</v>
      </c>
      <c r="F19" s="160">
        <f>SUM(NK:Spies!F19)</f>
        <v>782</v>
      </c>
      <c r="G19" s="162">
        <f>SUM(NK:Spies!G19)</f>
        <v>35</v>
      </c>
      <c r="H19" s="160">
        <f>SUM(NK:Spies!H19)</f>
        <v>921</v>
      </c>
      <c r="I19" s="161">
        <f>SUM(NK:Spies!I19)</f>
        <v>40</v>
      </c>
      <c r="J19" s="160">
        <f>SUM(NK:Spies!J19)</f>
        <v>1016</v>
      </c>
      <c r="K19" s="161">
        <f>SUM(NK:Spies!K19)</f>
        <v>44</v>
      </c>
      <c r="L19" s="160">
        <f>SUM(NK:Spies!L19)</f>
        <v>516</v>
      </c>
      <c r="M19" s="161">
        <f>SUM(NK:Spies!M19)</f>
        <v>22</v>
      </c>
      <c r="N19" s="160">
        <f>SUM(NK:Spies!N19)</f>
        <v>37</v>
      </c>
      <c r="O19" s="162">
        <v>2</v>
      </c>
      <c r="P19" s="163">
        <f>SUM(NK:Spies!P19)</f>
        <v>31</v>
      </c>
      <c r="Q19" s="160">
        <f>SUM(NK:Spies!Q19)</f>
        <v>27</v>
      </c>
      <c r="R19" s="160">
        <f>SUM(NK:Spies!R19)</f>
        <v>4680</v>
      </c>
      <c r="S19" s="161">
        <f>SUM(NK:Spies!S19)</f>
        <v>202</v>
      </c>
      <c r="T19" s="163">
        <f>SUM(NK:Spies!T19)</f>
        <v>95</v>
      </c>
      <c r="U19" s="160">
        <f>SUM(NK:Spies!U19)</f>
        <v>4775</v>
      </c>
      <c r="V19" s="161">
        <f t="shared" si="1"/>
        <v>204</v>
      </c>
    </row>
    <row r="20" spans="1:26" x14ac:dyDescent="0.2">
      <c r="A20" s="13" t="s">
        <v>12</v>
      </c>
      <c r="B20" s="160">
        <f>SUM(NK:Spies!B20)</f>
        <v>738</v>
      </c>
      <c r="C20" s="161">
        <f>SUM(NK:Spies!C20)</f>
        <v>30</v>
      </c>
      <c r="D20" s="160">
        <f>SUM(NK:Spies!D20)</f>
        <v>680</v>
      </c>
      <c r="E20" s="161">
        <f>SUM(NK:Spies!E20)</f>
        <v>30</v>
      </c>
      <c r="F20" s="160">
        <f>SUM(NK:Spies!F20)</f>
        <v>795</v>
      </c>
      <c r="G20" s="162">
        <f>SUM(NK:Spies!G20)</f>
        <v>33</v>
      </c>
      <c r="H20" s="160">
        <f>SUM(NK:Spies!H20)</f>
        <v>820</v>
      </c>
      <c r="I20" s="161">
        <f>SUM(NK:Spies!I20)</f>
        <v>38</v>
      </c>
      <c r="J20" s="160">
        <f>SUM(NK:Spies!J20)</f>
        <v>935</v>
      </c>
      <c r="K20" s="161">
        <f>SUM(NK:Spies!K20)</f>
        <v>41</v>
      </c>
      <c r="L20" s="160">
        <f>SUM(NK:Spies!L20)</f>
        <v>444</v>
      </c>
      <c r="M20" s="161">
        <f>SUM(NK:Spies!M20)</f>
        <v>18</v>
      </c>
      <c r="N20" s="160">
        <f>SUM(NK:Spies!N20)</f>
        <v>34</v>
      </c>
      <c r="O20" s="162">
        <v>2</v>
      </c>
      <c r="P20" s="163">
        <f>SUM(NK:Spies!P20)</f>
        <v>37</v>
      </c>
      <c r="Q20" s="160">
        <f>SUM(NK:Spies!Q20)</f>
        <v>27</v>
      </c>
      <c r="R20" s="160">
        <f>SUM(NK:Spies!R20)</f>
        <v>4412</v>
      </c>
      <c r="S20" s="161">
        <f>SUM(NK:Spies!S20)</f>
        <v>190</v>
      </c>
      <c r="T20" s="163">
        <f>SUM(NK:Spies!T20)</f>
        <v>98</v>
      </c>
      <c r="U20" s="160">
        <f>SUM(NK:Spies!U20)</f>
        <v>4510</v>
      </c>
      <c r="V20" s="161">
        <f t="shared" si="1"/>
        <v>192</v>
      </c>
    </row>
    <row r="21" spans="1:26" x14ac:dyDescent="0.2">
      <c r="A21" s="13" t="s">
        <v>13</v>
      </c>
      <c r="B21" s="160">
        <f>SUM(NK:Spies!B21)</f>
        <v>704</v>
      </c>
      <c r="C21" s="161">
        <f>SUM(NK:Spies!C21)</f>
        <v>30</v>
      </c>
      <c r="D21" s="160">
        <f>SUM(NK:Spies!D21)</f>
        <v>742</v>
      </c>
      <c r="E21" s="161">
        <f>SUM(NK:Spies!E21)</f>
        <v>31</v>
      </c>
      <c r="F21" s="160">
        <f>SUM(NK:Spies!F21)</f>
        <v>727</v>
      </c>
      <c r="G21" s="162">
        <f>SUM(NK:Spies!G21)</f>
        <v>34</v>
      </c>
      <c r="H21" s="160">
        <f>SUM(NK:Spies!H21)</f>
        <v>819</v>
      </c>
      <c r="I21" s="161">
        <f>SUM(NK:Spies!I21)</f>
        <v>37</v>
      </c>
      <c r="J21" s="160">
        <f>SUM(NK:Spies!J21)</f>
        <v>861</v>
      </c>
      <c r="K21" s="161">
        <f>SUM(NK:Spies!K21)</f>
        <v>40</v>
      </c>
      <c r="L21" s="160">
        <f>SUM(NK:Spies!L21)</f>
        <v>446</v>
      </c>
      <c r="M21" s="161">
        <f>SUM(NK:Spies!M21)</f>
        <v>21</v>
      </c>
      <c r="N21" s="160">
        <f>SUM(NK:Spies!N21)</f>
        <v>29</v>
      </c>
      <c r="O21" s="162">
        <v>1</v>
      </c>
      <c r="P21" s="163">
        <f>SUM(NK:Spies!P21)</f>
        <v>37</v>
      </c>
      <c r="Q21" s="160">
        <f>SUM(NK:Spies!Q21)</f>
        <v>33</v>
      </c>
      <c r="R21" s="160">
        <f>SUM(NK:Spies!R21)</f>
        <v>4299</v>
      </c>
      <c r="S21" s="161">
        <f>SUM(NK:Spies!S21)</f>
        <v>193</v>
      </c>
      <c r="T21" s="163">
        <f>SUM(NK:Spies!T21)</f>
        <v>99</v>
      </c>
      <c r="U21" s="160">
        <f>SUM(NK:Spies!U21)</f>
        <v>4398</v>
      </c>
      <c r="V21" s="161">
        <f t="shared" si="1"/>
        <v>194</v>
      </c>
    </row>
    <row r="22" spans="1:26" x14ac:dyDescent="0.2">
      <c r="A22" s="13" t="s">
        <v>14</v>
      </c>
      <c r="B22" s="208">
        <f>SUM(NK:Spies!B22)</f>
        <v>624</v>
      </c>
      <c r="C22" s="144">
        <f>SUM(NK:Spies!C22)</f>
        <v>27</v>
      </c>
      <c r="D22" s="208">
        <f>SUM(NK:Spies!D22)</f>
        <v>696</v>
      </c>
      <c r="E22" s="144">
        <f>SUM(NK:Spies!E22)</f>
        <v>29</v>
      </c>
      <c r="F22" s="208">
        <f>SUM(NK:Spies!F22)</f>
        <v>785</v>
      </c>
      <c r="G22" s="209">
        <f>SUM(NK:Spies!G22)</f>
        <v>34</v>
      </c>
      <c r="H22" s="208">
        <f>SUM(NK:Spies!H22)</f>
        <v>757</v>
      </c>
      <c r="I22" s="144">
        <f>SUM(NK:Spies!I22)</f>
        <v>35</v>
      </c>
      <c r="J22" s="208">
        <f>SUM(NK:Spies!J22)</f>
        <v>856</v>
      </c>
      <c r="K22" s="144">
        <f>SUM(NK:Spies!K22)</f>
        <v>41</v>
      </c>
      <c r="L22" s="208">
        <f>SUM(NK:Spies!L22)</f>
        <v>450</v>
      </c>
      <c r="M22" s="144">
        <f>SUM(NK:Spies!M22)</f>
        <v>21</v>
      </c>
      <c r="N22" s="208">
        <f>SUM(NK:Spies!N22)</f>
        <v>64</v>
      </c>
      <c r="O22" s="209">
        <v>3</v>
      </c>
      <c r="P22" s="218">
        <f>SUM(NK:Spies!P22)</f>
        <v>70</v>
      </c>
      <c r="Q22" s="208">
        <f>SUM(NK:Spies!Q22)</f>
        <v>52</v>
      </c>
      <c r="R22" s="208">
        <f>SUM(NK:Spies!R22)</f>
        <v>4168</v>
      </c>
      <c r="S22" s="144">
        <f>SUM(NK:Spies!S22)</f>
        <v>187</v>
      </c>
      <c r="T22" s="218">
        <f>SUM(NK:Spies!T22)</f>
        <v>186</v>
      </c>
      <c r="U22" s="208">
        <f>SUM(NK:Spies!U22)</f>
        <v>4354</v>
      </c>
      <c r="V22" s="144">
        <f t="shared" si="1"/>
        <v>190</v>
      </c>
    </row>
    <row r="23" spans="1:26" x14ac:dyDescent="0.2">
      <c r="A23" s="33" t="s">
        <v>15</v>
      </c>
      <c r="B23" s="208">
        <f>SUM(NK:Spies!B23)</f>
        <v>628</v>
      </c>
      <c r="C23" s="144">
        <f>SUM(NK:Spies!C23)</f>
        <v>26</v>
      </c>
      <c r="D23" s="208">
        <f>SUM(NK:Spies!D23)</f>
        <v>613</v>
      </c>
      <c r="E23" s="144">
        <f>SUM(NK:Spies!E23)</f>
        <v>27</v>
      </c>
      <c r="F23" s="208">
        <f>SUM(NK:Spies!F23)</f>
        <v>712</v>
      </c>
      <c r="G23" s="209">
        <f>SUM(NK:Spies!G23)</f>
        <v>32</v>
      </c>
      <c r="H23" s="208">
        <f>SUM(NK:Spies!H23)</f>
        <v>786</v>
      </c>
      <c r="I23" s="144">
        <f>SUM(NK:Spies!I23)</f>
        <v>33</v>
      </c>
      <c r="J23" s="208">
        <f>SUM(NK:Spies!J23)</f>
        <v>786</v>
      </c>
      <c r="K23" s="144">
        <f>SUM(NK:Spies!K23)</f>
        <v>36</v>
      </c>
      <c r="L23" s="208">
        <f>SUM(NK:Spies!L23)</f>
        <v>461</v>
      </c>
      <c r="M23" s="144">
        <f>SUM(NK:Spies!M23)</f>
        <v>21</v>
      </c>
      <c r="N23" s="208">
        <f>SUM(NK:Spies!N23)</f>
        <v>37</v>
      </c>
      <c r="O23" s="209">
        <v>2</v>
      </c>
      <c r="P23" s="218">
        <f>SUM(NK:Spies!P23)</f>
        <v>38</v>
      </c>
      <c r="Q23" s="208">
        <f>SUM(NK:Spies!Q23)</f>
        <v>38</v>
      </c>
      <c r="R23" s="208">
        <f>SUM(NK:Spies!R23)</f>
        <v>3986</v>
      </c>
      <c r="S23" s="144">
        <f>SUM(NK:Spies!S23)</f>
        <v>175</v>
      </c>
      <c r="T23" s="218">
        <f>SUM(NK:Spies!T23)</f>
        <v>113</v>
      </c>
      <c r="U23" s="208">
        <f>SUM(NK:Spies!U23)</f>
        <v>4099</v>
      </c>
      <c r="V23" s="144">
        <f t="shared" si="1"/>
        <v>177</v>
      </c>
    </row>
    <row r="24" spans="1:26" x14ac:dyDescent="0.2">
      <c r="A24" s="33" t="s">
        <v>16</v>
      </c>
      <c r="B24" s="313">
        <f>SUM(NK:Spies!B24)</f>
        <v>539</v>
      </c>
      <c r="C24" s="269">
        <f>SUM(NK:Spies!C24)</f>
        <v>23</v>
      </c>
      <c r="D24" s="208">
        <f>SUM(NK:Spies!D24)</f>
        <v>633</v>
      </c>
      <c r="E24" s="144">
        <f>SUM(NK:Spies!E24)</f>
        <v>26</v>
      </c>
      <c r="F24" s="208">
        <f>SUM(NK:Spies!F24)</f>
        <v>633</v>
      </c>
      <c r="G24" s="209">
        <f>SUM(NK:Spies!G24)</f>
        <v>28</v>
      </c>
      <c r="H24" s="208">
        <f>SUM(NK:Spies!H24)</f>
        <v>744</v>
      </c>
      <c r="I24" s="144">
        <f>SUM(NK:Spies!I24)</f>
        <v>34</v>
      </c>
      <c r="J24" s="208">
        <f>SUM(NK:Spies!J24)</f>
        <v>814</v>
      </c>
      <c r="K24" s="144">
        <f>SUM(NK:Spies!K24)</f>
        <v>35</v>
      </c>
      <c r="L24" s="208">
        <f>SUM(NK:Spies!L24)</f>
        <v>412</v>
      </c>
      <c r="M24" s="144">
        <f>SUM(NK:Spies!M24)</f>
        <v>19</v>
      </c>
      <c r="N24" s="208">
        <f>SUM(NK:Spies!N24)</f>
        <v>51</v>
      </c>
      <c r="O24" s="209">
        <v>2</v>
      </c>
      <c r="P24" s="218">
        <f>SUM(NK:Spies!P24)</f>
        <v>52</v>
      </c>
      <c r="Q24" s="208">
        <f>SUM(NK:Spies!Q24)</f>
        <v>29</v>
      </c>
      <c r="R24" s="208">
        <f>SUM(NK:Spies!R24)</f>
        <v>3775</v>
      </c>
      <c r="S24" s="144">
        <f>SUM(NK:Spies!S24)</f>
        <v>165</v>
      </c>
      <c r="T24" s="218">
        <f>SUM(NK:Spies!T24)</f>
        <v>132</v>
      </c>
      <c r="U24" s="208">
        <f>SUM(NK:Spies!U24)</f>
        <v>3907</v>
      </c>
      <c r="V24" s="144">
        <f t="shared" si="1"/>
        <v>167</v>
      </c>
    </row>
    <row r="25" spans="1:26" x14ac:dyDescent="0.2">
      <c r="A25" s="33" t="s">
        <v>17</v>
      </c>
      <c r="B25" s="208">
        <f>SUM(NK:Spies!B25)</f>
        <v>580</v>
      </c>
      <c r="C25" s="144">
        <f>SUM(NK:Spies!C25)</f>
        <v>24</v>
      </c>
      <c r="D25" s="313">
        <f>SUM(NK:Spies!D25)</f>
        <v>628</v>
      </c>
      <c r="E25" s="269">
        <f>SUM(NK:Spies!E25)</f>
        <v>26</v>
      </c>
      <c r="F25" s="208">
        <f>SUM(NK:Spies!F25)</f>
        <v>751</v>
      </c>
      <c r="G25" s="209">
        <f>SUM(NK:Spies!G25)</f>
        <v>33</v>
      </c>
      <c r="H25" s="208">
        <f>SUM(NK:Spies!H25)</f>
        <v>747</v>
      </c>
      <c r="I25" s="144">
        <f>SUM(NK:Spies!I25)</f>
        <v>32</v>
      </c>
      <c r="J25" s="208">
        <f>SUM(NK:Spies!J25)</f>
        <v>849</v>
      </c>
      <c r="K25" s="144">
        <f>SUM(NK:Spies!K25)</f>
        <v>39</v>
      </c>
      <c r="L25" s="208">
        <f>SUM(NK:Spies!L25)</f>
        <v>519</v>
      </c>
      <c r="M25" s="144">
        <f>SUM(NK:Spies!M25)</f>
        <v>24</v>
      </c>
      <c r="N25" s="208">
        <f>SUM(NK:Spies!N25)</f>
        <v>36</v>
      </c>
      <c r="O25" s="209">
        <v>2</v>
      </c>
      <c r="P25" s="218">
        <f>SUM(NK:Spies!P25)</f>
        <v>54</v>
      </c>
      <c r="Q25" s="208">
        <f>SUM(NK:Spies!Q25)</f>
        <v>48</v>
      </c>
      <c r="R25" s="208">
        <f>SUM(NK:Spies!R25)</f>
        <v>4074</v>
      </c>
      <c r="S25" s="144">
        <f>SUM(NK:Spies!S25)</f>
        <v>178</v>
      </c>
      <c r="T25" s="218">
        <f>SUM(NK:Spies!T25)</f>
        <v>138</v>
      </c>
      <c r="U25" s="208">
        <f>SUM(NK:Spies!U25)</f>
        <v>4212</v>
      </c>
      <c r="V25" s="144">
        <f t="shared" si="1"/>
        <v>180</v>
      </c>
      <c r="X25" s="238"/>
      <c r="Y25" s="1"/>
      <c r="Z25" s="1"/>
    </row>
    <row r="26" spans="1:26" x14ac:dyDescent="0.2">
      <c r="A26" s="33" t="s">
        <v>18</v>
      </c>
      <c r="B26" s="208">
        <f>SUM(NK:Spies!B26)</f>
        <v>569</v>
      </c>
      <c r="C26" s="144">
        <f>SUM(NK:Spies!C26)</f>
        <v>25</v>
      </c>
      <c r="D26" s="208">
        <f>SUM(NK:Spies!D26)</f>
        <v>587</v>
      </c>
      <c r="E26" s="144">
        <f>SUM(NK:Spies!E26)</f>
        <v>24</v>
      </c>
      <c r="F26" s="313">
        <f>SUM(NK:Spies!F26)</f>
        <v>684</v>
      </c>
      <c r="G26" s="269">
        <f>SUM(NK:Spies!G26)</f>
        <v>30</v>
      </c>
      <c r="H26" s="208">
        <f>SUM(NK:Spies!H26)</f>
        <v>774</v>
      </c>
      <c r="I26" s="144">
        <f>SUM(NK:Spies!I26)</f>
        <v>33</v>
      </c>
      <c r="J26" s="208">
        <f>SUM(NK:Spies!J26)</f>
        <v>764</v>
      </c>
      <c r="K26" s="144">
        <f>SUM(NK:Spies!K26)</f>
        <v>34</v>
      </c>
      <c r="L26" s="208">
        <f>SUM(NK:Spies!L26)</f>
        <v>437</v>
      </c>
      <c r="M26" s="144">
        <f>SUM(NK:Spies!M26)</f>
        <v>19</v>
      </c>
      <c r="N26" s="208">
        <f>SUM(NK:Spies!N26)</f>
        <v>56</v>
      </c>
      <c r="O26" s="209">
        <v>2</v>
      </c>
      <c r="P26" s="218">
        <f>SUM(NK:Spies!P26)</f>
        <v>41</v>
      </c>
      <c r="Q26" s="208">
        <f>SUM(NK:Spies!Q26)</f>
        <v>43</v>
      </c>
      <c r="R26" s="208">
        <f>SUM(NK:Spies!R26)</f>
        <v>3815</v>
      </c>
      <c r="S26" s="144">
        <f>SUM(NK:Spies!S26)</f>
        <v>165</v>
      </c>
      <c r="T26" s="218">
        <f>SUM(NK:Spies!T26)</f>
        <v>140</v>
      </c>
      <c r="U26" s="208">
        <f>SUM(NK:Spies!U26)</f>
        <v>3955</v>
      </c>
      <c r="V26" s="144">
        <f t="shared" si="1"/>
        <v>167</v>
      </c>
      <c r="X26" s="238"/>
    </row>
    <row r="27" spans="1:26" x14ac:dyDescent="0.2">
      <c r="A27" s="33" t="s">
        <v>19</v>
      </c>
      <c r="B27" s="208">
        <f>SUM(NK:Spies!B27)</f>
        <v>543</v>
      </c>
      <c r="C27" s="144">
        <f>SUM(NK:Spies!C27)</f>
        <v>23</v>
      </c>
      <c r="D27" s="208">
        <f>SUM(NK:Spies!D27)</f>
        <v>607</v>
      </c>
      <c r="E27" s="144">
        <f>SUM(NK:Spies!E27)</f>
        <v>26</v>
      </c>
      <c r="F27" s="208">
        <f>SUM(NK:Spies!F27)</f>
        <v>624</v>
      </c>
      <c r="G27" s="209">
        <f>SUM(NK:Spies!G27)</f>
        <v>25</v>
      </c>
      <c r="H27" s="313">
        <f>SUM(NK:Spies!H27)</f>
        <v>717</v>
      </c>
      <c r="I27" s="269">
        <f>SUM(NK:Spies!I27)</f>
        <v>31</v>
      </c>
      <c r="J27" s="208">
        <f>SUM(NK:Spies!J27)</f>
        <v>820</v>
      </c>
      <c r="K27" s="144">
        <f>SUM(NK:Spies!K27)</f>
        <v>37</v>
      </c>
      <c r="L27" s="208">
        <f>SUM(NK:Spies!L27)</f>
        <v>425</v>
      </c>
      <c r="M27" s="144">
        <f>SUM(NK:Spies!M27)</f>
        <v>19</v>
      </c>
      <c r="N27" s="208">
        <f>SUM(NK:Spies!N27)</f>
        <v>48</v>
      </c>
      <c r="O27" s="209">
        <v>2</v>
      </c>
      <c r="P27" s="218">
        <f>SUM(NK:Spies!P27)</f>
        <v>68</v>
      </c>
      <c r="Q27" s="208">
        <f>SUM(NK:Spies!Q27)</f>
        <v>34</v>
      </c>
      <c r="R27" s="208">
        <f>SUM(NK:Spies!R27)</f>
        <v>3736</v>
      </c>
      <c r="S27" s="144">
        <f>SUM(NK:Spies!S27)</f>
        <v>161</v>
      </c>
      <c r="T27" s="218">
        <f>SUM(NK:Spies!T27)</f>
        <v>150</v>
      </c>
      <c r="U27" s="208">
        <f>SUM(NK:Spies!U27)</f>
        <v>3886</v>
      </c>
      <c r="V27" s="144">
        <f t="shared" si="1"/>
        <v>163</v>
      </c>
      <c r="X27" s="238"/>
    </row>
    <row r="28" spans="1:26" x14ac:dyDescent="0.2">
      <c r="A28" s="33" t="s">
        <v>20</v>
      </c>
      <c r="B28" s="208">
        <f>SUM(NK:Spies!B28)</f>
        <v>614</v>
      </c>
      <c r="C28" s="144">
        <f>SUM(NK:Spies!C28)</f>
        <v>26</v>
      </c>
      <c r="D28" s="208">
        <f>SUM(NK:Spies!D28)</f>
        <v>592</v>
      </c>
      <c r="E28" s="144">
        <f>SUM(NK:Spies!E28)</f>
        <v>25</v>
      </c>
      <c r="F28" s="208">
        <f>SUM(NK:Spies!F28)</f>
        <v>653</v>
      </c>
      <c r="G28" s="209">
        <f>SUM(NK:Spies!G28)</f>
        <v>27</v>
      </c>
      <c r="H28" s="208">
        <f>SUM(NK:Spies!H28)</f>
        <v>670</v>
      </c>
      <c r="I28" s="144">
        <f>SUM(NK:Spies!I28)</f>
        <v>26</v>
      </c>
      <c r="J28" s="313">
        <f>SUM(NK:Spies!J28)</f>
        <v>738</v>
      </c>
      <c r="K28" s="269">
        <f>SUM(NK:Spies!K28)</f>
        <v>35</v>
      </c>
      <c r="L28" s="208">
        <f>SUM(NK:Spies!L28)</f>
        <v>512</v>
      </c>
      <c r="M28" s="144">
        <f>SUM(NK:Spies!M28)</f>
        <v>23</v>
      </c>
      <c r="N28" s="208">
        <f>SUM(NK:Spies!N28)</f>
        <v>68</v>
      </c>
      <c r="O28" s="209">
        <v>3</v>
      </c>
      <c r="P28" s="218">
        <f>SUM(NK:Spies!P28)</f>
        <v>55</v>
      </c>
      <c r="Q28" s="208">
        <f>SUM(NK:Spies!Q28)</f>
        <v>52</v>
      </c>
      <c r="R28" s="208">
        <f>SUM(NK:Spies!R28)</f>
        <v>3779</v>
      </c>
      <c r="S28" s="144">
        <f>SUM(NK:Spies!S28)</f>
        <v>162</v>
      </c>
      <c r="T28" s="218">
        <f>SUM(NK:Spies!T28)</f>
        <v>175</v>
      </c>
      <c r="U28" s="208">
        <f>SUM(NK:Spies!U28)</f>
        <v>3954</v>
      </c>
      <c r="V28" s="144">
        <f t="shared" si="1"/>
        <v>165</v>
      </c>
      <c r="X28" s="238"/>
    </row>
    <row r="29" spans="1:26" x14ac:dyDescent="0.2">
      <c r="A29" s="33" t="s">
        <v>21</v>
      </c>
      <c r="B29" s="208">
        <f>SUM(NK:Spies!B29)</f>
        <v>649</v>
      </c>
      <c r="C29" s="144">
        <f>SUM(NK:Spies!C29)</f>
        <v>28</v>
      </c>
      <c r="D29" s="208">
        <f>SUM(NK:Spies!D29)</f>
        <v>688</v>
      </c>
      <c r="E29" s="144">
        <f>SUM(NK:Spies!E29)</f>
        <v>28</v>
      </c>
      <c r="F29" s="208">
        <f>SUM(NK:Spies!F29)</f>
        <v>666</v>
      </c>
      <c r="G29" s="209">
        <f>SUM(NK:Spies!G29)</f>
        <v>29</v>
      </c>
      <c r="H29" s="208">
        <f>SUM(NK:Spies!H29)</f>
        <v>732</v>
      </c>
      <c r="I29" s="144">
        <f>SUM(NK:Spies!I29)</f>
        <v>30</v>
      </c>
      <c r="J29" s="208">
        <f>SUM(NK:Spies!J29)</f>
        <v>728</v>
      </c>
      <c r="K29" s="144">
        <f>SUM(NK:Spies!K29)</f>
        <v>33</v>
      </c>
      <c r="L29" s="313">
        <f>SUM(NK:Spies!L29)</f>
        <v>406</v>
      </c>
      <c r="M29" s="269">
        <f>SUM(NK:Spies!M29)</f>
        <v>17</v>
      </c>
      <c r="N29" s="208">
        <f>SUM(NK:Spies!N29)</f>
        <v>75</v>
      </c>
      <c r="O29" s="209">
        <v>3</v>
      </c>
      <c r="P29" s="218">
        <f>SUM(NK:Spies!P29)</f>
        <v>74</v>
      </c>
      <c r="Q29" s="208">
        <f>SUM(NK:Spies!Q29)</f>
        <v>45</v>
      </c>
      <c r="R29" s="208">
        <f>SUM(NK:Spies!R29)</f>
        <v>3869</v>
      </c>
      <c r="S29" s="144">
        <f>SUM(NK:Spies!S29)</f>
        <v>165</v>
      </c>
      <c r="T29" s="218">
        <f>SUM(NK:Spies!T29)</f>
        <v>194</v>
      </c>
      <c r="U29" s="208">
        <f>SUM(NK:Spies!U29)</f>
        <v>4063</v>
      </c>
      <c r="V29" s="144">
        <f t="shared" si="1"/>
        <v>168</v>
      </c>
      <c r="X29" s="238"/>
    </row>
    <row r="30" spans="1:26" x14ac:dyDescent="0.2">
      <c r="A30" s="23" t="s">
        <v>22</v>
      </c>
      <c r="B30" s="164">
        <f>SUM(NK:Spies!B30)</f>
        <v>654</v>
      </c>
      <c r="C30" s="145">
        <f>SUM(NK:Spies!C30)</f>
        <v>26</v>
      </c>
      <c r="D30" s="164">
        <f>SUM(NK:Spies!D30)</f>
        <v>715</v>
      </c>
      <c r="E30" s="145">
        <f>SUM(NK:Spies!E30)</f>
        <v>28</v>
      </c>
      <c r="F30" s="164">
        <f>SUM(NK:Spies!F30)</f>
        <v>755</v>
      </c>
      <c r="G30" s="165">
        <f>SUM(NK:Spies!G30)</f>
        <v>29</v>
      </c>
      <c r="H30" s="164">
        <f>SUM(NK:Spies!H30)</f>
        <v>721</v>
      </c>
      <c r="I30" s="145">
        <f>SUM(NK:Spies!I30)</f>
        <v>28</v>
      </c>
      <c r="J30" s="164">
        <f>SUM(NK:Spies!J30)</f>
        <v>774</v>
      </c>
      <c r="K30" s="145">
        <f>SUM(NK:Spies!K30)</f>
        <v>29</v>
      </c>
      <c r="L30" s="164">
        <f>SUM(NK:Spies!L30)</f>
        <v>425</v>
      </c>
      <c r="M30" s="145">
        <f>SUM(NK:Spies!M30)</f>
        <v>19</v>
      </c>
      <c r="N30" s="164">
        <f>SUM(NK:Spies!N30)</f>
        <v>86</v>
      </c>
      <c r="O30" s="165">
        <v>3</v>
      </c>
      <c r="P30" s="166">
        <f>SUM(NK:Spies!P30)</f>
        <v>87</v>
      </c>
      <c r="Q30" s="164">
        <f>SUM(NK:Spies!Q30)</f>
        <v>59</v>
      </c>
      <c r="R30" s="164">
        <f>SUM(NK:Spies!R30)</f>
        <v>4044</v>
      </c>
      <c r="S30" s="145">
        <f>SUM(NK:Spies!S30)</f>
        <v>159</v>
      </c>
      <c r="T30" s="166">
        <f>SUM(NK:Spies!T30)</f>
        <v>232</v>
      </c>
      <c r="U30" s="164">
        <f>SUM(NK:Spies!U30)</f>
        <v>4276</v>
      </c>
      <c r="V30" s="145">
        <f t="shared" si="1"/>
        <v>162</v>
      </c>
      <c r="X30" s="238"/>
    </row>
    <row r="31" spans="1:26" x14ac:dyDescent="0.2">
      <c r="A31" s="23" t="s">
        <v>23</v>
      </c>
      <c r="B31" s="164">
        <f>SUM(NK:Spies!B31)</f>
        <v>673</v>
      </c>
      <c r="C31" s="145">
        <f>SUM(NK:Spies!C31)</f>
        <v>27</v>
      </c>
      <c r="D31" s="164">
        <f>SUM(NK:Spies!D31)</f>
        <v>717</v>
      </c>
      <c r="E31" s="145">
        <f>SUM(NK:Spies!E31)</f>
        <v>28</v>
      </c>
      <c r="F31" s="164">
        <f>SUM(NK:Spies!F31)</f>
        <v>782</v>
      </c>
      <c r="G31" s="165">
        <f>SUM(NK:Spies!G31)</f>
        <v>30</v>
      </c>
      <c r="H31" s="164">
        <f>SUM(NK:Spies!H31)</f>
        <v>823</v>
      </c>
      <c r="I31" s="145">
        <f>SUM(NK:Spies!I31)</f>
        <v>30</v>
      </c>
      <c r="J31" s="164">
        <f>SUM(NK:Spies!J31)</f>
        <v>762</v>
      </c>
      <c r="K31" s="145">
        <f>SUM(NK:Spies!K31)</f>
        <v>28</v>
      </c>
      <c r="L31" s="164">
        <f>SUM(NK:Spies!L31)</f>
        <v>443</v>
      </c>
      <c r="M31" s="145">
        <f>SUM(NK:Spies!M31)</f>
        <v>20</v>
      </c>
      <c r="N31" s="164">
        <f>SUM(NK:Spies!N31)</f>
        <v>86</v>
      </c>
      <c r="O31" s="180">
        <v>3</v>
      </c>
      <c r="P31" s="166">
        <f>SUM(NK:Spies!P31)</f>
        <v>94</v>
      </c>
      <c r="Q31" s="164">
        <f>SUM(NK:Spies!Q31)</f>
        <v>70</v>
      </c>
      <c r="R31" s="164">
        <f>SUM(NK:Spies!R31)</f>
        <v>4200</v>
      </c>
      <c r="S31" s="145">
        <f>SUM(NK:Spies!S31)</f>
        <v>163</v>
      </c>
      <c r="T31" s="166">
        <f>SUM(NK:Spies!T31)</f>
        <v>250</v>
      </c>
      <c r="U31" s="164">
        <f>SUM(NK:Spies!U31)</f>
        <v>4450</v>
      </c>
      <c r="V31" s="179">
        <f t="shared" si="1"/>
        <v>166</v>
      </c>
      <c r="X31" s="238"/>
    </row>
    <row r="32" spans="1:26" x14ac:dyDescent="0.2">
      <c r="A32" s="23" t="s">
        <v>24</v>
      </c>
      <c r="B32" s="164">
        <f>SUM(NK:Spies!B32)</f>
        <v>687</v>
      </c>
      <c r="C32" s="145">
        <f>SUM(NK:Spies!C32)</f>
        <v>27</v>
      </c>
      <c r="D32" s="164">
        <f>SUM(NK:Spies!D32)</f>
        <v>738</v>
      </c>
      <c r="E32" s="145">
        <f>SUM(NK:Spies!E32)</f>
        <v>28</v>
      </c>
      <c r="F32" s="164">
        <f>SUM(NK:Spies!F32)</f>
        <v>786</v>
      </c>
      <c r="G32" s="165">
        <f>SUM(NK:Spies!G32)</f>
        <v>30</v>
      </c>
      <c r="H32" s="164">
        <f>SUM(NK:Spies!H32)</f>
        <v>849</v>
      </c>
      <c r="I32" s="145">
        <f>SUM(NK:Spies!I32)</f>
        <v>32</v>
      </c>
      <c r="J32" s="164">
        <f>SUM(NK:Spies!J32)</f>
        <v>869</v>
      </c>
      <c r="K32" s="145">
        <f>SUM(NK:Spies!K32)</f>
        <v>31</v>
      </c>
      <c r="L32" s="164">
        <f>SUM(NK:Spies!L32)</f>
        <v>439</v>
      </c>
      <c r="M32" s="145">
        <f>SUM(NK:Spies!M32)</f>
        <v>21</v>
      </c>
      <c r="N32" s="164">
        <f>SUM(NK:Spies!N32)</f>
        <v>95</v>
      </c>
      <c r="O32" s="165">
        <v>4</v>
      </c>
      <c r="P32" s="166">
        <f>SUM(NK:Spies!P32)</f>
        <v>93</v>
      </c>
      <c r="Q32" s="164">
        <f>SUM(NK:Spies!Q32)</f>
        <v>76</v>
      </c>
      <c r="R32" s="164">
        <f>SUM(NK:Spies!R32)</f>
        <v>4368</v>
      </c>
      <c r="S32" s="145">
        <f>SUM(NK:Spies!S32)</f>
        <v>169</v>
      </c>
      <c r="T32" s="166">
        <f>SUM(NK:Spies!T32)</f>
        <v>264</v>
      </c>
      <c r="U32" s="164">
        <f>SUM(NK:Spies!U32)</f>
        <v>4632</v>
      </c>
      <c r="V32" s="179">
        <f t="shared" si="1"/>
        <v>173</v>
      </c>
      <c r="X32" s="238"/>
    </row>
    <row r="33" spans="1:24" x14ac:dyDescent="0.2">
      <c r="A33" s="23" t="s">
        <v>25</v>
      </c>
      <c r="B33" s="164">
        <f>SUM(NK:Spies!B33)</f>
        <v>669</v>
      </c>
      <c r="C33" s="145">
        <f>SUM(NK:Spies!C33)</f>
        <v>26</v>
      </c>
      <c r="D33" s="164">
        <f>SUM(NK:Spies!D33)</f>
        <v>754</v>
      </c>
      <c r="E33" s="145">
        <f>SUM(NK:Spies!E33)</f>
        <v>28</v>
      </c>
      <c r="F33" s="164">
        <f>SUM(NK:Spies!F33)</f>
        <v>810</v>
      </c>
      <c r="G33" s="165">
        <f>SUM(NK:Spies!G33)</f>
        <v>31</v>
      </c>
      <c r="H33" s="164">
        <f>SUM(NK:Spies!H33)</f>
        <v>853</v>
      </c>
      <c r="I33" s="145">
        <f>SUM(NK:Spies!I33)</f>
        <v>30</v>
      </c>
      <c r="J33" s="164">
        <f>SUM(NK:Spies!J33)</f>
        <v>901</v>
      </c>
      <c r="K33" s="145">
        <f>SUM(NK:Spies!K33)</f>
        <v>32</v>
      </c>
      <c r="L33" s="164">
        <f>SUM(NK:Spies!L33)</f>
        <v>494</v>
      </c>
      <c r="M33" s="145">
        <f>SUM(NK:Spies!M33)</f>
        <v>23</v>
      </c>
      <c r="N33" s="164">
        <f>SUM(NK:Spies!N33)</f>
        <v>93</v>
      </c>
      <c r="O33" s="165">
        <v>4</v>
      </c>
      <c r="P33" s="166">
        <f>SUM(NK:Spies!P33)</f>
        <v>105</v>
      </c>
      <c r="Q33" s="164">
        <f>SUM(NK:Spies!Q33)</f>
        <v>77</v>
      </c>
      <c r="R33" s="164">
        <f>SUM(NK:Spies!R33)</f>
        <v>4481</v>
      </c>
      <c r="S33" s="145">
        <f>SUM(NK:Spies!S33)</f>
        <v>170</v>
      </c>
      <c r="T33" s="166">
        <f>SUM(NK:Spies!T33)</f>
        <v>275</v>
      </c>
      <c r="U33" s="164">
        <f>SUM(NK:Spies!U33)</f>
        <v>4756</v>
      </c>
      <c r="V33" s="179">
        <f t="shared" si="1"/>
        <v>174</v>
      </c>
      <c r="X33" s="238"/>
    </row>
    <row r="34" spans="1:24" x14ac:dyDescent="0.2">
      <c r="A34" s="23" t="s">
        <v>26</v>
      </c>
      <c r="B34" s="164">
        <f>SUM(NK:Spies!B34)</f>
        <v>693</v>
      </c>
      <c r="C34" s="145">
        <f>SUM(NK:Spies!C34)</f>
        <v>27</v>
      </c>
      <c r="D34" s="164">
        <f>SUM(NK:Spies!D34)</f>
        <v>733</v>
      </c>
      <c r="E34" s="145">
        <f>SUM(NK:Spies!E34)</f>
        <v>28</v>
      </c>
      <c r="F34" s="164">
        <f>SUM(NK:Spies!F34)</f>
        <v>826</v>
      </c>
      <c r="G34" s="165">
        <f>SUM(NK:Spies!G34)</f>
        <v>31</v>
      </c>
      <c r="H34" s="164">
        <f>SUM(NK:Spies!H34)</f>
        <v>878</v>
      </c>
      <c r="I34" s="145">
        <f>SUM(NK:Spies!I34)</f>
        <v>32</v>
      </c>
      <c r="J34" s="164">
        <f>SUM(NK:Spies!J34)</f>
        <v>903</v>
      </c>
      <c r="K34" s="145">
        <f>SUM(NK:Spies!K34)</f>
        <v>33</v>
      </c>
      <c r="L34" s="164">
        <f>SUM(NK:Spies!L34)</f>
        <v>518</v>
      </c>
      <c r="M34" s="145">
        <f>SUM(NK:Spies!M34)</f>
        <v>23</v>
      </c>
      <c r="N34" s="164">
        <f>SUM(NK:Spies!N34)</f>
        <v>117</v>
      </c>
      <c r="O34" s="165">
        <v>5</v>
      </c>
      <c r="P34" s="166">
        <f>SUM(NK:Spies!P34)</f>
        <v>102</v>
      </c>
      <c r="Q34" s="164">
        <f>SUM(NK:Spies!Q34)</f>
        <v>86</v>
      </c>
      <c r="R34" s="164">
        <f>SUM(NK:Spies!R34)</f>
        <v>4551</v>
      </c>
      <c r="S34" s="145">
        <f>SUM(NK:Spies!S34)</f>
        <v>174</v>
      </c>
      <c r="T34" s="166">
        <f>SUM(NK:Spies!T34)</f>
        <v>305</v>
      </c>
      <c r="U34" s="164">
        <f>SUM(NK:Spies!U34)</f>
        <v>4856</v>
      </c>
      <c r="V34" s="179">
        <f t="shared" si="1"/>
        <v>179</v>
      </c>
      <c r="X34" s="238"/>
    </row>
    <row r="35" spans="1:24" x14ac:dyDescent="0.2">
      <c r="A35" s="23" t="s">
        <v>27</v>
      </c>
      <c r="B35" s="164">
        <f>SUM(NK:Spies!B35)</f>
        <v>702</v>
      </c>
      <c r="C35" s="145">
        <f>SUM(NK:Spies!C35)</f>
        <v>28</v>
      </c>
      <c r="D35" s="164">
        <f>SUM(NK:Spies!D35)</f>
        <v>761</v>
      </c>
      <c r="E35" s="145">
        <f>SUM(NK:Spies!E35)</f>
        <v>28</v>
      </c>
      <c r="F35" s="164">
        <f>SUM(NK:Spies!F35)</f>
        <v>804</v>
      </c>
      <c r="G35" s="165">
        <f>SUM(NK:Spies!G35)</f>
        <v>30</v>
      </c>
      <c r="H35" s="164">
        <f>SUM(NK:Spies!H35)</f>
        <v>895</v>
      </c>
      <c r="I35" s="145">
        <f>SUM(NK:Spies!I35)</f>
        <v>33</v>
      </c>
      <c r="J35" s="164">
        <f>SUM(NK:Spies!J35)</f>
        <v>929</v>
      </c>
      <c r="K35" s="145">
        <f>SUM(NK:Spies!K35)</f>
        <v>33</v>
      </c>
      <c r="L35" s="164">
        <f>SUM(NK:Spies!L35)</f>
        <v>514</v>
      </c>
      <c r="M35" s="145">
        <f>SUM(NK:Spies!M35)</f>
        <v>23</v>
      </c>
      <c r="N35" s="164">
        <f>SUM(NK:Spies!N35)</f>
        <v>119</v>
      </c>
      <c r="O35" s="165">
        <v>5</v>
      </c>
      <c r="P35" s="166">
        <f>SUM(NK:Spies!P35)</f>
        <v>132</v>
      </c>
      <c r="Q35" s="164">
        <f>SUM(NK:Spies!Q35)</f>
        <v>83</v>
      </c>
      <c r="R35" s="164">
        <f>SUM(NK:Spies!R35)</f>
        <v>4605</v>
      </c>
      <c r="S35" s="145">
        <f>SUM(NK:Spies!S35)</f>
        <v>175</v>
      </c>
      <c r="T35" s="166">
        <f>SUM(NK:Spies!T35)</f>
        <v>334</v>
      </c>
      <c r="U35" s="164">
        <f>SUM(NK:Spies!U35)</f>
        <v>4939</v>
      </c>
      <c r="V35" s="179">
        <f t="shared" si="1"/>
        <v>180</v>
      </c>
      <c r="X35" s="238"/>
    </row>
    <row r="36" spans="1:24" x14ac:dyDescent="0.2">
      <c r="A36" s="23" t="s">
        <v>28</v>
      </c>
      <c r="B36" s="164">
        <f>SUM(NK:Spies!B36)</f>
        <v>678</v>
      </c>
      <c r="C36" s="145">
        <f>SUM(NK:Spies!C36)</f>
        <v>27</v>
      </c>
      <c r="D36" s="164">
        <f>SUM(NK:Spies!D36)</f>
        <v>771</v>
      </c>
      <c r="E36" s="145">
        <f>SUM(NK:Spies!E36)</f>
        <v>28</v>
      </c>
      <c r="F36" s="164">
        <f>SUM(NK:Spies!F36)</f>
        <v>833</v>
      </c>
      <c r="G36" s="165">
        <f>SUM(NK:Spies!G36)</f>
        <v>31</v>
      </c>
      <c r="H36" s="164">
        <f>SUM(NK:Spies!H36)</f>
        <v>872</v>
      </c>
      <c r="I36" s="145">
        <f>SUM(NK:Spies!I36)</f>
        <v>32</v>
      </c>
      <c r="J36" s="164">
        <f>SUM(NK:Spies!J36)</f>
        <v>948</v>
      </c>
      <c r="K36" s="145">
        <f>SUM(NK:Spies!K36)</f>
        <v>33</v>
      </c>
      <c r="L36" s="164">
        <f>SUM(NK:Spies!L36)</f>
        <v>529</v>
      </c>
      <c r="M36" s="145">
        <f>SUM(NK:Spies!M36)</f>
        <v>23</v>
      </c>
      <c r="N36" s="164">
        <f>SUM(NK:Spies!N36)</f>
        <v>121</v>
      </c>
      <c r="O36" s="165">
        <v>5</v>
      </c>
      <c r="P36" s="166">
        <f>SUM(NK:Spies!P36)</f>
        <v>134</v>
      </c>
      <c r="Q36" s="164">
        <f>SUM(NK:Spies!Q36)</f>
        <v>107</v>
      </c>
      <c r="R36" s="164">
        <f>SUM(NK:Spies!R36)</f>
        <v>4631</v>
      </c>
      <c r="S36" s="145">
        <f>SUM(NK:Spies!S36)</f>
        <v>174</v>
      </c>
      <c r="T36" s="166">
        <f>SUM(NK:Spies!T36)</f>
        <v>362</v>
      </c>
      <c r="U36" s="164">
        <f>SUM(NK:Spies!U36)</f>
        <v>4993</v>
      </c>
      <c r="V36" s="179">
        <f t="shared" si="1"/>
        <v>179</v>
      </c>
      <c r="X36" s="238"/>
    </row>
    <row r="37" spans="1:24" ht="12.75" customHeight="1" x14ac:dyDescent="0.2">
      <c r="A37" s="23" t="s">
        <v>29</v>
      </c>
      <c r="B37" s="164">
        <f>SUM(NK:Spies!B37)</f>
        <v>680</v>
      </c>
      <c r="C37" s="145">
        <f>SUM(NK:Spies!C37)</f>
        <v>27</v>
      </c>
      <c r="D37" s="164">
        <f>SUM(NK:Spies!D37)</f>
        <v>744</v>
      </c>
      <c r="E37" s="145">
        <f>SUM(NK:Spies!E37)</f>
        <v>28</v>
      </c>
      <c r="F37" s="164">
        <f>SUM(NK:Spies!F37)</f>
        <v>844</v>
      </c>
      <c r="G37" s="165">
        <f>SUM(NK:Spies!G37)</f>
        <v>31</v>
      </c>
      <c r="H37" s="164">
        <f>SUM(NK:Spies!H37)</f>
        <v>904</v>
      </c>
      <c r="I37" s="145">
        <f>SUM(NK:Spies!I37)</f>
        <v>33</v>
      </c>
      <c r="J37" s="164">
        <f>SUM(NK:Spies!J37)</f>
        <v>923</v>
      </c>
      <c r="K37" s="145">
        <f>SUM(NK:Spies!K37)</f>
        <v>33</v>
      </c>
      <c r="L37" s="164">
        <f>SUM(NK:Spies!L37)</f>
        <v>540</v>
      </c>
      <c r="M37" s="145">
        <f>SUM(NK:Spies!M37)</f>
        <v>23</v>
      </c>
      <c r="N37" s="164">
        <f>SUM(NK:Spies!N37)</f>
        <v>125</v>
      </c>
      <c r="O37" s="165">
        <v>5</v>
      </c>
      <c r="P37" s="166">
        <f>SUM(NK:Spies!P37)</f>
        <v>136</v>
      </c>
      <c r="Q37" s="164">
        <f>SUM(NK:Spies!Q37)</f>
        <v>108</v>
      </c>
      <c r="R37" s="164">
        <f>SUM(NK:Spies!R37)</f>
        <v>4635</v>
      </c>
      <c r="S37" s="145">
        <f>SUM(NK:Spies!S37)</f>
        <v>175</v>
      </c>
      <c r="T37" s="166">
        <f>SUM(NK:Spies!T37)</f>
        <v>369</v>
      </c>
      <c r="U37" s="164">
        <f>SUM(NK:Spies!U37)</f>
        <v>5004</v>
      </c>
      <c r="V37" s="179">
        <f t="shared" si="1"/>
        <v>180</v>
      </c>
      <c r="X37" s="238"/>
    </row>
    <row r="38" spans="1:24" ht="12.75" customHeight="1" x14ac:dyDescent="0.2">
      <c r="A38" s="23" t="s">
        <v>30</v>
      </c>
      <c r="B38" s="164">
        <f>SUM(NK:Spies!B38)</f>
        <v>714</v>
      </c>
      <c r="C38" s="145">
        <f>SUM(NK:Spies!C38)</f>
        <v>29</v>
      </c>
      <c r="D38" s="164">
        <f>SUM(NK:Spies!D38)</f>
        <v>746</v>
      </c>
      <c r="E38" s="145">
        <f>SUM(NK:Spies!E38)</f>
        <v>28</v>
      </c>
      <c r="F38" s="164">
        <f>SUM(NK:Spies!F38)</f>
        <v>816</v>
      </c>
      <c r="G38" s="165">
        <f>SUM(NK:Spies!G38)</f>
        <v>31</v>
      </c>
      <c r="H38" s="164">
        <f>SUM(NK:Spies!H38)</f>
        <v>917</v>
      </c>
      <c r="I38" s="145">
        <f>SUM(NK:Spies!I38)</f>
        <v>33</v>
      </c>
      <c r="J38" s="164">
        <f>SUM(NK:Spies!J38)</f>
        <v>957</v>
      </c>
      <c r="K38" s="145">
        <f>SUM(NK:Spies!K38)</f>
        <v>34</v>
      </c>
      <c r="L38" s="164">
        <f>SUM(NK:Spies!L38)</f>
        <v>527</v>
      </c>
      <c r="M38" s="145">
        <f>SUM(NK:Spies!M38)</f>
        <v>23</v>
      </c>
      <c r="N38" s="164">
        <f>SUM(NK:Spies!N38)</f>
        <v>128</v>
      </c>
      <c r="O38" s="165">
        <v>5</v>
      </c>
      <c r="P38" s="166">
        <f>SUM(NK:Spies!P38)</f>
        <v>141</v>
      </c>
      <c r="Q38" s="164">
        <f>SUM(NK:Spies!Q38)</f>
        <v>110</v>
      </c>
      <c r="R38" s="164">
        <f>SUM(NK:Spies!R38)</f>
        <v>4677</v>
      </c>
      <c r="S38" s="145">
        <f>SUM(NK:Spies!S38)</f>
        <v>178</v>
      </c>
      <c r="T38" s="166">
        <f>SUM(NK:Spies!T38)</f>
        <v>379</v>
      </c>
      <c r="U38" s="164">
        <f>SUM(NK:Spies!U38)</f>
        <v>5056</v>
      </c>
      <c r="V38" s="179">
        <f>C38+E38+G38+I38+K38+M38+O38</f>
        <v>183</v>
      </c>
      <c r="X38" s="238"/>
    </row>
    <row r="39" spans="1:24" ht="12.75" customHeight="1" x14ac:dyDescent="0.2">
      <c r="A39" s="23" t="s">
        <v>45</v>
      </c>
      <c r="B39" s="164">
        <f>SUM(NK:Spies!B39)</f>
        <v>724</v>
      </c>
      <c r="C39" s="145">
        <f>SUM(NK:Spies!C39)</f>
        <v>29</v>
      </c>
      <c r="D39" s="164">
        <f>SUM(NK:Spies!D39)</f>
        <v>785</v>
      </c>
      <c r="E39" s="145">
        <f>SUM(NK:Spies!E39)</f>
        <v>29</v>
      </c>
      <c r="F39" s="164">
        <f>SUM(NK:Spies!F39)</f>
        <v>818</v>
      </c>
      <c r="G39" s="165">
        <f>SUM(NK:Spies!G39)</f>
        <v>31</v>
      </c>
      <c r="H39" s="164">
        <f>SUM(NK:Spies!H39)</f>
        <v>885</v>
      </c>
      <c r="I39" s="145">
        <f>SUM(NK:Spies!I39)</f>
        <v>33</v>
      </c>
      <c r="J39" s="164">
        <f>SUM(NK:Spies!J39)</f>
        <v>970</v>
      </c>
      <c r="K39" s="145">
        <f>SUM(NK:Spies!K39)</f>
        <v>34</v>
      </c>
      <c r="L39" s="164">
        <f>SUM(NK:Spies!L39)</f>
        <v>545</v>
      </c>
      <c r="M39" s="145">
        <f>SUM(NK:Spies!M39)</f>
        <v>23</v>
      </c>
      <c r="N39" s="164">
        <f>SUM(NK:Spies!N39)</f>
        <v>124</v>
      </c>
      <c r="O39" s="165">
        <v>5</v>
      </c>
      <c r="P39" s="166">
        <f>SUM(NK:Spies!P39)</f>
        <v>144</v>
      </c>
      <c r="Q39" s="164">
        <f>SUM(NK:Spies!Q39)</f>
        <v>113</v>
      </c>
      <c r="R39" s="164">
        <f>SUM(NK:Spies!R39)</f>
        <v>4727</v>
      </c>
      <c r="S39" s="145">
        <f>SUM(NK:Spies!S39)</f>
        <v>179</v>
      </c>
      <c r="T39" s="166">
        <f>SUM(NK:Spies!T39)</f>
        <v>381</v>
      </c>
      <c r="U39" s="164">
        <f>SUM(NK:Spies!U39)</f>
        <v>5108</v>
      </c>
      <c r="V39" s="179">
        <f t="shared" ref="V39:V48" si="2">C39+E39+G39+I39+K39+M39+O39</f>
        <v>184</v>
      </c>
      <c r="X39" s="238"/>
    </row>
    <row r="40" spans="1:24" ht="12.75" customHeight="1" x14ac:dyDescent="0.2">
      <c r="A40" s="23" t="s">
        <v>46</v>
      </c>
      <c r="B40" s="164">
        <f>SUM(NK:Spies!B40)</f>
        <v>733</v>
      </c>
      <c r="C40" s="145">
        <f>SUM(NK:Spies!C40)</f>
        <v>29</v>
      </c>
      <c r="D40" s="164">
        <f>SUM(NK:Spies!D40)</f>
        <v>795</v>
      </c>
      <c r="E40" s="145">
        <f>SUM(NK:Spies!E40)</f>
        <v>30</v>
      </c>
      <c r="F40" s="164">
        <f>SUM(NK:Spies!F40)</f>
        <v>859</v>
      </c>
      <c r="G40" s="165">
        <f>SUM(NK:Spies!G40)</f>
        <v>32</v>
      </c>
      <c r="H40" s="164">
        <f>SUM(NK:Spies!H40)</f>
        <v>887</v>
      </c>
      <c r="I40" s="145">
        <f>SUM(NK:Spies!I40)</f>
        <v>33</v>
      </c>
      <c r="J40" s="164">
        <f>SUM(NK:Spies!J40)</f>
        <v>938</v>
      </c>
      <c r="K40" s="145">
        <f>SUM(NK:Spies!K40)</f>
        <v>33</v>
      </c>
      <c r="L40" s="164">
        <f>SUM(NK:Spies!L40)</f>
        <v>554</v>
      </c>
      <c r="M40" s="145">
        <f>SUM(NK:Spies!M40)</f>
        <v>23</v>
      </c>
      <c r="N40" s="164">
        <f>SUM(NK:Spies!N40)</f>
        <v>128</v>
      </c>
      <c r="O40" s="165">
        <v>5</v>
      </c>
      <c r="P40" s="166">
        <f>SUM(NK:Spies!P40)</f>
        <v>139</v>
      </c>
      <c r="Q40" s="164">
        <f>SUM(NK:Spies!Q40)</f>
        <v>116</v>
      </c>
      <c r="R40" s="164">
        <f>SUM(NK:Spies!R40)</f>
        <v>4766</v>
      </c>
      <c r="S40" s="145">
        <f>SUM(NK:Spies!S40)</f>
        <v>180</v>
      </c>
      <c r="T40" s="166">
        <f>SUM(NK:Spies!T40)</f>
        <v>383</v>
      </c>
      <c r="U40" s="164">
        <f>SUM(NK:Spies!U40)</f>
        <v>5149</v>
      </c>
      <c r="V40" s="179">
        <f t="shared" si="2"/>
        <v>185</v>
      </c>
      <c r="X40" s="238"/>
    </row>
    <row r="41" spans="1:24" ht="12.75" customHeight="1" x14ac:dyDescent="0.2">
      <c r="A41" s="23" t="s">
        <v>171</v>
      </c>
      <c r="B41" s="164">
        <f>SUM(NK:Spies!B41)</f>
        <v>733</v>
      </c>
      <c r="C41" s="145">
        <f>SUM(NK:Spies!C41)</f>
        <v>29</v>
      </c>
      <c r="D41" s="164">
        <f>SUM(NK:Spies!D41)</f>
        <v>806</v>
      </c>
      <c r="E41" s="145">
        <f>SUM(NK:Spies!E41)</f>
        <v>30</v>
      </c>
      <c r="F41" s="164">
        <f>SUM(NK:Spies!F41)</f>
        <v>870</v>
      </c>
      <c r="G41" s="165">
        <f>SUM(NK:Spies!G41)</f>
        <v>32</v>
      </c>
      <c r="H41" s="164">
        <f>SUM(NK:Spies!H41)</f>
        <v>934</v>
      </c>
      <c r="I41" s="145">
        <f>SUM(NK:Spies!I41)</f>
        <v>34</v>
      </c>
      <c r="J41" s="164">
        <f>SUM(NK:Spies!J41)</f>
        <v>940</v>
      </c>
      <c r="K41" s="145">
        <f>SUM(NK:Spies!K41)</f>
        <v>33</v>
      </c>
      <c r="L41" s="164">
        <f>SUM(NK:Spies!L41)</f>
        <v>535</v>
      </c>
      <c r="M41" s="145">
        <f>SUM(NK:Spies!M41)</f>
        <v>23</v>
      </c>
      <c r="N41" s="164">
        <f>SUM(NK:Spies!N41)</f>
        <v>130</v>
      </c>
      <c r="O41" s="165">
        <v>5</v>
      </c>
      <c r="P41" s="166">
        <f>SUM(NK:Spies!P41)</f>
        <v>144</v>
      </c>
      <c r="Q41" s="164">
        <f>SUM(NK:Spies!Q41)</f>
        <v>111</v>
      </c>
      <c r="R41" s="164">
        <f>SUM(NK:Spies!R41)</f>
        <v>4818</v>
      </c>
      <c r="S41" s="145">
        <f>SUM(NK:Spies!S41)</f>
        <v>181</v>
      </c>
      <c r="T41" s="166">
        <f>SUM(NK:Spies!T41)</f>
        <v>385</v>
      </c>
      <c r="U41" s="164">
        <f>SUM(NK:Spies!U41)</f>
        <v>5203</v>
      </c>
      <c r="V41" s="179">
        <f t="shared" si="2"/>
        <v>186</v>
      </c>
      <c r="X41" s="238"/>
    </row>
    <row r="42" spans="1:24" ht="12.75" customHeight="1" x14ac:dyDescent="0.2">
      <c r="A42" s="23" t="s">
        <v>172</v>
      </c>
      <c r="B42" s="164">
        <f>SUM(NK:Spies!B42)</f>
        <v>733</v>
      </c>
      <c r="C42" s="145">
        <f>SUM(NK:Spies!C42)</f>
        <v>29</v>
      </c>
      <c r="D42" s="164">
        <f>SUM(NK:Spies!D42)</f>
        <v>806</v>
      </c>
      <c r="E42" s="145">
        <f>SUM(NK:Spies!E42)</f>
        <v>30</v>
      </c>
      <c r="F42" s="164">
        <f>SUM(NK:Spies!F42)</f>
        <v>883</v>
      </c>
      <c r="G42" s="165">
        <f>SUM(NK:Spies!G42)</f>
        <v>32</v>
      </c>
      <c r="H42" s="164">
        <f>SUM(NK:Spies!H42)</f>
        <v>946</v>
      </c>
      <c r="I42" s="145">
        <f>SUM(NK:Spies!I42)</f>
        <v>35</v>
      </c>
      <c r="J42" s="164">
        <f>SUM(NK:Spies!J42)</f>
        <v>989</v>
      </c>
      <c r="K42" s="145">
        <f>SUM(NK:Spies!K42)</f>
        <v>35</v>
      </c>
      <c r="L42" s="164">
        <f>SUM(NK:Spies!L42)</f>
        <v>537</v>
      </c>
      <c r="M42" s="145">
        <f>SUM(NK:Spies!M42)</f>
        <v>23</v>
      </c>
      <c r="N42" s="164">
        <f>SUM(NK:Spies!N42)</f>
        <v>126</v>
      </c>
      <c r="O42" s="165">
        <v>5</v>
      </c>
      <c r="P42" s="166">
        <f>SUM(NK:Spies!P42)</f>
        <v>147</v>
      </c>
      <c r="Q42" s="164">
        <f>SUM(NK:Spies!Q42)</f>
        <v>116</v>
      </c>
      <c r="R42" s="164">
        <f>SUM(NK:Spies!R42)</f>
        <v>4894</v>
      </c>
      <c r="S42" s="145">
        <f>SUM(NK:Spies!S42)</f>
        <v>184</v>
      </c>
      <c r="T42" s="166">
        <f>SUM(NK:Spies!T42)</f>
        <v>389</v>
      </c>
      <c r="U42" s="164">
        <f>SUM(NK:Spies!U42)</f>
        <v>5283</v>
      </c>
      <c r="V42" s="179">
        <f t="shared" si="2"/>
        <v>189</v>
      </c>
      <c r="X42" s="238"/>
    </row>
    <row r="43" spans="1:24" ht="12.75" customHeight="1" x14ac:dyDescent="0.2">
      <c r="A43" s="23" t="s">
        <v>173</v>
      </c>
      <c r="B43" s="164">
        <f>SUM(NK:Spies!B43)</f>
        <v>733</v>
      </c>
      <c r="C43" s="145">
        <f>SUM(NK:Spies!C43)</f>
        <v>29</v>
      </c>
      <c r="D43" s="164">
        <f>SUM(NK:Spies!D43)</f>
        <v>806</v>
      </c>
      <c r="E43" s="145">
        <f>SUM(NK:Spies!E43)</f>
        <v>30</v>
      </c>
      <c r="F43" s="164">
        <f>SUM(NK:Spies!F43)</f>
        <v>883</v>
      </c>
      <c r="G43" s="165">
        <f>SUM(NK:Spies!G43)</f>
        <v>32</v>
      </c>
      <c r="H43" s="164">
        <f>SUM(NK:Spies!H43)</f>
        <v>960</v>
      </c>
      <c r="I43" s="145">
        <f>SUM(NK:Spies!I43)</f>
        <v>35</v>
      </c>
      <c r="J43" s="164">
        <f>SUM(NK:Spies!J43)</f>
        <v>1002</v>
      </c>
      <c r="K43" s="145">
        <f>SUM(NK:Spies!K43)</f>
        <v>36</v>
      </c>
      <c r="L43" s="164">
        <f>SUM(NK:Spies!L43)</f>
        <v>566</v>
      </c>
      <c r="M43" s="145">
        <f>SUM(NK:Spies!M43)</f>
        <v>23</v>
      </c>
      <c r="N43" s="164">
        <f>SUM(NK:Spies!N43)</f>
        <v>126</v>
      </c>
      <c r="O43" s="165">
        <v>5</v>
      </c>
      <c r="P43" s="166">
        <f>SUM(NK:Spies!P43)</f>
        <v>142</v>
      </c>
      <c r="Q43" s="164">
        <f>SUM(NK:Spies!Q43)</f>
        <v>118</v>
      </c>
      <c r="R43" s="164">
        <f>SUM(NK:Spies!R43)</f>
        <v>4950</v>
      </c>
      <c r="S43" s="145">
        <f>SUM(NK:Spies!S43)</f>
        <v>185</v>
      </c>
      <c r="T43" s="166">
        <f>SUM(NK:Spies!T43)</f>
        <v>386</v>
      </c>
      <c r="U43" s="164">
        <f>SUM(NK:Spies!U43)</f>
        <v>5336</v>
      </c>
      <c r="V43" s="179">
        <f t="shared" si="2"/>
        <v>190</v>
      </c>
      <c r="X43" s="238"/>
    </row>
    <row r="44" spans="1:24" ht="12.75" customHeight="1" x14ac:dyDescent="0.2">
      <c r="A44" s="23" t="s">
        <v>174</v>
      </c>
      <c r="B44" s="164">
        <f>SUM(NK:Spies!B44)</f>
        <v>724</v>
      </c>
      <c r="C44" s="145">
        <f>SUM(NK:Spies!C44)</f>
        <v>29</v>
      </c>
      <c r="D44" s="164">
        <f>SUM(NK:Spies!D44)</f>
        <v>806</v>
      </c>
      <c r="E44" s="145">
        <f>SUM(NK:Spies!E44)</f>
        <v>30</v>
      </c>
      <c r="F44" s="164">
        <f>SUM(NK:Spies!F44)</f>
        <v>883</v>
      </c>
      <c r="G44" s="165">
        <f>SUM(NK:Spies!G44)</f>
        <v>32</v>
      </c>
      <c r="H44" s="164">
        <f>SUM(NK:Spies!H44)</f>
        <v>960</v>
      </c>
      <c r="I44" s="145">
        <f>SUM(NK:Spies!I44)</f>
        <v>35</v>
      </c>
      <c r="J44" s="164">
        <f>SUM(NK:Spies!J44)</f>
        <v>1018</v>
      </c>
      <c r="K44" s="145">
        <f>SUM(NK:Spies!K44)</f>
        <v>37</v>
      </c>
      <c r="L44" s="164">
        <f>SUM(NK:Spies!L44)</f>
        <v>574</v>
      </c>
      <c r="M44" s="145">
        <f>SUM(NK:Spies!M44)</f>
        <v>24</v>
      </c>
      <c r="N44" s="164">
        <f>SUM(NK:Spies!N44)</f>
        <v>132</v>
      </c>
      <c r="O44" s="165">
        <v>5</v>
      </c>
      <c r="P44" s="166">
        <f>SUM(NK:Spies!P44)</f>
        <v>142</v>
      </c>
      <c r="Q44" s="164">
        <f>SUM(NK:Spies!Q44)</f>
        <v>114</v>
      </c>
      <c r="R44" s="164">
        <f>SUM(NK:Spies!R44)</f>
        <v>4965</v>
      </c>
      <c r="S44" s="145">
        <f>SUM(NK:Spies!S44)</f>
        <v>187</v>
      </c>
      <c r="T44" s="166">
        <f>SUM(NK:Spies!T44)</f>
        <v>388</v>
      </c>
      <c r="U44" s="164">
        <f>SUM(NK:Spies!U44)</f>
        <v>5353</v>
      </c>
      <c r="V44" s="179">
        <f t="shared" si="2"/>
        <v>192</v>
      </c>
      <c r="X44" s="238"/>
    </row>
    <row r="45" spans="1:24" ht="12.75" customHeight="1" x14ac:dyDescent="0.2">
      <c r="A45" s="23" t="s">
        <v>175</v>
      </c>
      <c r="B45" s="164">
        <f>SUM(NK:Spies!B45)</f>
        <v>724</v>
      </c>
      <c r="C45" s="145">
        <f>SUM(NK:Spies!C45)</f>
        <v>29</v>
      </c>
      <c r="D45" s="164">
        <f>SUM(NK:Spies!D45)</f>
        <v>795</v>
      </c>
      <c r="E45" s="145">
        <f>SUM(NK:Spies!E45)</f>
        <v>30</v>
      </c>
      <c r="F45" s="164">
        <f>SUM(NK:Spies!F45)</f>
        <v>883</v>
      </c>
      <c r="G45" s="165">
        <f>SUM(NK:Spies!G45)</f>
        <v>32</v>
      </c>
      <c r="H45" s="164">
        <f>SUM(NK:Spies!H45)</f>
        <v>960</v>
      </c>
      <c r="I45" s="145">
        <f>SUM(NK:Spies!I45)</f>
        <v>35</v>
      </c>
      <c r="J45" s="164">
        <f>SUM(NK:Spies!J45)</f>
        <v>1018</v>
      </c>
      <c r="K45" s="145">
        <f>SUM(NK:Spies!K45)</f>
        <v>37</v>
      </c>
      <c r="L45" s="164">
        <f>SUM(NK:Spies!L45)</f>
        <v>581</v>
      </c>
      <c r="M45" s="145">
        <f>SUM(NK:Spies!M45)</f>
        <v>24</v>
      </c>
      <c r="N45" s="164">
        <f>SUM(NK:Spies!N45)</f>
        <v>134</v>
      </c>
      <c r="O45" s="165">
        <v>5</v>
      </c>
      <c r="P45" s="166">
        <f>SUM(NK:Spies!P45)</f>
        <v>149</v>
      </c>
      <c r="Q45" s="164">
        <f>SUM(NK:Spies!Q45)</f>
        <v>114</v>
      </c>
      <c r="R45" s="164">
        <f>SUM(NK:Spies!R45)</f>
        <v>4961</v>
      </c>
      <c r="S45" s="145">
        <f>SUM(NK:Spies!S45)</f>
        <v>187</v>
      </c>
      <c r="T45" s="166">
        <f>SUM(NK:Spies!T45)</f>
        <v>397</v>
      </c>
      <c r="U45" s="164">
        <f>SUM(NK:Spies!U45)</f>
        <v>5358</v>
      </c>
      <c r="V45" s="179">
        <f t="shared" si="2"/>
        <v>192</v>
      </c>
      <c r="X45" s="238"/>
    </row>
    <row r="46" spans="1:24" ht="12.75" customHeight="1" x14ac:dyDescent="0.2">
      <c r="A46" s="23" t="s">
        <v>176</v>
      </c>
      <c r="B46" s="164">
        <f>SUM(NK:Spies!B46)</f>
        <v>714</v>
      </c>
      <c r="C46" s="145">
        <f>SUM(NK:Spies!C46)</f>
        <v>29</v>
      </c>
      <c r="D46" s="164">
        <f>SUM(NK:Spies!D46)</f>
        <v>795</v>
      </c>
      <c r="E46" s="145">
        <f>SUM(NK:Spies!E46)</f>
        <v>30</v>
      </c>
      <c r="F46" s="164">
        <f>SUM(NK:Spies!F46)</f>
        <v>870</v>
      </c>
      <c r="G46" s="165">
        <f>SUM(NK:Spies!G46)</f>
        <v>32</v>
      </c>
      <c r="H46" s="164">
        <f>SUM(NK:Spies!H46)</f>
        <v>960</v>
      </c>
      <c r="I46" s="145">
        <f>SUM(NK:Spies!I46)</f>
        <v>35</v>
      </c>
      <c r="J46" s="164">
        <f>SUM(NK:Spies!J46)</f>
        <v>1018</v>
      </c>
      <c r="K46" s="145">
        <f>SUM(NK:Spies!K46)</f>
        <v>37</v>
      </c>
      <c r="L46" s="164">
        <f>SUM(NK:Spies!L46)</f>
        <v>581</v>
      </c>
      <c r="M46" s="145">
        <f>SUM(NK:Spies!M46)</f>
        <v>24</v>
      </c>
      <c r="N46" s="164">
        <f>SUM(NK:Spies!N46)</f>
        <v>135</v>
      </c>
      <c r="O46" s="165">
        <v>5</v>
      </c>
      <c r="P46" s="166">
        <f>SUM(NK:Spies!P46)</f>
        <v>151</v>
      </c>
      <c r="Q46" s="164">
        <f>SUM(NK:Spies!Q46)</f>
        <v>120</v>
      </c>
      <c r="R46" s="164">
        <f>SUM(NK:Spies!R46)</f>
        <v>4938</v>
      </c>
      <c r="S46" s="145">
        <f>SUM(NK:Spies!S46)</f>
        <v>187</v>
      </c>
      <c r="T46" s="166">
        <f>SUM(NK:Spies!T46)</f>
        <v>406</v>
      </c>
      <c r="U46" s="164">
        <f>SUM(NK:Spies!U46)</f>
        <v>5344</v>
      </c>
      <c r="V46" s="179">
        <f t="shared" si="2"/>
        <v>192</v>
      </c>
      <c r="X46" s="238"/>
    </row>
    <row r="47" spans="1:24" ht="12.75" customHeight="1" x14ac:dyDescent="0.2">
      <c r="A47" s="23" t="s">
        <v>177</v>
      </c>
      <c r="B47" s="164">
        <f>SUM(NK:Spies!B47)</f>
        <v>701</v>
      </c>
      <c r="C47" s="145">
        <f>SUM(NK:Spies!C47)</f>
        <v>28</v>
      </c>
      <c r="D47" s="164">
        <f>SUM(NK:Spies!D47)</f>
        <v>785</v>
      </c>
      <c r="E47" s="145">
        <f>SUM(NK:Spies!E47)</f>
        <v>29</v>
      </c>
      <c r="F47" s="164">
        <f>SUM(NK:Spies!F47)</f>
        <v>870</v>
      </c>
      <c r="G47" s="165">
        <f>SUM(NK:Spies!G47)</f>
        <v>32</v>
      </c>
      <c r="H47" s="164">
        <f>SUM(NK:Spies!H47)</f>
        <v>946</v>
      </c>
      <c r="I47" s="145">
        <f>SUM(NK:Spies!I47)</f>
        <v>35</v>
      </c>
      <c r="J47" s="164">
        <f>SUM(NK:Spies!J47)</f>
        <v>1018</v>
      </c>
      <c r="K47" s="145">
        <f>SUM(NK:Spies!K47)</f>
        <v>37</v>
      </c>
      <c r="L47" s="164">
        <f>SUM(NK:Spies!L47)</f>
        <v>581</v>
      </c>
      <c r="M47" s="145">
        <f>SUM(NK:Spies!M47)</f>
        <v>24</v>
      </c>
      <c r="N47" s="164">
        <f>SUM(NK:Spies!N47)</f>
        <v>135</v>
      </c>
      <c r="O47" s="165">
        <v>5</v>
      </c>
      <c r="P47" s="166">
        <f>SUM(NK:Spies!P47)</f>
        <v>152</v>
      </c>
      <c r="Q47" s="164">
        <f>SUM(NK:Spies!Q47)</f>
        <v>122</v>
      </c>
      <c r="R47" s="164">
        <f>SUM(NK:Spies!R47)</f>
        <v>4901</v>
      </c>
      <c r="S47" s="145">
        <f>SUM(NK:Spies!S47)</f>
        <v>185</v>
      </c>
      <c r="T47" s="166">
        <f>SUM(NK:Spies!T47)</f>
        <v>409</v>
      </c>
      <c r="U47" s="164">
        <f>SUM(NK:Spies!U47)</f>
        <v>5310</v>
      </c>
      <c r="V47" s="179">
        <f t="shared" si="2"/>
        <v>190</v>
      </c>
      <c r="X47" s="238"/>
    </row>
    <row r="48" spans="1:24" ht="12.75" customHeight="1" x14ac:dyDescent="0.2">
      <c r="A48" s="24" t="s">
        <v>178</v>
      </c>
      <c r="B48" s="167">
        <f>SUM(NK:Spies!B48)</f>
        <v>693</v>
      </c>
      <c r="C48" s="146">
        <f>SUM(NK:Spies!C48)</f>
        <v>27</v>
      </c>
      <c r="D48" s="167">
        <f>SUM(NK:Spies!D48)</f>
        <v>769</v>
      </c>
      <c r="E48" s="146">
        <f>SUM(NK:Spies!E48)</f>
        <v>28</v>
      </c>
      <c r="F48" s="167">
        <f>SUM(NK:Spies!F48)</f>
        <v>859</v>
      </c>
      <c r="G48" s="168">
        <f>SUM(NK:Spies!G48)</f>
        <v>32</v>
      </c>
      <c r="H48" s="167">
        <f>SUM(NK:Spies!H48)</f>
        <v>946</v>
      </c>
      <c r="I48" s="146">
        <f>SUM(NK:Spies!I48)</f>
        <v>35</v>
      </c>
      <c r="J48" s="167">
        <f>SUM(NK:Spies!J48)</f>
        <v>1002</v>
      </c>
      <c r="K48" s="146">
        <f>SUM(NK:Spies!K48)</f>
        <v>36</v>
      </c>
      <c r="L48" s="167">
        <f>SUM(NK:Spies!L48)</f>
        <v>581</v>
      </c>
      <c r="M48" s="146">
        <f>SUM(NK:Spies!M48)</f>
        <v>24</v>
      </c>
      <c r="N48" s="167">
        <f>SUM(NK:Spies!N48)</f>
        <v>135</v>
      </c>
      <c r="O48" s="168">
        <v>5</v>
      </c>
      <c r="P48" s="169">
        <f>SUM(NK:Spies!P48)</f>
        <v>152</v>
      </c>
      <c r="Q48" s="167">
        <f>SUM(NK:Spies!Q48)</f>
        <v>123</v>
      </c>
      <c r="R48" s="167">
        <f>SUM(NK:Spies!R48)</f>
        <v>4850</v>
      </c>
      <c r="S48" s="146">
        <f>SUM(NK:Spies!S48)</f>
        <v>182</v>
      </c>
      <c r="T48" s="169">
        <f>SUM(NK:Spies!T48)</f>
        <v>410</v>
      </c>
      <c r="U48" s="167">
        <f>SUM(NK:Spies!U48)</f>
        <v>5260</v>
      </c>
      <c r="V48" s="183">
        <f t="shared" si="2"/>
        <v>187</v>
      </c>
      <c r="X48" s="238"/>
    </row>
    <row r="49" spans="1:22" ht="12.75" customHeight="1" x14ac:dyDescent="0.2">
      <c r="A49" s="78" t="s">
        <v>47</v>
      </c>
      <c r="B49" s="79" t="s">
        <v>214</v>
      </c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 t="s">
        <v>48</v>
      </c>
      <c r="T49" s="80"/>
      <c r="U49" s="80"/>
      <c r="V49" s="80"/>
    </row>
    <row r="50" spans="1:22" ht="12.75" customHeight="1" x14ac:dyDescent="0.2">
      <c r="A50" s="81"/>
      <c r="B50" s="79" t="s">
        <v>215</v>
      </c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0"/>
      <c r="T50" s="80"/>
      <c r="U50" s="80"/>
      <c r="V50" s="80"/>
    </row>
    <row r="51" spans="1:22" ht="12.75" customHeight="1" x14ac:dyDescent="0.2">
      <c r="A51" s="27"/>
      <c r="B51" s="82"/>
      <c r="C51" s="27"/>
      <c r="D51" s="27"/>
      <c r="E51" s="27"/>
      <c r="F51" s="27"/>
      <c r="G51" s="27"/>
      <c r="H51" s="27"/>
      <c r="I51" s="27"/>
      <c r="J51" s="27"/>
      <c r="K51" s="27"/>
      <c r="L51" s="1"/>
      <c r="M51" s="1"/>
      <c r="N51" s="1"/>
      <c r="O51" s="1"/>
      <c r="P51" s="1"/>
      <c r="Q51" s="1"/>
      <c r="R51" s="1"/>
      <c r="S51" s="1"/>
      <c r="T51" s="1"/>
      <c r="U51" s="1"/>
      <c r="V51" s="44"/>
    </row>
    <row r="52" spans="1:22" ht="12.75" customHeight="1" x14ac:dyDescent="0.2">
      <c r="A52" s="83" t="s">
        <v>49</v>
      </c>
      <c r="B52" s="84"/>
      <c r="C52" s="85"/>
      <c r="D52" s="85"/>
      <c r="E52" s="85"/>
      <c r="F52" s="86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7"/>
    </row>
    <row r="53" spans="1:22" ht="12.75" customHeight="1" x14ac:dyDescent="0.2">
      <c r="A53" s="88" t="s">
        <v>50</v>
      </c>
      <c r="B53" s="89"/>
      <c r="C53" s="90"/>
      <c r="D53" s="90"/>
      <c r="E53" s="90"/>
      <c r="F53" s="19"/>
      <c r="G53" s="90"/>
      <c r="H53" s="90"/>
      <c r="I53" s="90"/>
      <c r="J53" s="90"/>
      <c r="K53" s="90"/>
      <c r="L53" s="3"/>
      <c r="M53" s="3"/>
      <c r="N53" s="3"/>
      <c r="O53" s="3"/>
      <c r="P53" s="3"/>
      <c r="Q53" s="3"/>
      <c r="R53" s="3"/>
      <c r="S53" s="3"/>
      <c r="T53" s="3"/>
      <c r="U53" s="3"/>
      <c r="V53" s="12"/>
    </row>
    <row r="54" spans="1:22" ht="12.75" customHeight="1" x14ac:dyDescent="0.2">
      <c r="A54" s="91" t="s">
        <v>58</v>
      </c>
      <c r="B54" s="89"/>
      <c r="C54" s="90"/>
      <c r="D54" s="90"/>
      <c r="E54" s="90"/>
      <c r="F54" s="19"/>
      <c r="G54" s="90"/>
      <c r="H54" s="90"/>
      <c r="I54" s="90"/>
      <c r="J54" s="90"/>
      <c r="K54" s="90"/>
      <c r="L54" s="3"/>
      <c r="M54" s="3"/>
      <c r="N54" s="3"/>
      <c r="O54" s="3"/>
      <c r="P54" s="3"/>
      <c r="Q54" s="3"/>
      <c r="R54" s="3"/>
      <c r="S54" s="3"/>
      <c r="T54" s="3"/>
      <c r="U54" s="3"/>
      <c r="V54" s="12"/>
    </row>
    <row r="55" spans="1:22" ht="12.75" customHeight="1" x14ac:dyDescent="0.2">
      <c r="A55" s="91" t="s">
        <v>59</v>
      </c>
      <c r="B55" s="89"/>
      <c r="C55" s="90"/>
      <c r="D55" s="90"/>
      <c r="E55" s="90"/>
      <c r="F55" s="19"/>
      <c r="G55" s="90"/>
      <c r="H55" s="90"/>
      <c r="I55" s="90"/>
      <c r="J55" s="90"/>
      <c r="K55" s="90"/>
      <c r="L55" s="3"/>
      <c r="M55" s="3"/>
      <c r="N55" s="3"/>
      <c r="O55" s="3"/>
      <c r="P55" s="3"/>
      <c r="Q55" s="3"/>
      <c r="R55" s="3"/>
      <c r="S55" s="3"/>
      <c r="T55" s="3"/>
      <c r="U55" s="3"/>
      <c r="V55" s="12"/>
    </row>
    <row r="56" spans="1:22" ht="12.75" customHeight="1" x14ac:dyDescent="0.2">
      <c r="A56" s="91" t="s">
        <v>38</v>
      </c>
      <c r="B56" s="89"/>
      <c r="C56" s="90"/>
      <c r="D56" s="90"/>
      <c r="E56" s="90"/>
      <c r="F56" s="19"/>
      <c r="G56" s="90"/>
      <c r="H56" s="90"/>
      <c r="I56" s="90"/>
      <c r="J56" s="90"/>
      <c r="K56" s="90"/>
      <c r="L56" s="3"/>
      <c r="M56" s="3"/>
      <c r="N56" s="3"/>
      <c r="O56" s="3"/>
      <c r="P56" s="3"/>
      <c r="Q56" s="3"/>
      <c r="R56" s="3"/>
      <c r="S56" s="3"/>
      <c r="T56" s="3"/>
      <c r="U56" s="3"/>
      <c r="V56" s="12"/>
    </row>
    <row r="57" spans="1:22" ht="12.75" customHeight="1" x14ac:dyDescent="0.2">
      <c r="A57" s="92" t="s">
        <v>51</v>
      </c>
      <c r="B57" s="93"/>
      <c r="C57" s="94"/>
      <c r="D57" s="94"/>
      <c r="E57" s="94"/>
      <c r="F57" s="95"/>
      <c r="G57" s="106"/>
      <c r="H57" s="94"/>
      <c r="I57" s="94"/>
      <c r="J57" s="94"/>
      <c r="K57" s="94"/>
      <c r="L57" s="237" t="s">
        <v>132</v>
      </c>
      <c r="M57" s="96"/>
      <c r="N57" s="96"/>
      <c r="O57" s="99"/>
      <c r="P57" s="220"/>
      <c r="Q57" s="220"/>
      <c r="R57" s="94"/>
      <c r="S57" s="94"/>
      <c r="T57" s="94"/>
      <c r="U57" s="94"/>
      <c r="V57" s="97"/>
    </row>
    <row r="58" spans="1:22" ht="12.75" customHeight="1" x14ac:dyDescent="0.2">
      <c r="A58" s="98"/>
      <c r="B58" s="93"/>
      <c r="C58" s="94"/>
      <c r="D58" s="94"/>
      <c r="E58" s="94"/>
      <c r="F58" s="95"/>
      <c r="G58" s="106"/>
      <c r="H58" s="94"/>
      <c r="I58" s="94"/>
      <c r="J58" s="94"/>
      <c r="K58" s="94"/>
      <c r="L58" s="96"/>
      <c r="M58" s="94"/>
      <c r="N58" s="94"/>
      <c r="O58" s="99"/>
      <c r="P58" s="94"/>
      <c r="Q58" s="94"/>
      <c r="R58" s="94"/>
      <c r="S58" s="94"/>
      <c r="T58" s="94"/>
      <c r="U58" s="94"/>
      <c r="V58" s="97"/>
    </row>
    <row r="59" spans="1:22" ht="12.75" customHeight="1" x14ac:dyDescent="0.2">
      <c r="A59" s="92" t="s">
        <v>131</v>
      </c>
      <c r="B59" s="93"/>
      <c r="C59" s="94"/>
      <c r="D59" s="94"/>
      <c r="E59" s="94"/>
      <c r="F59" s="95"/>
      <c r="G59" s="106"/>
      <c r="H59" s="94"/>
      <c r="I59" s="94"/>
      <c r="J59" s="94"/>
      <c r="K59" s="94"/>
      <c r="L59" s="99"/>
      <c r="M59" s="94"/>
      <c r="N59" s="94"/>
      <c r="O59" s="94"/>
      <c r="P59" s="94"/>
      <c r="Q59" s="94"/>
      <c r="R59" s="94"/>
      <c r="S59" s="94"/>
      <c r="T59" s="94"/>
      <c r="U59" s="94"/>
      <c r="V59" s="97"/>
    </row>
    <row r="60" spans="1:22" ht="12.75" customHeight="1" x14ac:dyDescent="0.2">
      <c r="A60" s="100" t="s">
        <v>60</v>
      </c>
      <c r="B60" s="93"/>
      <c r="C60" s="94"/>
      <c r="D60" s="94"/>
      <c r="E60" s="94"/>
      <c r="F60" s="94"/>
      <c r="G60" s="106"/>
      <c r="H60" s="94"/>
      <c r="I60" s="94"/>
      <c r="J60" s="94"/>
      <c r="K60" s="94"/>
      <c r="L60" s="96" t="s">
        <v>61</v>
      </c>
      <c r="M60" s="94"/>
      <c r="N60" s="94"/>
      <c r="O60" s="94"/>
      <c r="P60" s="94"/>
      <c r="Q60" s="94"/>
      <c r="R60" s="94"/>
      <c r="S60" s="94"/>
      <c r="T60" s="94"/>
      <c r="U60" s="94"/>
      <c r="V60" s="97"/>
    </row>
    <row r="61" spans="1:22" ht="12.75" customHeight="1" x14ac:dyDescent="0.2">
      <c r="A61" s="92"/>
      <c r="B61" s="93"/>
      <c r="C61" s="94"/>
      <c r="D61" s="94"/>
      <c r="E61" s="94"/>
      <c r="F61" s="94"/>
      <c r="G61" s="106"/>
      <c r="H61" s="94"/>
      <c r="I61" s="94"/>
      <c r="J61" s="94"/>
      <c r="K61" s="94"/>
      <c r="L61" s="99" t="s">
        <v>62</v>
      </c>
      <c r="M61" s="94"/>
      <c r="N61" s="94"/>
      <c r="O61" s="94"/>
      <c r="P61" s="94"/>
      <c r="Q61" s="94"/>
      <c r="R61" s="94"/>
      <c r="S61" s="94"/>
      <c r="T61" s="94"/>
      <c r="U61" s="94"/>
      <c r="V61" s="97"/>
    </row>
    <row r="62" spans="1:22" ht="12.75" customHeight="1" x14ac:dyDescent="0.2">
      <c r="A62" s="101"/>
      <c r="B62" s="102"/>
      <c r="C62" s="103"/>
      <c r="D62" s="103"/>
      <c r="E62" s="103"/>
      <c r="F62" s="103"/>
      <c r="G62" s="107"/>
      <c r="H62" s="103"/>
      <c r="I62" s="103"/>
      <c r="J62" s="103"/>
      <c r="K62" s="103"/>
      <c r="L62" s="104" t="s">
        <v>63</v>
      </c>
      <c r="M62" s="103"/>
      <c r="N62" s="103"/>
      <c r="O62" s="103"/>
      <c r="P62" s="103"/>
      <c r="Q62" s="103"/>
      <c r="R62" s="103"/>
      <c r="S62" s="103"/>
      <c r="T62" s="103"/>
      <c r="U62" s="103"/>
      <c r="V62" s="105"/>
    </row>
    <row r="63" spans="1:22" ht="12.75" customHeight="1" x14ac:dyDescent="0.2"/>
    <row r="64" spans="1:22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</sheetData>
  <mergeCells count="4">
    <mergeCell ref="B4:V4"/>
    <mergeCell ref="U5:V5"/>
    <mergeCell ref="R5:S5"/>
    <mergeCell ref="N5:O5"/>
  </mergeCells>
  <phoneticPr fontId="3" type="noConversion"/>
  <hyperlinks>
    <hyperlink ref="V1" location="Inhalt!A1" display="Inhalt"/>
  </hyperlinks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Footer>&amp;L&amp;8Ministerium für Bildung und Kultur, Referat B4&amp;R&amp;8Februar 2016</oddFooter>
  </headerFooter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5" enableFormatConditionsCalculation="0">
    <tabColor indexed="27"/>
  </sheetPr>
  <dimension ref="A1:Z69"/>
  <sheetViews>
    <sheetView workbookViewId="0">
      <selection activeCell="V1" sqref="V1"/>
    </sheetView>
  </sheetViews>
  <sheetFormatPr baseColWidth="10" defaultColWidth="9.140625" defaultRowHeight="12.75" x14ac:dyDescent="0.2"/>
  <cols>
    <col min="1" max="1" width="9.7109375" customWidth="1"/>
    <col min="2" max="22" width="6.7109375" customWidth="1"/>
  </cols>
  <sheetData>
    <row r="1" spans="1:22" ht="18" x14ac:dyDescent="0.25">
      <c r="A1" s="55" t="s">
        <v>31</v>
      </c>
      <c r="B1" s="1"/>
      <c r="C1" s="1"/>
      <c r="D1" s="1"/>
      <c r="E1" s="1"/>
      <c r="V1" s="43" t="s">
        <v>37</v>
      </c>
    </row>
    <row r="2" spans="1:22" ht="15" x14ac:dyDescent="0.2">
      <c r="A2" s="57" t="s">
        <v>128</v>
      </c>
      <c r="B2" s="1"/>
      <c r="C2" s="1"/>
      <c r="D2" s="1"/>
      <c r="E2" s="1"/>
    </row>
    <row r="3" spans="1:22" ht="15.75" x14ac:dyDescent="0.25">
      <c r="A3" s="56"/>
      <c r="B3" s="3"/>
      <c r="C3" s="3"/>
      <c r="D3" s="3"/>
      <c r="E3" s="3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spans="1:22" x14ac:dyDescent="0.2">
      <c r="A4" s="52"/>
      <c r="B4" s="511" t="s">
        <v>32</v>
      </c>
      <c r="C4" s="512"/>
      <c r="D4" s="512"/>
      <c r="E4" s="512"/>
      <c r="F4" s="512"/>
      <c r="G4" s="512"/>
      <c r="H4" s="512"/>
      <c r="I4" s="512"/>
      <c r="J4" s="512"/>
      <c r="K4" s="512"/>
      <c r="L4" s="512"/>
      <c r="M4" s="512"/>
      <c r="N4" s="512"/>
      <c r="O4" s="512"/>
      <c r="P4" s="512"/>
      <c r="Q4" s="512"/>
      <c r="R4" s="512"/>
      <c r="S4" s="512"/>
      <c r="T4" s="512"/>
      <c r="U4" s="512"/>
      <c r="V4" s="510"/>
    </row>
    <row r="5" spans="1:22" x14ac:dyDescent="0.2">
      <c r="A5" s="53" t="s">
        <v>0</v>
      </c>
      <c r="B5" s="45">
        <v>5</v>
      </c>
      <c r="C5" s="46"/>
      <c r="D5" s="47">
        <v>6</v>
      </c>
      <c r="E5" s="47"/>
      <c r="F5" s="47">
        <v>7</v>
      </c>
      <c r="G5" s="47"/>
      <c r="H5" s="47">
        <v>8</v>
      </c>
      <c r="I5" s="47"/>
      <c r="J5" s="47">
        <v>9</v>
      </c>
      <c r="K5" s="47"/>
      <c r="L5" s="47">
        <v>10</v>
      </c>
      <c r="M5" s="47"/>
      <c r="N5" s="511" t="s">
        <v>39</v>
      </c>
      <c r="O5" s="510"/>
      <c r="P5" s="48" t="s">
        <v>40</v>
      </c>
      <c r="Q5" s="48" t="s">
        <v>41</v>
      </c>
      <c r="R5" s="515" t="s">
        <v>44</v>
      </c>
      <c r="S5" s="516"/>
      <c r="T5" s="48" t="s">
        <v>42</v>
      </c>
      <c r="U5" s="513" t="s">
        <v>43</v>
      </c>
      <c r="V5" s="514"/>
    </row>
    <row r="6" spans="1:22" x14ac:dyDescent="0.2">
      <c r="A6" s="54"/>
      <c r="B6" s="49" t="s">
        <v>1</v>
      </c>
      <c r="C6" s="48" t="s">
        <v>33</v>
      </c>
      <c r="D6" s="50" t="s">
        <v>1</v>
      </c>
      <c r="E6" s="48" t="s">
        <v>33</v>
      </c>
      <c r="F6" s="50" t="s">
        <v>1</v>
      </c>
      <c r="G6" s="48" t="s">
        <v>33</v>
      </c>
      <c r="H6" s="50" t="s">
        <v>1</v>
      </c>
      <c r="I6" s="48" t="s">
        <v>33</v>
      </c>
      <c r="J6" s="50" t="s">
        <v>1</v>
      </c>
      <c r="K6" s="48" t="s">
        <v>33</v>
      </c>
      <c r="L6" s="50" t="s">
        <v>1</v>
      </c>
      <c r="M6" s="48" t="s">
        <v>33</v>
      </c>
      <c r="N6" s="50" t="s">
        <v>1</v>
      </c>
      <c r="O6" s="48" t="s">
        <v>33</v>
      </c>
      <c r="P6" s="50" t="s">
        <v>1</v>
      </c>
      <c r="Q6" s="50" t="s">
        <v>1</v>
      </c>
      <c r="R6" s="50" t="s">
        <v>1</v>
      </c>
      <c r="S6" s="48" t="s">
        <v>33</v>
      </c>
      <c r="T6" s="50" t="s">
        <v>1</v>
      </c>
      <c r="U6" s="50" t="s">
        <v>1</v>
      </c>
      <c r="V6" s="48" t="s">
        <v>33</v>
      </c>
    </row>
    <row r="7" spans="1:22" x14ac:dyDescent="0.2">
      <c r="A7" s="50">
        <v>100</v>
      </c>
      <c r="B7" s="51">
        <f t="shared" ref="B7:V7" si="0">A7+1</f>
        <v>101</v>
      </c>
      <c r="C7" s="51">
        <f t="shared" si="0"/>
        <v>102</v>
      </c>
      <c r="D7" s="51">
        <f t="shared" si="0"/>
        <v>103</v>
      </c>
      <c r="E7" s="51">
        <f t="shared" si="0"/>
        <v>104</v>
      </c>
      <c r="F7" s="51">
        <f t="shared" si="0"/>
        <v>105</v>
      </c>
      <c r="G7" s="51">
        <f t="shared" si="0"/>
        <v>106</v>
      </c>
      <c r="H7" s="51">
        <f t="shared" si="0"/>
        <v>107</v>
      </c>
      <c r="I7" s="51">
        <f t="shared" si="0"/>
        <v>108</v>
      </c>
      <c r="J7" s="51">
        <f t="shared" si="0"/>
        <v>109</v>
      </c>
      <c r="K7" s="51">
        <f t="shared" si="0"/>
        <v>110</v>
      </c>
      <c r="L7" s="51">
        <f t="shared" si="0"/>
        <v>111</v>
      </c>
      <c r="M7" s="51">
        <f t="shared" si="0"/>
        <v>112</v>
      </c>
      <c r="N7" s="51">
        <f t="shared" si="0"/>
        <v>113</v>
      </c>
      <c r="O7" s="51">
        <f t="shared" si="0"/>
        <v>114</v>
      </c>
      <c r="P7" s="51">
        <f t="shared" si="0"/>
        <v>115</v>
      </c>
      <c r="Q7" s="51">
        <f t="shared" si="0"/>
        <v>116</v>
      </c>
      <c r="R7" s="51">
        <f t="shared" si="0"/>
        <v>117</v>
      </c>
      <c r="S7" s="51">
        <f t="shared" si="0"/>
        <v>118</v>
      </c>
      <c r="T7" s="59">
        <f t="shared" si="0"/>
        <v>119</v>
      </c>
      <c r="U7" s="51">
        <f t="shared" si="0"/>
        <v>120</v>
      </c>
      <c r="V7" s="51">
        <f t="shared" si="0"/>
        <v>121</v>
      </c>
    </row>
    <row r="8" spans="1:22" x14ac:dyDescent="0.2">
      <c r="A8" s="5" t="s">
        <v>2</v>
      </c>
      <c r="B8" s="156">
        <f>SUM('Dill I:Wal'!B8)</f>
        <v>267</v>
      </c>
      <c r="C8" s="157">
        <f>SUM('Dill I:Wal'!C8)</f>
        <v>10</v>
      </c>
      <c r="D8" s="156">
        <f>SUM('Dill I:Wal'!D8)</f>
        <v>251</v>
      </c>
      <c r="E8" s="157">
        <f>SUM('Dill I:Wal'!E8)</f>
        <v>10</v>
      </c>
      <c r="F8" s="156">
        <f>SUM('Dill I:Wal'!F8)</f>
        <v>268</v>
      </c>
      <c r="G8" s="158">
        <f>SUM('Dill I:Wal'!G8)</f>
        <v>10</v>
      </c>
      <c r="H8" s="156">
        <f>SUM('Dill I:Wal'!H8)</f>
        <v>248</v>
      </c>
      <c r="I8" s="157">
        <f>SUM('Dill I:Wal'!I8)</f>
        <v>9</v>
      </c>
      <c r="J8" s="156">
        <f>SUM('Dill I:Wal'!J8)</f>
        <v>285</v>
      </c>
      <c r="K8" s="157">
        <f>SUM('Dill I:Wal'!K8)</f>
        <v>11</v>
      </c>
      <c r="L8" s="186">
        <f>SUM('Dill I:Wal'!L8)</f>
        <v>182</v>
      </c>
      <c r="M8" s="187">
        <f>SUM('Dill I:Wal'!M8)</f>
        <v>7</v>
      </c>
      <c r="N8" s="156">
        <f>SUM('Dill I:Wal'!N8)</f>
        <v>8</v>
      </c>
      <c r="O8" s="158">
        <v>1</v>
      </c>
      <c r="P8" s="159">
        <f>SUM('Dill I:Wal'!P8)</f>
        <v>11</v>
      </c>
      <c r="Q8" s="156">
        <f>SUM('Dill I:Wal'!Q8)</f>
        <v>9</v>
      </c>
      <c r="R8" s="156">
        <f>SUM('Dill I:Wal'!R8)</f>
        <v>1501</v>
      </c>
      <c r="S8" s="157">
        <f>SUM('Dill I:Wal'!S8)</f>
        <v>57</v>
      </c>
      <c r="T8" s="159">
        <f>SUM('Dill I:Wal'!T8)</f>
        <v>28</v>
      </c>
      <c r="U8" s="156">
        <f>SUM('Dill I:Wal'!U8)</f>
        <v>1529</v>
      </c>
      <c r="V8" s="157">
        <f t="shared" ref="V8:V38" si="1">C8+E8+G8+I8+K8+M8+O8</f>
        <v>58</v>
      </c>
    </row>
    <row r="9" spans="1:22" x14ac:dyDescent="0.2">
      <c r="A9" s="7" t="s">
        <v>3</v>
      </c>
      <c r="B9" s="160">
        <f>SUM('Dill I:Wal'!B9)</f>
        <v>291</v>
      </c>
      <c r="C9" s="161">
        <f>SUM('Dill I:Wal'!C9)</f>
        <v>10</v>
      </c>
      <c r="D9" s="160">
        <f>SUM('Dill I:Wal'!D9)</f>
        <v>257</v>
      </c>
      <c r="E9" s="161">
        <f>SUM('Dill I:Wal'!E9)</f>
        <v>10</v>
      </c>
      <c r="F9" s="160">
        <f>SUM('Dill I:Wal'!F9)</f>
        <v>248</v>
      </c>
      <c r="G9" s="162">
        <f>SUM('Dill I:Wal'!G9)</f>
        <v>10</v>
      </c>
      <c r="H9" s="160">
        <f>SUM('Dill I:Wal'!H9)</f>
        <v>267</v>
      </c>
      <c r="I9" s="161">
        <f>SUM('Dill I:Wal'!I9)</f>
        <v>10</v>
      </c>
      <c r="J9" s="160">
        <f>SUM('Dill I:Wal'!J9)</f>
        <v>254</v>
      </c>
      <c r="K9" s="161">
        <f>SUM('Dill I:Wal'!K9)</f>
        <v>9</v>
      </c>
      <c r="L9" s="188">
        <f>SUM('Dill I:Wal'!L9)</f>
        <v>159</v>
      </c>
      <c r="M9" s="189">
        <f>SUM('Dill I:Wal'!M9)</f>
        <v>7</v>
      </c>
      <c r="N9" s="160">
        <f>SUM('Dill I:Wal'!N9)</f>
        <v>13</v>
      </c>
      <c r="O9" s="162">
        <v>1</v>
      </c>
      <c r="P9" s="163">
        <f>SUM('Dill I:Wal'!P9)</f>
        <v>6</v>
      </c>
      <c r="Q9" s="160">
        <f>SUM('Dill I:Wal'!Q9)</f>
        <v>10</v>
      </c>
      <c r="R9" s="160">
        <f>SUM('Dill I:Wal'!R9)</f>
        <v>1476</v>
      </c>
      <c r="S9" s="161">
        <f>SUM('Dill I:Wal'!S9)</f>
        <v>56</v>
      </c>
      <c r="T9" s="163">
        <f>SUM('Dill I:Wal'!T9)</f>
        <v>29</v>
      </c>
      <c r="U9" s="160">
        <f>SUM('Dill I:Wal'!U9)</f>
        <v>1505</v>
      </c>
      <c r="V9" s="161">
        <f t="shared" si="1"/>
        <v>57</v>
      </c>
    </row>
    <row r="10" spans="1:22" x14ac:dyDescent="0.2">
      <c r="A10" s="7" t="s">
        <v>4</v>
      </c>
      <c r="B10" s="160">
        <f>SUM('Dill I:Wal'!B10)</f>
        <v>1517</v>
      </c>
      <c r="C10" s="161">
        <f>SUM('Dill I:Wal'!C10)</f>
        <v>57</v>
      </c>
      <c r="D10" s="160">
        <f>SUM('Dill I:Wal'!D10)</f>
        <v>269</v>
      </c>
      <c r="E10" s="161">
        <f>SUM('Dill I:Wal'!E10)</f>
        <v>10</v>
      </c>
      <c r="F10" s="160">
        <f>SUM('Dill I:Wal'!F10)</f>
        <v>251</v>
      </c>
      <c r="G10" s="162">
        <f>SUM('Dill I:Wal'!G10)</f>
        <v>10</v>
      </c>
      <c r="H10" s="160">
        <f>SUM('Dill I:Wal'!H10)</f>
        <v>250</v>
      </c>
      <c r="I10" s="161">
        <f>SUM('Dill I:Wal'!I10)</f>
        <v>10</v>
      </c>
      <c r="J10" s="160">
        <f>SUM('Dill I:Wal'!J10)</f>
        <v>265</v>
      </c>
      <c r="K10" s="161">
        <f>SUM('Dill I:Wal'!K10)</f>
        <v>10</v>
      </c>
      <c r="L10" s="188">
        <f>SUM('Dill I:Wal'!L10)</f>
        <v>145</v>
      </c>
      <c r="M10" s="189">
        <f>SUM('Dill I:Wal'!M10)</f>
        <v>6</v>
      </c>
      <c r="N10" s="160">
        <f>SUM('Dill I:Wal'!N10)</f>
        <v>13</v>
      </c>
      <c r="O10" s="162">
        <v>1</v>
      </c>
      <c r="P10" s="163">
        <f>SUM('Dill I:Wal'!P10)</f>
        <v>15</v>
      </c>
      <c r="Q10" s="160">
        <f>SUM('Dill I:Wal'!Q10)</f>
        <v>4</v>
      </c>
      <c r="R10" s="160">
        <f>SUM('Dill I:Wal'!R10)</f>
        <v>2697</v>
      </c>
      <c r="S10" s="161">
        <f>SUM('Dill I:Wal'!S10)</f>
        <v>103</v>
      </c>
      <c r="T10" s="163">
        <f>SUM('Dill I:Wal'!T10)</f>
        <v>32</v>
      </c>
      <c r="U10" s="160">
        <f>SUM('Dill I:Wal'!U10)</f>
        <v>2729</v>
      </c>
      <c r="V10" s="161">
        <f t="shared" si="1"/>
        <v>104</v>
      </c>
    </row>
    <row r="11" spans="1:22" x14ac:dyDescent="0.2">
      <c r="A11" s="7" t="s">
        <v>34</v>
      </c>
      <c r="B11" s="160">
        <f>SUM('Dill I:Wal'!B11)</f>
        <v>1476</v>
      </c>
      <c r="C11" s="161">
        <f>SUM('Dill I:Wal'!C11)</f>
        <v>54</v>
      </c>
      <c r="D11" s="160">
        <f>SUM('Dill I:Wal'!D11)</f>
        <v>1589</v>
      </c>
      <c r="E11" s="161">
        <f>SUM('Dill I:Wal'!E11)</f>
        <v>55</v>
      </c>
      <c r="F11" s="160">
        <f>SUM('Dill I:Wal'!F11)</f>
        <v>255</v>
      </c>
      <c r="G11" s="162">
        <f>SUM('Dill I:Wal'!G11)</f>
        <v>10</v>
      </c>
      <c r="H11" s="160">
        <f>SUM('Dill I:Wal'!H11)</f>
        <v>260</v>
      </c>
      <c r="I11" s="161">
        <f>SUM('Dill I:Wal'!I11)</f>
        <v>10</v>
      </c>
      <c r="J11" s="160">
        <f>SUM('Dill I:Wal'!J11)</f>
        <v>244</v>
      </c>
      <c r="K11" s="161">
        <f>SUM('Dill I:Wal'!K11)</f>
        <v>10</v>
      </c>
      <c r="L11" s="188">
        <f>SUM('Dill I:Wal'!L11)</f>
        <v>148</v>
      </c>
      <c r="M11" s="189">
        <f>SUM('Dill I:Wal'!M11)</f>
        <v>6</v>
      </c>
      <c r="N11" s="160">
        <f>SUM('Dill I:Wal'!N11)</f>
        <v>7</v>
      </c>
      <c r="O11" s="162">
        <v>1</v>
      </c>
      <c r="P11" s="163">
        <f>SUM('Dill I:Wal'!P11)</f>
        <v>14</v>
      </c>
      <c r="Q11" s="160">
        <f>SUM('Dill I:Wal'!Q11)</f>
        <v>12</v>
      </c>
      <c r="R11" s="160">
        <f>SUM('Dill I:Wal'!R11)</f>
        <v>3972</v>
      </c>
      <c r="S11" s="161">
        <f>SUM('Dill I:Wal'!S11)</f>
        <v>145</v>
      </c>
      <c r="T11" s="163">
        <f>SUM('Dill I:Wal'!T11)</f>
        <v>33</v>
      </c>
      <c r="U11" s="160">
        <f>SUM('Dill I:Wal'!U11)</f>
        <v>4005</v>
      </c>
      <c r="V11" s="161">
        <f t="shared" si="1"/>
        <v>146</v>
      </c>
    </row>
    <row r="12" spans="1:22" x14ac:dyDescent="0.2">
      <c r="A12" s="7" t="s">
        <v>5</v>
      </c>
      <c r="B12" s="160">
        <f>SUM('Dill I:Wal'!B12)</f>
        <v>1502</v>
      </c>
      <c r="C12" s="161">
        <f>SUM('Dill I:Wal'!C12)</f>
        <v>56</v>
      </c>
      <c r="D12" s="160">
        <f>SUM('Dill I:Wal'!D12)</f>
        <v>1492</v>
      </c>
      <c r="E12" s="161">
        <f>SUM('Dill I:Wal'!E12)</f>
        <v>54</v>
      </c>
      <c r="F12" s="160">
        <f>SUM('Dill I:Wal'!F12)</f>
        <v>1737</v>
      </c>
      <c r="G12" s="162">
        <f>SUM('Dill I:Wal'!G12)</f>
        <v>67</v>
      </c>
      <c r="H12" s="160">
        <f>SUM('Dill I:Wal'!H12)</f>
        <v>258</v>
      </c>
      <c r="I12" s="161">
        <f>SUM('Dill I:Wal'!I12)</f>
        <v>10</v>
      </c>
      <c r="J12" s="160">
        <f>SUM('Dill I:Wal'!J12)</f>
        <v>255</v>
      </c>
      <c r="K12" s="161">
        <f>SUM('Dill I:Wal'!K12)</f>
        <v>10</v>
      </c>
      <c r="L12" s="188">
        <f>SUM('Dill I:Wal'!L12)</f>
        <v>102</v>
      </c>
      <c r="M12" s="189">
        <f>SUM('Dill I:Wal'!M12)</f>
        <v>5</v>
      </c>
      <c r="N12" s="160">
        <f>SUM('Dill I:Wal'!N12)</f>
        <v>13</v>
      </c>
      <c r="O12" s="162">
        <v>1</v>
      </c>
      <c r="P12" s="163">
        <f>SUM('Dill I:Wal'!P12)</f>
        <v>4</v>
      </c>
      <c r="Q12" s="160">
        <f>SUM('Dill I:Wal'!Q12)</f>
        <v>13</v>
      </c>
      <c r="R12" s="160">
        <f>SUM('Dill I:Wal'!R12)</f>
        <v>5346</v>
      </c>
      <c r="S12" s="161">
        <f>SUM('Dill I:Wal'!S12)</f>
        <v>202</v>
      </c>
      <c r="T12" s="163">
        <f>SUM('Dill I:Wal'!T12)</f>
        <v>30</v>
      </c>
      <c r="U12" s="160">
        <f>SUM('Dill I:Wal'!U12)</f>
        <v>5376</v>
      </c>
      <c r="V12" s="161">
        <f t="shared" si="1"/>
        <v>203</v>
      </c>
    </row>
    <row r="13" spans="1:22" x14ac:dyDescent="0.2">
      <c r="A13" s="7" t="s">
        <v>6</v>
      </c>
      <c r="B13" s="160">
        <f>SUM('Dill I:Wal'!B13)</f>
        <v>1501</v>
      </c>
      <c r="C13" s="161">
        <f>SUM('Dill I:Wal'!C13)</f>
        <v>57</v>
      </c>
      <c r="D13" s="160">
        <f>SUM('Dill I:Wal'!D13)</f>
        <v>1531</v>
      </c>
      <c r="E13" s="161">
        <f>SUM('Dill I:Wal'!E13)</f>
        <v>58</v>
      </c>
      <c r="F13" s="160">
        <f>SUM('Dill I:Wal'!F13)</f>
        <v>1646</v>
      </c>
      <c r="G13" s="162">
        <f>SUM('Dill I:Wal'!G13)</f>
        <v>66</v>
      </c>
      <c r="H13" s="160">
        <f>SUM('Dill I:Wal'!H13)</f>
        <v>1744</v>
      </c>
      <c r="I13" s="161">
        <f>SUM('Dill I:Wal'!I13)</f>
        <v>70</v>
      </c>
      <c r="J13" s="160">
        <f>SUM('Dill I:Wal'!J13)</f>
        <v>263</v>
      </c>
      <c r="K13" s="161">
        <f>SUM('Dill I:Wal'!K13)</f>
        <v>10</v>
      </c>
      <c r="L13" s="188">
        <f>SUM('Dill I:Wal'!L13)</f>
        <v>107</v>
      </c>
      <c r="M13" s="189">
        <f>SUM('Dill I:Wal'!M13)</f>
        <v>5</v>
      </c>
      <c r="N13" s="160">
        <f>SUM('Dill I:Wal'!N13)</f>
        <v>6</v>
      </c>
      <c r="O13" s="162">
        <v>1</v>
      </c>
      <c r="P13" s="163">
        <f>SUM('Dill I:Wal'!P13)</f>
        <v>11</v>
      </c>
      <c r="Q13" s="160">
        <f>SUM('Dill I:Wal'!Q13)</f>
        <v>3</v>
      </c>
      <c r="R13" s="160">
        <f>SUM('Dill I:Wal'!R13)</f>
        <v>6792</v>
      </c>
      <c r="S13" s="161">
        <f>SUM('Dill I:Wal'!S13)</f>
        <v>266</v>
      </c>
      <c r="T13" s="163">
        <f>SUM('Dill I:Wal'!T13)</f>
        <v>20</v>
      </c>
      <c r="U13" s="160">
        <f>SUM('Dill I:Wal'!U13)</f>
        <v>6812</v>
      </c>
      <c r="V13" s="161">
        <f t="shared" si="1"/>
        <v>267</v>
      </c>
    </row>
    <row r="14" spans="1:22" x14ac:dyDescent="0.2">
      <c r="A14" s="7" t="s">
        <v>36</v>
      </c>
      <c r="B14" s="160">
        <f>SUM('Dill I:Wal'!B14)</f>
        <v>1563</v>
      </c>
      <c r="C14" s="161">
        <f>SUM('Dill I:Wal'!C14)</f>
        <v>59</v>
      </c>
      <c r="D14" s="160">
        <f>SUM('Dill I:Wal'!D14)</f>
        <v>1492</v>
      </c>
      <c r="E14" s="161">
        <f>SUM('Dill I:Wal'!E14)</f>
        <v>57</v>
      </c>
      <c r="F14" s="160">
        <f>SUM('Dill I:Wal'!F14)</f>
        <v>1639</v>
      </c>
      <c r="G14" s="162">
        <f>SUM('Dill I:Wal'!G14)</f>
        <v>70</v>
      </c>
      <c r="H14" s="160">
        <f>SUM('Dill I:Wal'!H14)</f>
        <v>1694</v>
      </c>
      <c r="I14" s="161">
        <f>SUM('Dill I:Wal'!I14)</f>
        <v>70</v>
      </c>
      <c r="J14" s="160">
        <f>SUM('Dill I:Wal'!J14)</f>
        <v>1747</v>
      </c>
      <c r="K14" s="161">
        <f>SUM('Dill I:Wal'!K14)</f>
        <v>72</v>
      </c>
      <c r="L14" s="188">
        <f>SUM('Dill I:Wal'!L14)</f>
        <v>108</v>
      </c>
      <c r="M14" s="189">
        <f>SUM('Dill I:Wal'!M14)</f>
        <v>4</v>
      </c>
      <c r="N14" s="160">
        <f>SUM('Dill I:Wal'!N14)</f>
        <v>10</v>
      </c>
      <c r="O14" s="162">
        <v>1</v>
      </c>
      <c r="P14" s="163">
        <f>SUM('Dill I:Wal'!P14)</f>
        <v>5</v>
      </c>
      <c r="Q14" s="160">
        <f>SUM('Dill I:Wal'!Q14)</f>
        <v>11</v>
      </c>
      <c r="R14" s="160">
        <f>SUM('Dill I:Wal'!R14)</f>
        <v>8243</v>
      </c>
      <c r="S14" s="161">
        <f>SUM('Dill I:Wal'!S14)</f>
        <v>332</v>
      </c>
      <c r="T14" s="163">
        <f>SUM('Dill I:Wal'!T14)</f>
        <v>26</v>
      </c>
      <c r="U14" s="160">
        <f>SUM('Dill I:Wal'!U14)</f>
        <v>8269</v>
      </c>
      <c r="V14" s="161">
        <f t="shared" si="1"/>
        <v>333</v>
      </c>
    </row>
    <row r="15" spans="1:22" x14ac:dyDescent="0.2">
      <c r="A15" s="13" t="s">
        <v>7</v>
      </c>
      <c r="B15" s="149">
        <f>SUM('Dill I:Wal'!B15)</f>
        <v>1543</v>
      </c>
      <c r="C15" s="150">
        <f>SUM('Dill I:Wal'!C15)</f>
        <v>58</v>
      </c>
      <c r="D15" s="149">
        <f>SUM('Dill I:Wal'!D15)</f>
        <v>1495</v>
      </c>
      <c r="E15" s="150">
        <f>SUM('Dill I:Wal'!E15)</f>
        <v>58</v>
      </c>
      <c r="F15" s="149">
        <f>SUM('Dill I:Wal'!F15)</f>
        <v>1590</v>
      </c>
      <c r="G15" s="194">
        <f>SUM('Dill I:Wal'!G15)</f>
        <v>67</v>
      </c>
      <c r="H15" s="149">
        <f>SUM('Dill I:Wal'!H15)</f>
        <v>1653</v>
      </c>
      <c r="I15" s="150">
        <f>SUM('Dill I:Wal'!I15)</f>
        <v>69</v>
      </c>
      <c r="J15" s="149">
        <f>SUM('Dill I:Wal'!J15)</f>
        <v>1705</v>
      </c>
      <c r="K15" s="150">
        <f>SUM('Dill I:Wal'!K15)</f>
        <v>72</v>
      </c>
      <c r="L15" s="149">
        <f>SUM('Dill I:Wal'!L15)</f>
        <v>922</v>
      </c>
      <c r="M15" s="150">
        <f>SUM('Dill I:Wal'!M15)</f>
        <v>39</v>
      </c>
      <c r="N15" s="149">
        <f>SUM('Dill I:Wal'!N15)</f>
        <v>9</v>
      </c>
      <c r="O15" s="194">
        <v>1</v>
      </c>
      <c r="P15" s="195">
        <f>SUM('Dill I:Wal'!P15)</f>
        <v>11</v>
      </c>
      <c r="Q15" s="149">
        <f>SUM('Dill I:Wal'!Q15)</f>
        <v>3</v>
      </c>
      <c r="R15" s="149">
        <f>SUM('Dill I:Wal'!R15)</f>
        <v>8908</v>
      </c>
      <c r="S15" s="150">
        <f>SUM('Dill I:Wal'!S15)</f>
        <v>363</v>
      </c>
      <c r="T15" s="195">
        <f>SUM('Dill I:Wal'!T15)</f>
        <v>23</v>
      </c>
      <c r="U15" s="149">
        <f>SUM('Dill I:Wal'!U15)</f>
        <v>8931</v>
      </c>
      <c r="V15" s="150">
        <f t="shared" si="1"/>
        <v>364</v>
      </c>
    </row>
    <row r="16" spans="1:22" x14ac:dyDescent="0.2">
      <c r="A16" s="13" t="s">
        <v>8</v>
      </c>
      <c r="B16" s="149">
        <f>SUM('Dill I:Wal'!B16)</f>
        <v>1410</v>
      </c>
      <c r="C16" s="150">
        <f>SUM('Dill I:Wal'!C16)</f>
        <v>58</v>
      </c>
      <c r="D16" s="149">
        <f>SUM('Dill I:Wal'!D16)</f>
        <v>1477</v>
      </c>
      <c r="E16" s="150">
        <f>SUM('Dill I:Wal'!E16)</f>
        <v>57</v>
      </c>
      <c r="F16" s="149">
        <f>SUM('Dill I:Wal'!F16)</f>
        <v>1629</v>
      </c>
      <c r="G16" s="194">
        <f>SUM('Dill I:Wal'!G16)</f>
        <v>68</v>
      </c>
      <c r="H16" s="149">
        <f>SUM('Dill I:Wal'!H16)</f>
        <v>1625</v>
      </c>
      <c r="I16" s="150">
        <f>SUM('Dill I:Wal'!I16)</f>
        <v>67</v>
      </c>
      <c r="J16" s="149">
        <f>SUM('Dill I:Wal'!J16)</f>
        <v>1654</v>
      </c>
      <c r="K16" s="150">
        <f>SUM('Dill I:Wal'!K16)</f>
        <v>71</v>
      </c>
      <c r="L16" s="149">
        <f>SUM('Dill I:Wal'!L16)</f>
        <v>870</v>
      </c>
      <c r="M16" s="150">
        <f>SUM('Dill I:Wal'!M16)</f>
        <v>35</v>
      </c>
      <c r="N16" s="149">
        <f>SUM('Dill I:Wal'!N16)</f>
        <v>11</v>
      </c>
      <c r="O16" s="194">
        <v>1</v>
      </c>
      <c r="P16" s="195">
        <f>SUM('Dill I:Wal'!P16)</f>
        <v>11</v>
      </c>
      <c r="Q16" s="149">
        <f>SUM('Dill I:Wal'!Q16)</f>
        <v>8</v>
      </c>
      <c r="R16" s="149">
        <f>SUM('Dill I:Wal'!R16)</f>
        <v>8665</v>
      </c>
      <c r="S16" s="150">
        <f>SUM('Dill I:Wal'!S16)</f>
        <v>356</v>
      </c>
      <c r="T16" s="195">
        <f>SUM('Dill I:Wal'!T16)</f>
        <v>30</v>
      </c>
      <c r="U16" s="149">
        <f>SUM('Dill I:Wal'!U16)</f>
        <v>8695</v>
      </c>
      <c r="V16" s="150">
        <f t="shared" si="1"/>
        <v>357</v>
      </c>
    </row>
    <row r="17" spans="1:26" x14ac:dyDescent="0.2">
      <c r="A17" s="13" t="s">
        <v>9</v>
      </c>
      <c r="B17" s="149">
        <f>SUM('Dill I:Wal'!B17)</f>
        <v>1347</v>
      </c>
      <c r="C17" s="150">
        <f>SUM('Dill I:Wal'!C17)</f>
        <v>53</v>
      </c>
      <c r="D17" s="149">
        <f>SUM('Dill I:Wal'!D17)</f>
        <v>1376</v>
      </c>
      <c r="E17" s="150">
        <f>SUM('Dill I:Wal'!E17)</f>
        <v>57</v>
      </c>
      <c r="F17" s="149">
        <f>SUM('Dill I:Wal'!F17)</f>
        <v>1547</v>
      </c>
      <c r="G17" s="194">
        <f>SUM('Dill I:Wal'!G17)</f>
        <v>67</v>
      </c>
      <c r="H17" s="149">
        <f>SUM('Dill I:Wal'!H17)</f>
        <v>1687</v>
      </c>
      <c r="I17" s="150">
        <f>SUM('Dill I:Wal'!I17)</f>
        <v>69</v>
      </c>
      <c r="J17" s="149">
        <f>SUM('Dill I:Wal'!J17)</f>
        <v>1731</v>
      </c>
      <c r="K17" s="150">
        <f>SUM('Dill I:Wal'!K17)</f>
        <v>71</v>
      </c>
      <c r="L17" s="149">
        <f>SUM('Dill I:Wal'!L17)</f>
        <v>769</v>
      </c>
      <c r="M17" s="150">
        <f>SUM('Dill I:Wal'!M17)</f>
        <v>35</v>
      </c>
      <c r="N17" s="149">
        <f>SUM('Dill I:Wal'!N17)</f>
        <v>4</v>
      </c>
      <c r="O17" s="194">
        <v>1</v>
      </c>
      <c r="P17" s="195">
        <f>SUM('Dill I:Wal'!P17)</f>
        <v>11</v>
      </c>
      <c r="Q17" s="149">
        <f>SUM('Dill I:Wal'!Q17)</f>
        <v>8</v>
      </c>
      <c r="R17" s="149">
        <f>SUM('Dill I:Wal'!R17)</f>
        <v>8457</v>
      </c>
      <c r="S17" s="150">
        <f>SUM('Dill I:Wal'!S17)</f>
        <v>352</v>
      </c>
      <c r="T17" s="195">
        <f>SUM('Dill I:Wal'!T17)</f>
        <v>23</v>
      </c>
      <c r="U17" s="149">
        <f>SUM('Dill I:Wal'!U17)</f>
        <v>8480</v>
      </c>
      <c r="V17" s="150">
        <f t="shared" si="1"/>
        <v>353</v>
      </c>
      <c r="X17" s="30"/>
    </row>
    <row r="18" spans="1:26" x14ac:dyDescent="0.2">
      <c r="A18" s="13" t="s">
        <v>10</v>
      </c>
      <c r="B18" s="149">
        <f>SUM('Dill I:Wal'!B18)</f>
        <v>1225</v>
      </c>
      <c r="C18" s="150">
        <f>SUM('Dill I:Wal'!C18)</f>
        <v>49</v>
      </c>
      <c r="D18" s="149">
        <f>SUM('Dill I:Wal'!D18)</f>
        <v>1299</v>
      </c>
      <c r="E18" s="150">
        <f>SUM('Dill I:Wal'!E18)</f>
        <v>52</v>
      </c>
      <c r="F18" s="149">
        <f>SUM('Dill I:Wal'!F18)</f>
        <v>1437</v>
      </c>
      <c r="G18" s="194">
        <f>SUM('Dill I:Wal'!G18)</f>
        <v>64</v>
      </c>
      <c r="H18" s="149">
        <f>SUM('Dill I:Wal'!H18)</f>
        <v>1604</v>
      </c>
      <c r="I18" s="150">
        <f>SUM('Dill I:Wal'!I18)</f>
        <v>70</v>
      </c>
      <c r="J18" s="149">
        <f>SUM('Dill I:Wal'!J18)</f>
        <v>1729</v>
      </c>
      <c r="K18" s="150">
        <f>SUM('Dill I:Wal'!K18)</f>
        <v>73</v>
      </c>
      <c r="L18" s="149">
        <f>SUM('Dill I:Wal'!L18)</f>
        <v>819</v>
      </c>
      <c r="M18" s="150">
        <f>SUM('Dill I:Wal'!M18)</f>
        <v>35</v>
      </c>
      <c r="N18" s="149">
        <f>SUM('Dill I:Wal'!N18)</f>
        <v>12</v>
      </c>
      <c r="O18" s="194">
        <v>1</v>
      </c>
      <c r="P18" s="195">
        <f>SUM('Dill I:Wal'!P18)</f>
        <v>5</v>
      </c>
      <c r="Q18" s="149">
        <f>SUM('Dill I:Wal'!Q18)</f>
        <v>7</v>
      </c>
      <c r="R18" s="149">
        <f>SUM('Dill I:Wal'!R18)</f>
        <v>8113</v>
      </c>
      <c r="S18" s="150">
        <f>SUM('Dill I:Wal'!S18)</f>
        <v>343</v>
      </c>
      <c r="T18" s="195">
        <f>SUM('Dill I:Wal'!T18)</f>
        <v>24</v>
      </c>
      <c r="U18" s="149">
        <f>SUM('Dill I:Wal'!U18)</f>
        <v>8137</v>
      </c>
      <c r="V18" s="150">
        <f t="shared" si="1"/>
        <v>344</v>
      </c>
      <c r="X18" s="30"/>
    </row>
    <row r="19" spans="1:26" x14ac:dyDescent="0.2">
      <c r="A19" s="13" t="s">
        <v>11</v>
      </c>
      <c r="B19" s="149">
        <f>SUM('Dill I:Wal'!B19)</f>
        <v>1220</v>
      </c>
      <c r="C19" s="150">
        <f>SUM('Dill I:Wal'!C19)</f>
        <v>51</v>
      </c>
      <c r="D19" s="149">
        <f>SUM('Dill I:Wal'!D19)</f>
        <v>1214</v>
      </c>
      <c r="E19" s="150">
        <f>SUM('Dill I:Wal'!E19)</f>
        <v>49</v>
      </c>
      <c r="F19" s="149">
        <f>SUM('Dill I:Wal'!F19)</f>
        <v>1367</v>
      </c>
      <c r="G19" s="194">
        <f>SUM('Dill I:Wal'!G19)</f>
        <v>60</v>
      </c>
      <c r="H19" s="149">
        <f>SUM('Dill I:Wal'!H19)</f>
        <v>1462</v>
      </c>
      <c r="I19" s="150">
        <f>SUM('Dill I:Wal'!I19)</f>
        <v>64</v>
      </c>
      <c r="J19" s="149">
        <f>SUM('Dill I:Wal'!J19)</f>
        <v>1630</v>
      </c>
      <c r="K19" s="150">
        <f>SUM('Dill I:Wal'!K19)</f>
        <v>72</v>
      </c>
      <c r="L19" s="149">
        <f>SUM('Dill I:Wal'!L19)</f>
        <v>904</v>
      </c>
      <c r="M19" s="150">
        <f>SUM('Dill I:Wal'!M19)</f>
        <v>36</v>
      </c>
      <c r="N19" s="149">
        <f>SUM('Dill I:Wal'!N19)</f>
        <v>7</v>
      </c>
      <c r="O19" s="194">
        <v>1</v>
      </c>
      <c r="P19" s="195">
        <f>SUM('Dill I:Wal'!P19)</f>
        <v>10</v>
      </c>
      <c r="Q19" s="149">
        <f>SUM('Dill I:Wal'!Q19)</f>
        <v>2</v>
      </c>
      <c r="R19" s="149">
        <f>SUM('Dill I:Wal'!R19)</f>
        <v>7797</v>
      </c>
      <c r="S19" s="150">
        <f>SUM('Dill I:Wal'!S19)</f>
        <v>332</v>
      </c>
      <c r="T19" s="195">
        <f>SUM('Dill I:Wal'!T19)</f>
        <v>19</v>
      </c>
      <c r="U19" s="149">
        <f>SUM('Dill I:Wal'!U19)</f>
        <v>7816</v>
      </c>
      <c r="V19" s="150">
        <f t="shared" si="1"/>
        <v>333</v>
      </c>
      <c r="X19" s="30"/>
    </row>
    <row r="20" spans="1:26" x14ac:dyDescent="0.2">
      <c r="A20" s="13" t="s">
        <v>12</v>
      </c>
      <c r="B20" s="149">
        <f>SUM('Dill I:Wal'!B20)</f>
        <v>1208</v>
      </c>
      <c r="C20" s="150">
        <f>SUM('Dill I:Wal'!C20)</f>
        <v>48</v>
      </c>
      <c r="D20" s="149">
        <f>SUM('Dill I:Wal'!D20)</f>
        <v>1212</v>
      </c>
      <c r="E20" s="150">
        <f>SUM('Dill I:Wal'!E20)</f>
        <v>50</v>
      </c>
      <c r="F20" s="149">
        <f>SUM('Dill I:Wal'!F20)</f>
        <v>1275</v>
      </c>
      <c r="G20" s="194">
        <f>SUM('Dill I:Wal'!G20)</f>
        <v>60</v>
      </c>
      <c r="H20" s="149">
        <f>SUM('Dill I:Wal'!H20)</f>
        <v>1413</v>
      </c>
      <c r="I20" s="150">
        <f>SUM('Dill I:Wal'!I20)</f>
        <v>64</v>
      </c>
      <c r="J20" s="149">
        <f>SUM('Dill I:Wal'!J20)</f>
        <v>1470</v>
      </c>
      <c r="K20" s="150">
        <f>SUM('Dill I:Wal'!K20)</f>
        <v>64</v>
      </c>
      <c r="L20" s="149">
        <f>SUM('Dill I:Wal'!L20)</f>
        <v>828</v>
      </c>
      <c r="M20" s="150">
        <f>SUM('Dill I:Wal'!M20)</f>
        <v>36</v>
      </c>
      <c r="N20" s="149">
        <f>SUM('Dill I:Wal'!N20)</f>
        <v>12</v>
      </c>
      <c r="O20" s="194">
        <v>1</v>
      </c>
      <c r="P20" s="195">
        <f>SUM('Dill I:Wal'!P20)</f>
        <v>4</v>
      </c>
      <c r="Q20" s="149">
        <f>SUM('Dill I:Wal'!Q20)</f>
        <v>7</v>
      </c>
      <c r="R20" s="149">
        <f>SUM('Dill I:Wal'!R20)</f>
        <v>7406</v>
      </c>
      <c r="S20" s="150">
        <f>SUM('Dill I:Wal'!S20)</f>
        <v>322</v>
      </c>
      <c r="T20" s="195">
        <f>SUM('Dill I:Wal'!T20)</f>
        <v>23</v>
      </c>
      <c r="U20" s="149">
        <f>SUM('Dill I:Wal'!U20)</f>
        <v>7429</v>
      </c>
      <c r="V20" s="150">
        <f t="shared" si="1"/>
        <v>323</v>
      </c>
      <c r="X20" s="30"/>
    </row>
    <row r="21" spans="1:26" x14ac:dyDescent="0.2">
      <c r="A21" s="13" t="s">
        <v>13</v>
      </c>
      <c r="B21" s="149">
        <f>SUM('Dill I:Wal'!B21)</f>
        <v>1123</v>
      </c>
      <c r="C21" s="150">
        <f>SUM('Dill I:Wal'!C21)</f>
        <v>45</v>
      </c>
      <c r="D21" s="149">
        <f>SUM('Dill I:Wal'!D21)</f>
        <v>1187</v>
      </c>
      <c r="E21" s="150">
        <f>SUM('Dill I:Wal'!E21)</f>
        <v>47</v>
      </c>
      <c r="F21" s="149">
        <f>SUM('Dill I:Wal'!F21)</f>
        <v>1266</v>
      </c>
      <c r="G21" s="194">
        <f>SUM('Dill I:Wal'!G21)</f>
        <v>57</v>
      </c>
      <c r="H21" s="149">
        <f>SUM('Dill I:Wal'!H21)</f>
        <v>1334</v>
      </c>
      <c r="I21" s="150">
        <f>SUM('Dill I:Wal'!I21)</f>
        <v>62</v>
      </c>
      <c r="J21" s="149">
        <f>SUM('Dill I:Wal'!J21)</f>
        <v>1423</v>
      </c>
      <c r="K21" s="150">
        <f>SUM('Dill I:Wal'!K21)</f>
        <v>65</v>
      </c>
      <c r="L21" s="149">
        <f>SUM('Dill I:Wal'!L21)</f>
        <v>795</v>
      </c>
      <c r="M21" s="150">
        <f>SUM('Dill I:Wal'!M21)</f>
        <v>34</v>
      </c>
      <c r="N21" s="149">
        <f>SUM('Dill I:Wal'!N21)</f>
        <v>16</v>
      </c>
      <c r="O21" s="194">
        <v>1</v>
      </c>
      <c r="P21" s="195">
        <f>SUM('Dill I:Wal'!P21)</f>
        <v>10</v>
      </c>
      <c r="Q21" s="149">
        <f>SUM('Dill I:Wal'!Q21)</f>
        <v>3</v>
      </c>
      <c r="R21" s="149">
        <f>SUM('Dill I:Wal'!R21)</f>
        <v>7128</v>
      </c>
      <c r="S21" s="150">
        <f>SUM('Dill I:Wal'!S21)</f>
        <v>310</v>
      </c>
      <c r="T21" s="195">
        <f>SUM('Dill I:Wal'!T21)</f>
        <v>29</v>
      </c>
      <c r="U21" s="149">
        <f>SUM('Dill I:Wal'!U21)</f>
        <v>7157</v>
      </c>
      <c r="V21" s="150">
        <f t="shared" si="1"/>
        <v>311</v>
      </c>
      <c r="X21" s="30"/>
    </row>
    <row r="22" spans="1:26" x14ac:dyDescent="0.2">
      <c r="A22" s="13" t="s">
        <v>14</v>
      </c>
      <c r="B22" s="149">
        <f>SUM('Dill I:Wal'!B22)</f>
        <v>1079</v>
      </c>
      <c r="C22" s="150">
        <f>SUM('Dill I:Wal'!C22)</f>
        <v>48</v>
      </c>
      <c r="D22" s="149">
        <f>SUM('Dill I:Wal'!D22)</f>
        <v>1114</v>
      </c>
      <c r="E22" s="150">
        <f>SUM('Dill I:Wal'!E22)</f>
        <v>45</v>
      </c>
      <c r="F22" s="149">
        <f>SUM('Dill I:Wal'!F22)</f>
        <v>1237</v>
      </c>
      <c r="G22" s="194">
        <f>SUM('Dill I:Wal'!G22)</f>
        <v>58</v>
      </c>
      <c r="H22" s="149">
        <f>SUM('Dill I:Wal'!H22)</f>
        <v>1263</v>
      </c>
      <c r="I22" s="150">
        <f>SUM('Dill I:Wal'!I22)</f>
        <v>59</v>
      </c>
      <c r="J22" s="149">
        <f>SUM('Dill I:Wal'!J22)</f>
        <v>1327</v>
      </c>
      <c r="K22" s="150">
        <f>SUM('Dill I:Wal'!K22)</f>
        <v>58</v>
      </c>
      <c r="L22" s="149">
        <f>SUM('Dill I:Wal'!L22)</f>
        <v>783</v>
      </c>
      <c r="M22" s="150">
        <f>SUM('Dill I:Wal'!M22)</f>
        <v>35</v>
      </c>
      <c r="N22" s="149">
        <f>SUM('Dill I:Wal'!N22)</f>
        <v>16</v>
      </c>
      <c r="O22" s="194">
        <v>1</v>
      </c>
      <c r="P22" s="195">
        <f>SUM('Dill I:Wal'!P22)</f>
        <v>14</v>
      </c>
      <c r="Q22" s="149">
        <f>SUM('Dill I:Wal'!Q22)</f>
        <v>8</v>
      </c>
      <c r="R22" s="149">
        <f>SUM('Dill I:Wal'!R22)</f>
        <v>6803</v>
      </c>
      <c r="S22" s="150">
        <f>SUM('Dill I:Wal'!S22)</f>
        <v>303</v>
      </c>
      <c r="T22" s="195">
        <f>SUM('Dill I:Wal'!T22)</f>
        <v>38</v>
      </c>
      <c r="U22" s="149">
        <f>SUM('Dill I:Wal'!U22)</f>
        <v>6841</v>
      </c>
      <c r="V22" s="150">
        <f t="shared" si="1"/>
        <v>304</v>
      </c>
      <c r="X22" s="30"/>
    </row>
    <row r="23" spans="1:26" x14ac:dyDescent="0.2">
      <c r="A23" s="33" t="s">
        <v>15</v>
      </c>
      <c r="B23" s="208">
        <f>SUM('Dill I:Wal'!B23)</f>
        <v>1007</v>
      </c>
      <c r="C23" s="144">
        <f>SUM('Dill I:Wal'!C23)</f>
        <v>44</v>
      </c>
      <c r="D23" s="208">
        <f>SUM('Dill I:Wal'!D23)</f>
        <v>1081</v>
      </c>
      <c r="E23" s="144">
        <f>SUM('Dill I:Wal'!E23)</f>
        <v>48</v>
      </c>
      <c r="F23" s="208">
        <f>SUM('Dill I:Wal'!F23)</f>
        <v>1147</v>
      </c>
      <c r="G23" s="209">
        <f>SUM('Dill I:Wal'!G23)</f>
        <v>51</v>
      </c>
      <c r="H23" s="208">
        <f>SUM('Dill I:Wal'!H23)</f>
        <v>1280</v>
      </c>
      <c r="I23" s="144">
        <f>SUM('Dill I:Wal'!I23)</f>
        <v>58</v>
      </c>
      <c r="J23" s="208">
        <f>SUM('Dill I:Wal'!J23)</f>
        <v>1287</v>
      </c>
      <c r="K23" s="144">
        <f>SUM('Dill I:Wal'!K23)</f>
        <v>61</v>
      </c>
      <c r="L23" s="208">
        <f>SUM('Dill I:Wal'!L23)</f>
        <v>745</v>
      </c>
      <c r="M23" s="144">
        <f>SUM('Dill I:Wal'!M23)</f>
        <v>31</v>
      </c>
      <c r="N23" s="208">
        <f>SUM('Dill I:Wal'!N23)</f>
        <v>15</v>
      </c>
      <c r="O23" s="209">
        <v>1</v>
      </c>
      <c r="P23" s="218">
        <f>SUM('Dill I:Wal'!P23)</f>
        <v>17</v>
      </c>
      <c r="Q23" s="208">
        <f>SUM('Dill I:Wal'!Q23)</f>
        <v>6</v>
      </c>
      <c r="R23" s="208">
        <f>SUM('Dill I:Wal'!R23)</f>
        <v>6547</v>
      </c>
      <c r="S23" s="144">
        <f>SUM('Dill I:Wal'!S23)</f>
        <v>293</v>
      </c>
      <c r="T23" s="218">
        <f>SUM('Dill I:Wal'!T23)</f>
        <v>38</v>
      </c>
      <c r="U23" s="208">
        <f>SUM('Dill I:Wal'!U23)</f>
        <v>6585</v>
      </c>
      <c r="V23" s="144">
        <f t="shared" si="1"/>
        <v>294</v>
      </c>
    </row>
    <row r="24" spans="1:26" x14ac:dyDescent="0.2">
      <c r="A24" s="33" t="s">
        <v>16</v>
      </c>
      <c r="B24" s="313">
        <f>SUM('Dill I:Wal'!B24)</f>
        <v>917</v>
      </c>
      <c r="C24" s="269">
        <f>SUM('Dill I:Wal'!C24)</f>
        <v>39</v>
      </c>
      <c r="D24" s="208">
        <f>SUM('Dill I:Wal'!D24)</f>
        <v>1014</v>
      </c>
      <c r="E24" s="144">
        <f>SUM('Dill I:Wal'!E24)</f>
        <v>43</v>
      </c>
      <c r="F24" s="208">
        <f>SUM('Dill I:Wal'!F24)</f>
        <v>1131</v>
      </c>
      <c r="G24" s="209">
        <f>SUM('Dill I:Wal'!G24)</f>
        <v>55</v>
      </c>
      <c r="H24" s="208">
        <f>SUM('Dill I:Wal'!H24)</f>
        <v>1177</v>
      </c>
      <c r="I24" s="144">
        <f>SUM('Dill I:Wal'!I24)</f>
        <v>53</v>
      </c>
      <c r="J24" s="208">
        <f>SUM('Dill I:Wal'!J24)</f>
        <v>1289</v>
      </c>
      <c r="K24" s="144">
        <f>SUM('Dill I:Wal'!K24)</f>
        <v>58</v>
      </c>
      <c r="L24" s="208">
        <f>SUM('Dill I:Wal'!L24)</f>
        <v>702</v>
      </c>
      <c r="M24" s="144">
        <f>SUM('Dill I:Wal'!M24)</f>
        <v>33</v>
      </c>
      <c r="N24" s="208">
        <f>SUM('Dill I:Wal'!N24)</f>
        <v>22</v>
      </c>
      <c r="O24" s="209">
        <v>1</v>
      </c>
      <c r="P24" s="218">
        <f>SUM('Dill I:Wal'!P24)</f>
        <v>13</v>
      </c>
      <c r="Q24" s="208">
        <f>SUM('Dill I:Wal'!Q24)</f>
        <v>14</v>
      </c>
      <c r="R24" s="208">
        <f>SUM('Dill I:Wal'!R24)</f>
        <v>6230</v>
      </c>
      <c r="S24" s="144">
        <f>SUM('Dill I:Wal'!S24)</f>
        <v>281</v>
      </c>
      <c r="T24" s="218">
        <f>SUM('Dill I:Wal'!T24)</f>
        <v>49</v>
      </c>
      <c r="U24" s="208">
        <f>SUM('Dill I:Wal'!U24)</f>
        <v>6279</v>
      </c>
      <c r="V24" s="144">
        <f t="shared" si="1"/>
        <v>282</v>
      </c>
    </row>
    <row r="25" spans="1:26" x14ac:dyDescent="0.2">
      <c r="A25" s="33" t="s">
        <v>17</v>
      </c>
      <c r="B25" s="208">
        <f>SUM('Dill I:Wal'!B25)</f>
        <v>941</v>
      </c>
      <c r="C25" s="144">
        <f>SUM('Dill I:Wal'!C25)</f>
        <v>41</v>
      </c>
      <c r="D25" s="313">
        <f>SUM('Dill I:Wal'!D25)</f>
        <v>910</v>
      </c>
      <c r="E25" s="269">
        <f>SUM('Dill I:Wal'!E25)</f>
        <v>39</v>
      </c>
      <c r="F25" s="208">
        <f>SUM('Dill I:Wal'!F25)</f>
        <v>1044</v>
      </c>
      <c r="G25" s="209">
        <f>SUM('Dill I:Wal'!G25)</f>
        <v>47</v>
      </c>
      <c r="H25" s="208">
        <f>SUM('Dill I:Wal'!H25)</f>
        <v>1170</v>
      </c>
      <c r="I25" s="144">
        <f>SUM('Dill I:Wal'!I25)</f>
        <v>58</v>
      </c>
      <c r="J25" s="208">
        <f>SUM('Dill I:Wal'!J25)</f>
        <v>1187</v>
      </c>
      <c r="K25" s="144">
        <f>SUM('Dill I:Wal'!K25)</f>
        <v>56</v>
      </c>
      <c r="L25" s="208">
        <f>SUM('Dill I:Wal'!L25)</f>
        <v>736</v>
      </c>
      <c r="M25" s="144">
        <f>SUM('Dill I:Wal'!M25)</f>
        <v>31</v>
      </c>
      <c r="N25" s="208">
        <f>SUM('Dill I:Wal'!N25)</f>
        <v>36</v>
      </c>
      <c r="O25" s="209">
        <v>2</v>
      </c>
      <c r="P25" s="218">
        <f>SUM('Dill I:Wal'!P25)</f>
        <v>46</v>
      </c>
      <c r="Q25" s="208">
        <f>SUM('Dill I:Wal'!Q25)</f>
        <v>14</v>
      </c>
      <c r="R25" s="208">
        <f>SUM('Dill I:Wal'!R25)</f>
        <v>5988</v>
      </c>
      <c r="S25" s="144">
        <f>SUM('Dill I:Wal'!S25)</f>
        <v>272</v>
      </c>
      <c r="T25" s="218">
        <f>SUM('Dill I:Wal'!T25)</f>
        <v>96</v>
      </c>
      <c r="U25" s="208">
        <f>SUM('Dill I:Wal'!U25)</f>
        <v>6084</v>
      </c>
      <c r="V25" s="144">
        <f t="shared" si="1"/>
        <v>274</v>
      </c>
      <c r="X25" s="238"/>
      <c r="Y25" s="1"/>
      <c r="Z25" s="1"/>
    </row>
    <row r="26" spans="1:26" x14ac:dyDescent="0.2">
      <c r="A26" s="33" t="s">
        <v>18</v>
      </c>
      <c r="B26" s="208">
        <f>SUM('Dill I:Wal'!B26)</f>
        <v>886</v>
      </c>
      <c r="C26" s="144">
        <f>SUM('Dill I:Wal'!C26)</f>
        <v>38</v>
      </c>
      <c r="D26" s="208">
        <f>SUM('Dill I:Wal'!D26)</f>
        <v>944</v>
      </c>
      <c r="E26" s="144">
        <f>SUM('Dill I:Wal'!E26)</f>
        <v>41</v>
      </c>
      <c r="F26" s="313">
        <f>SUM('Dill I:Wal'!F26)</f>
        <v>959</v>
      </c>
      <c r="G26" s="269">
        <f>SUM('Dill I:Wal'!G26)</f>
        <v>40</v>
      </c>
      <c r="H26" s="208">
        <f>SUM('Dill I:Wal'!H26)</f>
        <v>1069</v>
      </c>
      <c r="I26" s="144">
        <f>SUM('Dill I:Wal'!I26)</f>
        <v>47</v>
      </c>
      <c r="J26" s="208">
        <f>SUM('Dill I:Wal'!J26)</f>
        <v>1189</v>
      </c>
      <c r="K26" s="144">
        <f>SUM('Dill I:Wal'!K26)</f>
        <v>60</v>
      </c>
      <c r="L26" s="208">
        <f>SUM('Dill I:Wal'!L26)</f>
        <v>675</v>
      </c>
      <c r="M26" s="144">
        <f>SUM('Dill I:Wal'!M26)</f>
        <v>31</v>
      </c>
      <c r="N26" s="208">
        <f>SUM('Dill I:Wal'!N26)</f>
        <v>44</v>
      </c>
      <c r="O26" s="209">
        <v>2</v>
      </c>
      <c r="P26" s="218">
        <f>SUM('Dill I:Wal'!P26)</f>
        <v>27</v>
      </c>
      <c r="Q26" s="208">
        <f>SUM('Dill I:Wal'!Q26)</f>
        <v>23</v>
      </c>
      <c r="R26" s="208">
        <f>SUM('Dill I:Wal'!R26)</f>
        <v>5722</v>
      </c>
      <c r="S26" s="144">
        <f>SUM('Dill I:Wal'!S26)</f>
        <v>257</v>
      </c>
      <c r="T26" s="218">
        <f>SUM('Dill I:Wal'!T26)</f>
        <v>94</v>
      </c>
      <c r="U26" s="208">
        <f>SUM('Dill I:Wal'!U26)</f>
        <v>5816</v>
      </c>
      <c r="V26" s="144">
        <f t="shared" si="1"/>
        <v>259</v>
      </c>
      <c r="X26" s="238"/>
    </row>
    <row r="27" spans="1:26" x14ac:dyDescent="0.2">
      <c r="A27" s="33" t="s">
        <v>19</v>
      </c>
      <c r="B27" s="208">
        <f>SUM('Dill I:Wal'!B27)</f>
        <v>873</v>
      </c>
      <c r="C27" s="144">
        <f>SUM('Dill I:Wal'!C27)</f>
        <v>36</v>
      </c>
      <c r="D27" s="208">
        <f>SUM('Dill I:Wal'!D27)</f>
        <v>878</v>
      </c>
      <c r="E27" s="144">
        <f>SUM('Dill I:Wal'!E27)</f>
        <v>37</v>
      </c>
      <c r="F27" s="208">
        <f>SUM('Dill I:Wal'!F27)</f>
        <v>977</v>
      </c>
      <c r="G27" s="209">
        <f>SUM('Dill I:Wal'!G27)</f>
        <v>42</v>
      </c>
      <c r="H27" s="313">
        <f>SUM('Dill I:Wal'!H27)</f>
        <v>994</v>
      </c>
      <c r="I27" s="269">
        <f>SUM('Dill I:Wal'!I27)</f>
        <v>43</v>
      </c>
      <c r="J27" s="208">
        <f>SUM('Dill I:Wal'!J27)</f>
        <v>1088</v>
      </c>
      <c r="K27" s="144">
        <f>SUM('Dill I:Wal'!K27)</f>
        <v>54</v>
      </c>
      <c r="L27" s="208">
        <f>SUM('Dill I:Wal'!L27)</f>
        <v>680</v>
      </c>
      <c r="M27" s="144">
        <f>SUM('Dill I:Wal'!M27)</f>
        <v>33</v>
      </c>
      <c r="N27" s="208">
        <f>SUM('Dill I:Wal'!N27)</f>
        <v>33</v>
      </c>
      <c r="O27" s="209">
        <v>2</v>
      </c>
      <c r="P27" s="218">
        <f>SUM('Dill I:Wal'!P27)</f>
        <v>45</v>
      </c>
      <c r="Q27" s="208">
        <f>SUM('Dill I:Wal'!Q27)</f>
        <v>22</v>
      </c>
      <c r="R27" s="208">
        <f>SUM('Dill I:Wal'!R27)</f>
        <v>5490</v>
      </c>
      <c r="S27" s="144">
        <f>SUM('Dill I:Wal'!S27)</f>
        <v>245</v>
      </c>
      <c r="T27" s="218">
        <f>SUM('Dill I:Wal'!T27)</f>
        <v>100</v>
      </c>
      <c r="U27" s="208">
        <f>SUM('Dill I:Wal'!U27)</f>
        <v>5590</v>
      </c>
      <c r="V27" s="144">
        <f t="shared" si="1"/>
        <v>247</v>
      </c>
      <c r="X27" s="238"/>
    </row>
    <row r="28" spans="1:26" x14ac:dyDescent="0.2">
      <c r="A28" s="33" t="s">
        <v>20</v>
      </c>
      <c r="B28" s="208">
        <f>SUM('Dill I:Wal'!B28)</f>
        <v>848</v>
      </c>
      <c r="C28" s="144">
        <f>SUM('Dill I:Wal'!C28)</f>
        <v>37</v>
      </c>
      <c r="D28" s="208">
        <f>SUM('Dill I:Wal'!D28)</f>
        <v>872</v>
      </c>
      <c r="E28" s="144">
        <f>SUM('Dill I:Wal'!E28)</f>
        <v>36</v>
      </c>
      <c r="F28" s="208">
        <f>SUM('Dill I:Wal'!F28)</f>
        <v>923</v>
      </c>
      <c r="G28" s="209">
        <f>SUM('Dill I:Wal'!G28)</f>
        <v>39</v>
      </c>
      <c r="H28" s="208">
        <f>SUM('Dill I:Wal'!H28)</f>
        <v>1023</v>
      </c>
      <c r="I28" s="144">
        <f>SUM('Dill I:Wal'!I28)</f>
        <v>42</v>
      </c>
      <c r="J28" s="313">
        <f>SUM('Dill I:Wal'!J28)</f>
        <v>1027</v>
      </c>
      <c r="K28" s="269">
        <f>SUM('Dill I:Wal'!K28)</f>
        <v>48</v>
      </c>
      <c r="L28" s="208">
        <f>SUM('Dill I:Wal'!L28)</f>
        <v>634</v>
      </c>
      <c r="M28" s="144">
        <f>SUM('Dill I:Wal'!M28)</f>
        <v>31</v>
      </c>
      <c r="N28" s="208">
        <f>SUM('Dill I:Wal'!N28)</f>
        <v>39</v>
      </c>
      <c r="O28" s="209">
        <v>2</v>
      </c>
      <c r="P28" s="218">
        <f>SUM('Dill I:Wal'!P28)</f>
        <v>28</v>
      </c>
      <c r="Q28" s="208">
        <f>SUM('Dill I:Wal'!Q28)</f>
        <v>35</v>
      </c>
      <c r="R28" s="208">
        <f>SUM('Dill I:Wal'!R28)</f>
        <v>5327</v>
      </c>
      <c r="S28" s="144">
        <f>SUM('Dill I:Wal'!S28)</f>
        <v>233</v>
      </c>
      <c r="T28" s="218">
        <f>SUM('Dill I:Wal'!T28)</f>
        <v>102</v>
      </c>
      <c r="U28" s="208">
        <f>SUM('Dill I:Wal'!U28)</f>
        <v>5429</v>
      </c>
      <c r="V28" s="144">
        <f t="shared" si="1"/>
        <v>235</v>
      </c>
      <c r="X28" s="238"/>
    </row>
    <row r="29" spans="1:26" x14ac:dyDescent="0.2">
      <c r="A29" s="33" t="s">
        <v>21</v>
      </c>
      <c r="B29" s="208">
        <f>SUM('Dill I:Wal'!B29)</f>
        <v>793</v>
      </c>
      <c r="C29" s="144">
        <f>SUM('Dill I:Wal'!C29)</f>
        <v>37</v>
      </c>
      <c r="D29" s="208">
        <f>SUM('Dill I:Wal'!D29)</f>
        <v>873</v>
      </c>
      <c r="E29" s="144">
        <f>SUM('Dill I:Wal'!E29)</f>
        <v>36</v>
      </c>
      <c r="F29" s="208">
        <f>SUM('Dill I:Wal'!F29)</f>
        <v>946</v>
      </c>
      <c r="G29" s="209">
        <f>SUM('Dill I:Wal'!G29)</f>
        <v>39</v>
      </c>
      <c r="H29" s="208">
        <f>SUM('Dill I:Wal'!H29)</f>
        <v>1013</v>
      </c>
      <c r="I29" s="144">
        <f>SUM('Dill I:Wal'!I29)</f>
        <v>42</v>
      </c>
      <c r="J29" s="208">
        <f>SUM('Dill I:Wal'!J29)</f>
        <v>1083</v>
      </c>
      <c r="K29" s="144">
        <f>SUM('Dill I:Wal'!K29)</f>
        <v>45</v>
      </c>
      <c r="L29" s="313">
        <f>SUM('Dill I:Wal'!L29)</f>
        <v>616</v>
      </c>
      <c r="M29" s="269">
        <f>SUM('Dill I:Wal'!M29)</f>
        <v>28</v>
      </c>
      <c r="N29" s="208">
        <f>SUM('Dill I:Wal'!N29)</f>
        <v>65</v>
      </c>
      <c r="O29" s="209">
        <v>3</v>
      </c>
      <c r="P29" s="218">
        <f>SUM('Dill I:Wal'!P29)</f>
        <v>53</v>
      </c>
      <c r="Q29" s="208">
        <f>SUM('Dill I:Wal'!Q29)</f>
        <v>43</v>
      </c>
      <c r="R29" s="208">
        <f>SUM('Dill I:Wal'!R29)</f>
        <v>5324</v>
      </c>
      <c r="S29" s="144">
        <f>SUM('Dill I:Wal'!S29)</f>
        <v>227</v>
      </c>
      <c r="T29" s="218">
        <f>SUM('Dill I:Wal'!T29)</f>
        <v>161</v>
      </c>
      <c r="U29" s="208">
        <f>SUM('Dill I:Wal'!U29)</f>
        <v>5485</v>
      </c>
      <c r="V29" s="144">
        <f t="shared" si="1"/>
        <v>230</v>
      </c>
      <c r="X29" s="238"/>
    </row>
    <row r="30" spans="1:26" x14ac:dyDescent="0.2">
      <c r="A30" s="23" t="s">
        <v>22</v>
      </c>
      <c r="B30" s="164">
        <f>SUM('Dill I:Wal'!B30)</f>
        <v>885</v>
      </c>
      <c r="C30" s="145">
        <f>SUM('Dill I:Wal'!C30)</f>
        <v>38</v>
      </c>
      <c r="D30" s="164">
        <f>SUM('Dill I:Wal'!D30)</f>
        <v>808</v>
      </c>
      <c r="E30" s="145">
        <f>SUM('Dill I:Wal'!E30)</f>
        <v>36</v>
      </c>
      <c r="F30" s="164">
        <f>SUM('Dill I:Wal'!F30)</f>
        <v>923</v>
      </c>
      <c r="G30" s="165">
        <f>SUM('Dill I:Wal'!G30)</f>
        <v>36</v>
      </c>
      <c r="H30" s="164">
        <f>SUM('Dill I:Wal'!H30)</f>
        <v>1001</v>
      </c>
      <c r="I30" s="145">
        <f>SUM('Dill I:Wal'!I30)</f>
        <v>39</v>
      </c>
      <c r="J30" s="164">
        <f>SUM('Dill I:Wal'!J30)</f>
        <v>1050</v>
      </c>
      <c r="K30" s="145">
        <f>SUM('Dill I:Wal'!K30)</f>
        <v>42</v>
      </c>
      <c r="L30" s="164">
        <f>SUM('Dill I:Wal'!L30)</f>
        <v>630</v>
      </c>
      <c r="M30" s="145">
        <f>SUM('Dill I:Wal'!M30)</f>
        <v>29</v>
      </c>
      <c r="N30" s="164">
        <f>SUM('Dill I:Wal'!N30)</f>
        <v>74</v>
      </c>
      <c r="O30" s="165">
        <v>3</v>
      </c>
      <c r="P30" s="166">
        <f>SUM('Dill I:Wal'!P30)</f>
        <v>72</v>
      </c>
      <c r="Q30" s="164">
        <f>SUM('Dill I:Wal'!Q30)</f>
        <v>71</v>
      </c>
      <c r="R30" s="164">
        <f>SUM('Dill I:Wal'!R30)</f>
        <v>5297</v>
      </c>
      <c r="S30" s="145">
        <f>SUM('Dill I:Wal'!S30)</f>
        <v>220</v>
      </c>
      <c r="T30" s="166">
        <f>SUM('Dill I:Wal'!T30)</f>
        <v>217</v>
      </c>
      <c r="U30" s="164">
        <f>SUM('Dill I:Wal'!U30)</f>
        <v>5514</v>
      </c>
      <c r="V30" s="145">
        <f t="shared" si="1"/>
        <v>223</v>
      </c>
      <c r="X30" s="238"/>
    </row>
    <row r="31" spans="1:26" x14ac:dyDescent="0.2">
      <c r="A31" s="23" t="s">
        <v>23</v>
      </c>
      <c r="B31" s="164">
        <f>SUM('Dill I:Wal'!B31)</f>
        <v>867</v>
      </c>
      <c r="C31" s="145">
        <f>SUM('Dill I:Wal'!C31)</f>
        <v>38</v>
      </c>
      <c r="D31" s="164">
        <f>SUM('Dill I:Wal'!D31)</f>
        <v>897</v>
      </c>
      <c r="E31" s="145">
        <f>SUM('Dill I:Wal'!E31)</f>
        <v>38</v>
      </c>
      <c r="F31" s="164">
        <f>SUM('Dill I:Wal'!F31)</f>
        <v>851</v>
      </c>
      <c r="G31" s="165">
        <f>SUM('Dill I:Wal'!G31)</f>
        <v>36</v>
      </c>
      <c r="H31" s="164">
        <f>SUM('Dill I:Wal'!H31)</f>
        <v>978</v>
      </c>
      <c r="I31" s="145">
        <f>SUM('Dill I:Wal'!I31)</f>
        <v>38</v>
      </c>
      <c r="J31" s="164">
        <f>SUM('Dill I:Wal'!J31)</f>
        <v>1035</v>
      </c>
      <c r="K31" s="145">
        <f>SUM('Dill I:Wal'!K31)</f>
        <v>41</v>
      </c>
      <c r="L31" s="164">
        <f>SUM('Dill I:Wal'!L31)</f>
        <v>615</v>
      </c>
      <c r="M31" s="145">
        <f>SUM('Dill I:Wal'!M31)</f>
        <v>27</v>
      </c>
      <c r="N31" s="164">
        <f>SUM('Dill I:Wal'!N31)</f>
        <v>81</v>
      </c>
      <c r="O31" s="180">
        <v>3</v>
      </c>
      <c r="P31" s="166">
        <f>SUM('Dill I:Wal'!P31)</f>
        <v>84</v>
      </c>
      <c r="Q31" s="164">
        <f>SUM('Dill I:Wal'!Q31)</f>
        <v>112</v>
      </c>
      <c r="R31" s="164">
        <f>SUM('Dill I:Wal'!R31)</f>
        <v>5243</v>
      </c>
      <c r="S31" s="145">
        <f>SUM('Dill I:Wal'!S31)</f>
        <v>218</v>
      </c>
      <c r="T31" s="166">
        <f>SUM('Dill I:Wal'!T31)</f>
        <v>277</v>
      </c>
      <c r="U31" s="164">
        <f>SUM('Dill I:Wal'!U31)</f>
        <v>5520</v>
      </c>
      <c r="V31" s="179">
        <f t="shared" si="1"/>
        <v>221</v>
      </c>
      <c r="X31" s="238"/>
    </row>
    <row r="32" spans="1:26" x14ac:dyDescent="0.2">
      <c r="A32" s="23" t="s">
        <v>24</v>
      </c>
      <c r="B32" s="164">
        <f>SUM('Dill I:Wal'!B32)</f>
        <v>846</v>
      </c>
      <c r="C32" s="145">
        <f>SUM('Dill I:Wal'!C32)</f>
        <v>37</v>
      </c>
      <c r="D32" s="164">
        <f>SUM('Dill I:Wal'!D32)</f>
        <v>879</v>
      </c>
      <c r="E32" s="145">
        <f>SUM('Dill I:Wal'!E32)</f>
        <v>38</v>
      </c>
      <c r="F32" s="164">
        <f>SUM('Dill I:Wal'!F32)</f>
        <v>945</v>
      </c>
      <c r="G32" s="165">
        <f>SUM('Dill I:Wal'!G32)</f>
        <v>37</v>
      </c>
      <c r="H32" s="164">
        <f>SUM('Dill I:Wal'!H32)</f>
        <v>901</v>
      </c>
      <c r="I32" s="145">
        <f>SUM('Dill I:Wal'!I32)</f>
        <v>36</v>
      </c>
      <c r="J32" s="164">
        <f>SUM('Dill I:Wal'!J32)</f>
        <v>1015</v>
      </c>
      <c r="K32" s="145">
        <f>SUM('Dill I:Wal'!K32)</f>
        <v>39</v>
      </c>
      <c r="L32" s="164">
        <f>SUM('Dill I:Wal'!L32)</f>
        <v>607</v>
      </c>
      <c r="M32" s="145">
        <f>SUM('Dill I:Wal'!M32)</f>
        <v>27</v>
      </c>
      <c r="N32" s="164">
        <f>SUM('Dill I:Wal'!N32)</f>
        <v>86</v>
      </c>
      <c r="O32" s="165">
        <v>3</v>
      </c>
      <c r="P32" s="166">
        <f>SUM('Dill I:Wal'!P32)</f>
        <v>89</v>
      </c>
      <c r="Q32" s="164">
        <f>SUM('Dill I:Wal'!Q32)</f>
        <v>105</v>
      </c>
      <c r="R32" s="164">
        <f>SUM('Dill I:Wal'!R32)</f>
        <v>5193</v>
      </c>
      <c r="S32" s="145">
        <f>SUM('Dill I:Wal'!S32)</f>
        <v>214</v>
      </c>
      <c r="T32" s="166">
        <f>SUM('Dill I:Wal'!T32)</f>
        <v>280</v>
      </c>
      <c r="U32" s="164">
        <f>SUM('Dill I:Wal'!U32)</f>
        <v>5473</v>
      </c>
      <c r="V32" s="179">
        <f t="shared" si="1"/>
        <v>217</v>
      </c>
      <c r="X32" s="238"/>
    </row>
    <row r="33" spans="1:24" x14ac:dyDescent="0.2">
      <c r="A33" s="23" t="s">
        <v>25</v>
      </c>
      <c r="B33" s="164">
        <f>SUM('Dill I:Wal'!B33)</f>
        <v>889</v>
      </c>
      <c r="C33" s="145">
        <f>SUM('Dill I:Wal'!C33)</f>
        <v>38</v>
      </c>
      <c r="D33" s="164">
        <f>SUM('Dill I:Wal'!D33)</f>
        <v>857</v>
      </c>
      <c r="E33" s="145">
        <f>SUM('Dill I:Wal'!E33)</f>
        <v>36</v>
      </c>
      <c r="F33" s="164">
        <f>SUM('Dill I:Wal'!F33)</f>
        <v>926</v>
      </c>
      <c r="G33" s="165">
        <f>SUM('Dill I:Wal'!G33)</f>
        <v>37</v>
      </c>
      <c r="H33" s="164">
        <f>SUM('Dill I:Wal'!H33)</f>
        <v>1001</v>
      </c>
      <c r="I33" s="145">
        <f>SUM('Dill I:Wal'!I33)</f>
        <v>38</v>
      </c>
      <c r="J33" s="164">
        <f>SUM('Dill I:Wal'!J33)</f>
        <v>934</v>
      </c>
      <c r="K33" s="145">
        <f>SUM('Dill I:Wal'!K33)</f>
        <v>37</v>
      </c>
      <c r="L33" s="164">
        <f>SUM('Dill I:Wal'!L33)</f>
        <v>594</v>
      </c>
      <c r="M33" s="145">
        <f>SUM('Dill I:Wal'!M33)</f>
        <v>28</v>
      </c>
      <c r="N33" s="164">
        <f>SUM('Dill I:Wal'!N33)</f>
        <v>82</v>
      </c>
      <c r="O33" s="165">
        <v>3</v>
      </c>
      <c r="P33" s="166">
        <f>SUM('Dill I:Wal'!P33)</f>
        <v>94</v>
      </c>
      <c r="Q33" s="164">
        <f>SUM('Dill I:Wal'!Q33)</f>
        <v>115</v>
      </c>
      <c r="R33" s="164">
        <f>SUM('Dill I:Wal'!R33)</f>
        <v>5201</v>
      </c>
      <c r="S33" s="145">
        <f>SUM('Dill I:Wal'!S33)</f>
        <v>214</v>
      </c>
      <c r="T33" s="166">
        <f>SUM('Dill I:Wal'!T33)</f>
        <v>291</v>
      </c>
      <c r="U33" s="164">
        <f>SUM('Dill I:Wal'!U33)</f>
        <v>5492</v>
      </c>
      <c r="V33" s="179">
        <f t="shared" si="1"/>
        <v>217</v>
      </c>
      <c r="X33" s="238"/>
    </row>
    <row r="34" spans="1:24" x14ac:dyDescent="0.2">
      <c r="A34" s="23" t="s">
        <v>26</v>
      </c>
      <c r="B34" s="164">
        <f>SUM('Dill I:Wal'!B34)</f>
        <v>924</v>
      </c>
      <c r="C34" s="145">
        <f>SUM('Dill I:Wal'!C34)</f>
        <v>38</v>
      </c>
      <c r="D34" s="164">
        <f>SUM('Dill I:Wal'!D34)</f>
        <v>901</v>
      </c>
      <c r="E34" s="145">
        <f>SUM('Dill I:Wal'!E34)</f>
        <v>38</v>
      </c>
      <c r="F34" s="164">
        <f>SUM('Dill I:Wal'!F34)</f>
        <v>902</v>
      </c>
      <c r="G34" s="165">
        <f>SUM('Dill I:Wal'!G34)</f>
        <v>36</v>
      </c>
      <c r="H34" s="164">
        <f>SUM('Dill I:Wal'!H34)</f>
        <v>980</v>
      </c>
      <c r="I34" s="145">
        <f>SUM('Dill I:Wal'!I34)</f>
        <v>38</v>
      </c>
      <c r="J34" s="164">
        <f>SUM('Dill I:Wal'!J34)</f>
        <v>1037</v>
      </c>
      <c r="K34" s="145">
        <f>SUM('Dill I:Wal'!K34)</f>
        <v>40</v>
      </c>
      <c r="L34" s="164">
        <f>SUM('Dill I:Wal'!L34)</f>
        <v>554</v>
      </c>
      <c r="M34" s="145">
        <f>SUM('Dill I:Wal'!M34)</f>
        <v>27</v>
      </c>
      <c r="N34" s="164">
        <f>SUM('Dill I:Wal'!N34)</f>
        <v>87</v>
      </c>
      <c r="O34" s="165">
        <v>3</v>
      </c>
      <c r="P34" s="166">
        <f>SUM('Dill I:Wal'!P34)</f>
        <v>91</v>
      </c>
      <c r="Q34" s="164">
        <f>SUM('Dill I:Wal'!Q34)</f>
        <v>115</v>
      </c>
      <c r="R34" s="164">
        <f>SUM('Dill I:Wal'!R34)</f>
        <v>5298</v>
      </c>
      <c r="S34" s="145">
        <f>SUM('Dill I:Wal'!S34)</f>
        <v>217</v>
      </c>
      <c r="T34" s="166">
        <f>SUM('Dill I:Wal'!T34)</f>
        <v>293</v>
      </c>
      <c r="U34" s="164">
        <f>SUM('Dill I:Wal'!U34)</f>
        <v>5591</v>
      </c>
      <c r="V34" s="179">
        <f t="shared" si="1"/>
        <v>220</v>
      </c>
      <c r="X34" s="238"/>
    </row>
    <row r="35" spans="1:24" x14ac:dyDescent="0.2">
      <c r="A35" s="23" t="s">
        <v>27</v>
      </c>
      <c r="B35" s="164">
        <f>SUM('Dill I:Wal'!B35)</f>
        <v>869</v>
      </c>
      <c r="C35" s="145">
        <f>SUM('Dill I:Wal'!C35)</f>
        <v>38</v>
      </c>
      <c r="D35" s="164">
        <f>SUM('Dill I:Wal'!D35)</f>
        <v>937</v>
      </c>
      <c r="E35" s="145">
        <f>SUM('Dill I:Wal'!E35)</f>
        <v>38</v>
      </c>
      <c r="F35" s="164">
        <f>SUM('Dill I:Wal'!F35)</f>
        <v>950</v>
      </c>
      <c r="G35" s="165">
        <f>SUM('Dill I:Wal'!G35)</f>
        <v>37</v>
      </c>
      <c r="H35" s="164">
        <f>SUM('Dill I:Wal'!H35)</f>
        <v>954</v>
      </c>
      <c r="I35" s="145">
        <f>SUM('Dill I:Wal'!I35)</f>
        <v>36</v>
      </c>
      <c r="J35" s="164">
        <f>SUM('Dill I:Wal'!J35)</f>
        <v>1014</v>
      </c>
      <c r="K35" s="145">
        <f>SUM('Dill I:Wal'!K35)</f>
        <v>39</v>
      </c>
      <c r="L35" s="164">
        <f>SUM('Dill I:Wal'!L35)</f>
        <v>612</v>
      </c>
      <c r="M35" s="145">
        <f>SUM('Dill I:Wal'!M35)</f>
        <v>28</v>
      </c>
      <c r="N35" s="164">
        <f>SUM('Dill I:Wal'!N35)</f>
        <v>82</v>
      </c>
      <c r="O35" s="165">
        <v>3</v>
      </c>
      <c r="P35" s="166">
        <f>SUM('Dill I:Wal'!P35)</f>
        <v>94</v>
      </c>
      <c r="Q35" s="164">
        <f>SUM('Dill I:Wal'!Q35)</f>
        <v>105</v>
      </c>
      <c r="R35" s="164">
        <f>SUM('Dill I:Wal'!R35)</f>
        <v>5336</v>
      </c>
      <c r="S35" s="145">
        <f>SUM('Dill I:Wal'!S35)</f>
        <v>216</v>
      </c>
      <c r="T35" s="166">
        <f>SUM('Dill I:Wal'!T35)</f>
        <v>281</v>
      </c>
      <c r="U35" s="164">
        <f>SUM('Dill I:Wal'!U35)</f>
        <v>5617</v>
      </c>
      <c r="V35" s="179">
        <f t="shared" si="1"/>
        <v>219</v>
      </c>
      <c r="X35" s="238"/>
    </row>
    <row r="36" spans="1:24" x14ac:dyDescent="0.2">
      <c r="A36" s="23" t="s">
        <v>28</v>
      </c>
      <c r="B36" s="164">
        <f>SUM('Dill I:Wal'!B36)</f>
        <v>863</v>
      </c>
      <c r="C36" s="145">
        <f>SUM('Dill I:Wal'!C36)</f>
        <v>38</v>
      </c>
      <c r="D36" s="164">
        <f>SUM('Dill I:Wal'!D36)</f>
        <v>881</v>
      </c>
      <c r="E36" s="145">
        <f>SUM('Dill I:Wal'!E36)</f>
        <v>38</v>
      </c>
      <c r="F36" s="164">
        <f>SUM('Dill I:Wal'!F36)</f>
        <v>988</v>
      </c>
      <c r="G36" s="165">
        <f>SUM('Dill I:Wal'!G36)</f>
        <v>38</v>
      </c>
      <c r="H36" s="164">
        <f>SUM('Dill I:Wal'!H36)</f>
        <v>1007</v>
      </c>
      <c r="I36" s="145">
        <f>SUM('Dill I:Wal'!I36)</f>
        <v>38</v>
      </c>
      <c r="J36" s="164">
        <f>SUM('Dill I:Wal'!J36)</f>
        <v>987</v>
      </c>
      <c r="K36" s="145">
        <f>SUM('Dill I:Wal'!K36)</f>
        <v>37</v>
      </c>
      <c r="L36" s="164">
        <f>SUM('Dill I:Wal'!L36)</f>
        <v>598</v>
      </c>
      <c r="M36" s="145">
        <f>SUM('Dill I:Wal'!M36)</f>
        <v>27</v>
      </c>
      <c r="N36" s="164">
        <f>SUM('Dill I:Wal'!N36)</f>
        <v>90</v>
      </c>
      <c r="O36" s="165">
        <v>4</v>
      </c>
      <c r="P36" s="166">
        <f>SUM('Dill I:Wal'!P36)</f>
        <v>90</v>
      </c>
      <c r="Q36" s="164">
        <f>SUM('Dill I:Wal'!Q36)</f>
        <v>115</v>
      </c>
      <c r="R36" s="164">
        <f>SUM('Dill I:Wal'!R36)</f>
        <v>5324</v>
      </c>
      <c r="S36" s="145">
        <f>SUM('Dill I:Wal'!S36)</f>
        <v>216</v>
      </c>
      <c r="T36" s="166">
        <f>SUM('Dill I:Wal'!T36)</f>
        <v>295</v>
      </c>
      <c r="U36" s="164">
        <f>SUM('Dill I:Wal'!U36)</f>
        <v>5619</v>
      </c>
      <c r="V36" s="179">
        <f t="shared" si="1"/>
        <v>220</v>
      </c>
      <c r="X36" s="238"/>
    </row>
    <row r="37" spans="1:24" ht="12.75" customHeight="1" x14ac:dyDescent="0.2">
      <c r="A37" s="23" t="s">
        <v>29</v>
      </c>
      <c r="B37" s="164">
        <f>SUM('Dill I:Wal'!B37)</f>
        <v>922</v>
      </c>
      <c r="C37" s="145">
        <f>SUM('Dill I:Wal'!C37)</f>
        <v>38</v>
      </c>
      <c r="D37" s="164">
        <f>SUM('Dill I:Wal'!D37)</f>
        <v>875</v>
      </c>
      <c r="E37" s="145">
        <f>SUM('Dill I:Wal'!E37)</f>
        <v>36</v>
      </c>
      <c r="F37" s="164">
        <f>SUM('Dill I:Wal'!F37)</f>
        <v>928</v>
      </c>
      <c r="G37" s="165">
        <f>SUM('Dill I:Wal'!G37)</f>
        <v>37</v>
      </c>
      <c r="H37" s="164">
        <f>SUM('Dill I:Wal'!H37)</f>
        <v>1046</v>
      </c>
      <c r="I37" s="145">
        <f>SUM('Dill I:Wal'!I37)</f>
        <v>39</v>
      </c>
      <c r="J37" s="164">
        <f>SUM('Dill I:Wal'!J37)</f>
        <v>1044</v>
      </c>
      <c r="K37" s="145">
        <f>SUM('Dill I:Wal'!K37)</f>
        <v>40</v>
      </c>
      <c r="L37" s="164">
        <f>SUM('Dill I:Wal'!L37)</f>
        <v>582</v>
      </c>
      <c r="M37" s="145">
        <f>SUM('Dill I:Wal'!M37)</f>
        <v>27</v>
      </c>
      <c r="N37" s="164">
        <f>SUM('Dill I:Wal'!N37)</f>
        <v>89</v>
      </c>
      <c r="O37" s="165">
        <v>4</v>
      </c>
      <c r="P37" s="166">
        <f>SUM('Dill I:Wal'!P37)</f>
        <v>98</v>
      </c>
      <c r="Q37" s="164">
        <f>SUM('Dill I:Wal'!Q37)</f>
        <v>102</v>
      </c>
      <c r="R37" s="164">
        <f>SUM('Dill I:Wal'!R37)</f>
        <v>5397</v>
      </c>
      <c r="S37" s="145">
        <f>SUM('Dill I:Wal'!S37)</f>
        <v>217</v>
      </c>
      <c r="T37" s="166">
        <f>SUM('Dill I:Wal'!T37)</f>
        <v>289</v>
      </c>
      <c r="U37" s="164">
        <f>SUM('Dill I:Wal'!U37)</f>
        <v>5686</v>
      </c>
      <c r="V37" s="179">
        <f t="shared" si="1"/>
        <v>221</v>
      </c>
      <c r="X37" s="238"/>
    </row>
    <row r="38" spans="1:24" ht="12.75" customHeight="1" x14ac:dyDescent="0.2">
      <c r="A38" s="23" t="s">
        <v>30</v>
      </c>
      <c r="B38" s="164">
        <f>SUM('Dill I:Wal'!B38)</f>
        <v>912</v>
      </c>
      <c r="C38" s="145">
        <f>SUM('Dill I:Wal'!C38)</f>
        <v>38</v>
      </c>
      <c r="D38" s="164">
        <f>SUM('Dill I:Wal'!D38)</f>
        <v>935</v>
      </c>
      <c r="E38" s="145">
        <f>SUM('Dill I:Wal'!E38)</f>
        <v>38</v>
      </c>
      <c r="F38" s="164">
        <f>SUM('Dill I:Wal'!F38)</f>
        <v>922</v>
      </c>
      <c r="G38" s="165">
        <f>SUM('Dill I:Wal'!G38)</f>
        <v>36</v>
      </c>
      <c r="H38" s="164">
        <f>SUM('Dill I:Wal'!H38)</f>
        <v>982</v>
      </c>
      <c r="I38" s="145">
        <f>SUM('Dill I:Wal'!I38)</f>
        <v>38</v>
      </c>
      <c r="J38" s="164">
        <f>SUM('Dill I:Wal'!J38)</f>
        <v>1085</v>
      </c>
      <c r="K38" s="145">
        <f>SUM('Dill I:Wal'!K38)</f>
        <v>41</v>
      </c>
      <c r="L38" s="164">
        <f>SUM('Dill I:Wal'!L38)</f>
        <v>617</v>
      </c>
      <c r="M38" s="145">
        <f>SUM('Dill I:Wal'!M38)</f>
        <v>28</v>
      </c>
      <c r="N38" s="164">
        <f>SUM('Dill I:Wal'!N38)</f>
        <v>85</v>
      </c>
      <c r="O38" s="165">
        <v>3</v>
      </c>
      <c r="P38" s="166">
        <f>SUM('Dill I:Wal'!P38)</f>
        <v>97</v>
      </c>
      <c r="Q38" s="164">
        <f>SUM('Dill I:Wal'!Q38)</f>
        <v>114</v>
      </c>
      <c r="R38" s="164">
        <f>SUM('Dill I:Wal'!R38)</f>
        <v>5453</v>
      </c>
      <c r="S38" s="145">
        <f>SUM('Dill I:Wal'!S38)</f>
        <v>219</v>
      </c>
      <c r="T38" s="166">
        <f>SUM('Dill I:Wal'!T38)</f>
        <v>296</v>
      </c>
      <c r="U38" s="164">
        <f>SUM('Dill I:Wal'!U38)</f>
        <v>5749</v>
      </c>
      <c r="V38" s="179">
        <f t="shared" si="1"/>
        <v>222</v>
      </c>
      <c r="X38" s="238"/>
    </row>
    <row r="39" spans="1:24" ht="12.75" customHeight="1" x14ac:dyDescent="0.2">
      <c r="A39" s="23" t="s">
        <v>45</v>
      </c>
      <c r="B39" s="164">
        <f>SUM('Dill I:Wal'!B39)</f>
        <v>901</v>
      </c>
      <c r="C39" s="145">
        <f>SUM('Dill I:Wal'!C39)</f>
        <v>38</v>
      </c>
      <c r="D39" s="164">
        <f>SUM('Dill I:Wal'!D39)</f>
        <v>924</v>
      </c>
      <c r="E39" s="145">
        <f>SUM('Dill I:Wal'!E39)</f>
        <v>38</v>
      </c>
      <c r="F39" s="164">
        <f>SUM('Dill I:Wal'!F39)</f>
        <v>986</v>
      </c>
      <c r="G39" s="165">
        <f>SUM('Dill I:Wal'!G39)</f>
        <v>38</v>
      </c>
      <c r="H39" s="164">
        <f>SUM('Dill I:Wal'!H39)</f>
        <v>976</v>
      </c>
      <c r="I39" s="145">
        <f>SUM('Dill I:Wal'!I39)</f>
        <v>37</v>
      </c>
      <c r="J39" s="164">
        <f>SUM('Dill I:Wal'!J39)</f>
        <v>1016</v>
      </c>
      <c r="K39" s="145">
        <f>SUM('Dill I:Wal'!K39)</f>
        <v>39</v>
      </c>
      <c r="L39" s="164">
        <f>SUM('Dill I:Wal'!L39)</f>
        <v>639</v>
      </c>
      <c r="M39" s="145">
        <f>SUM('Dill I:Wal'!M39)</f>
        <v>28</v>
      </c>
      <c r="N39" s="164">
        <f>SUM('Dill I:Wal'!N39)</f>
        <v>90</v>
      </c>
      <c r="O39" s="165">
        <v>4</v>
      </c>
      <c r="P39" s="166">
        <f>SUM('Dill I:Wal'!P39)</f>
        <v>93</v>
      </c>
      <c r="Q39" s="164">
        <f>SUM('Dill I:Wal'!Q39)</f>
        <v>113</v>
      </c>
      <c r="R39" s="164">
        <f>SUM('Dill I:Wal'!R39)</f>
        <v>5442</v>
      </c>
      <c r="S39" s="145">
        <f>SUM('Dill I:Wal'!S39)</f>
        <v>218</v>
      </c>
      <c r="T39" s="166">
        <f>SUM('Dill I:Wal'!T39)</f>
        <v>296</v>
      </c>
      <c r="U39" s="164">
        <f>SUM('Dill I:Wal'!U39)</f>
        <v>5738</v>
      </c>
      <c r="V39" s="179">
        <f t="shared" ref="V39:V48" si="2">C39+E39+G39+I39+K39+M39+O39</f>
        <v>222</v>
      </c>
      <c r="X39" s="238"/>
    </row>
    <row r="40" spans="1:24" ht="12.75" customHeight="1" x14ac:dyDescent="0.2">
      <c r="A40" s="23" t="s">
        <v>46</v>
      </c>
      <c r="B40" s="164">
        <f>SUM('Dill I:Wal'!B40)</f>
        <v>912</v>
      </c>
      <c r="C40" s="145">
        <f>SUM('Dill I:Wal'!C40)</f>
        <v>38</v>
      </c>
      <c r="D40" s="164">
        <f>SUM('Dill I:Wal'!D40)</f>
        <v>913</v>
      </c>
      <c r="E40" s="145">
        <f>SUM('Dill I:Wal'!E40)</f>
        <v>38</v>
      </c>
      <c r="F40" s="164">
        <f>SUM('Dill I:Wal'!F40)</f>
        <v>975</v>
      </c>
      <c r="G40" s="165">
        <f>SUM('Dill I:Wal'!G40)</f>
        <v>38</v>
      </c>
      <c r="H40" s="164">
        <f>SUM('Dill I:Wal'!H40)</f>
        <v>1044</v>
      </c>
      <c r="I40" s="145">
        <f>SUM('Dill I:Wal'!I40)</f>
        <v>39</v>
      </c>
      <c r="J40" s="164">
        <f>SUM('Dill I:Wal'!J40)</f>
        <v>1010</v>
      </c>
      <c r="K40" s="145">
        <f>SUM('Dill I:Wal'!K40)</f>
        <v>39</v>
      </c>
      <c r="L40" s="164">
        <f>SUM('Dill I:Wal'!L40)</f>
        <v>599</v>
      </c>
      <c r="M40" s="145">
        <f>SUM('Dill I:Wal'!M40)</f>
        <v>28</v>
      </c>
      <c r="N40" s="164">
        <f>SUM('Dill I:Wal'!N40)</f>
        <v>94</v>
      </c>
      <c r="O40" s="165">
        <v>4</v>
      </c>
      <c r="P40" s="166">
        <f>SUM('Dill I:Wal'!P40)</f>
        <v>98</v>
      </c>
      <c r="Q40" s="164">
        <f>SUM('Dill I:Wal'!Q40)</f>
        <v>108</v>
      </c>
      <c r="R40" s="164">
        <f>SUM('Dill I:Wal'!R40)</f>
        <v>5453</v>
      </c>
      <c r="S40" s="145">
        <f>SUM('Dill I:Wal'!S40)</f>
        <v>220</v>
      </c>
      <c r="T40" s="166">
        <f>SUM('Dill I:Wal'!T40)</f>
        <v>300</v>
      </c>
      <c r="U40" s="164">
        <f>SUM('Dill I:Wal'!U40)</f>
        <v>5753</v>
      </c>
      <c r="V40" s="179">
        <f t="shared" si="2"/>
        <v>224</v>
      </c>
      <c r="X40" s="238"/>
    </row>
    <row r="41" spans="1:24" ht="12.75" customHeight="1" x14ac:dyDescent="0.2">
      <c r="A41" s="23" t="s">
        <v>171</v>
      </c>
      <c r="B41" s="164">
        <f>SUM('Dill I:Wal'!B41)</f>
        <v>912</v>
      </c>
      <c r="C41" s="145">
        <f>SUM('Dill I:Wal'!C41)</f>
        <v>38</v>
      </c>
      <c r="D41" s="164">
        <f>SUM('Dill I:Wal'!D41)</f>
        <v>924</v>
      </c>
      <c r="E41" s="145">
        <f>SUM('Dill I:Wal'!E41)</f>
        <v>38</v>
      </c>
      <c r="F41" s="164">
        <f>SUM('Dill I:Wal'!F41)</f>
        <v>963</v>
      </c>
      <c r="G41" s="165">
        <f>SUM('Dill I:Wal'!G41)</f>
        <v>38</v>
      </c>
      <c r="H41" s="164">
        <f>SUM('Dill I:Wal'!H41)</f>
        <v>1033</v>
      </c>
      <c r="I41" s="145">
        <f>SUM('Dill I:Wal'!I41)</f>
        <v>39</v>
      </c>
      <c r="J41" s="164">
        <f>SUM('Dill I:Wal'!J41)</f>
        <v>1082</v>
      </c>
      <c r="K41" s="145">
        <f>SUM('Dill I:Wal'!K41)</f>
        <v>41</v>
      </c>
      <c r="L41" s="164">
        <f>SUM('Dill I:Wal'!L41)</f>
        <v>596</v>
      </c>
      <c r="M41" s="145">
        <f>SUM('Dill I:Wal'!M41)</f>
        <v>27</v>
      </c>
      <c r="N41" s="164">
        <f>SUM('Dill I:Wal'!N41)</f>
        <v>89</v>
      </c>
      <c r="O41" s="165">
        <v>4</v>
      </c>
      <c r="P41" s="166">
        <f>SUM('Dill I:Wal'!P41)</f>
        <v>102</v>
      </c>
      <c r="Q41" s="164">
        <f>SUM('Dill I:Wal'!Q41)</f>
        <v>114</v>
      </c>
      <c r="R41" s="164">
        <f>SUM('Dill I:Wal'!R41)</f>
        <v>5510</v>
      </c>
      <c r="S41" s="145">
        <f>SUM('Dill I:Wal'!S41)</f>
        <v>221</v>
      </c>
      <c r="T41" s="166">
        <f>SUM('Dill I:Wal'!T41)</f>
        <v>305</v>
      </c>
      <c r="U41" s="164">
        <f>SUM('Dill I:Wal'!U41)</f>
        <v>5815</v>
      </c>
      <c r="V41" s="179">
        <f t="shared" si="2"/>
        <v>225</v>
      </c>
      <c r="X41" s="238"/>
    </row>
    <row r="42" spans="1:24" ht="12.75" customHeight="1" x14ac:dyDescent="0.2">
      <c r="A42" s="23" t="s">
        <v>172</v>
      </c>
      <c r="B42" s="164">
        <f>SUM('Dill I:Wal'!B42)</f>
        <v>912</v>
      </c>
      <c r="C42" s="145">
        <f>SUM('Dill I:Wal'!C42)</f>
        <v>38</v>
      </c>
      <c r="D42" s="164">
        <f>SUM('Dill I:Wal'!D42)</f>
        <v>924</v>
      </c>
      <c r="E42" s="145">
        <f>SUM('Dill I:Wal'!E42)</f>
        <v>38</v>
      </c>
      <c r="F42" s="164">
        <f>SUM('Dill I:Wal'!F42)</f>
        <v>975</v>
      </c>
      <c r="G42" s="165">
        <f>SUM('Dill I:Wal'!G42)</f>
        <v>38</v>
      </c>
      <c r="H42" s="164">
        <f>SUM('Dill I:Wal'!H42)</f>
        <v>1020</v>
      </c>
      <c r="I42" s="145">
        <f>SUM('Dill I:Wal'!I42)</f>
        <v>39</v>
      </c>
      <c r="J42" s="164">
        <f>SUM('Dill I:Wal'!J42)</f>
        <v>1070</v>
      </c>
      <c r="K42" s="145">
        <f>SUM('Dill I:Wal'!K42)</f>
        <v>41</v>
      </c>
      <c r="L42" s="164">
        <f>SUM('Dill I:Wal'!L42)</f>
        <v>636</v>
      </c>
      <c r="M42" s="145">
        <f>SUM('Dill I:Wal'!M42)</f>
        <v>28</v>
      </c>
      <c r="N42" s="164">
        <f>SUM('Dill I:Wal'!N42)</f>
        <v>88</v>
      </c>
      <c r="O42" s="165">
        <v>4</v>
      </c>
      <c r="P42" s="166">
        <f>SUM('Dill I:Wal'!P42)</f>
        <v>97</v>
      </c>
      <c r="Q42" s="164">
        <f>SUM('Dill I:Wal'!Q42)</f>
        <v>119</v>
      </c>
      <c r="R42" s="164">
        <f>SUM('Dill I:Wal'!R42)</f>
        <v>5537</v>
      </c>
      <c r="S42" s="145">
        <f>SUM('Dill I:Wal'!S42)</f>
        <v>222</v>
      </c>
      <c r="T42" s="166">
        <f>SUM('Dill I:Wal'!T42)</f>
        <v>304</v>
      </c>
      <c r="U42" s="164">
        <f>SUM('Dill I:Wal'!U42)</f>
        <v>5841</v>
      </c>
      <c r="V42" s="179">
        <f t="shared" si="2"/>
        <v>226</v>
      </c>
      <c r="X42" s="238"/>
    </row>
    <row r="43" spans="1:24" ht="12.75" customHeight="1" x14ac:dyDescent="0.2">
      <c r="A43" s="23" t="s">
        <v>173</v>
      </c>
      <c r="B43" s="164">
        <f>SUM('Dill I:Wal'!B43)</f>
        <v>912</v>
      </c>
      <c r="C43" s="145">
        <f>SUM('Dill I:Wal'!C43)</f>
        <v>38</v>
      </c>
      <c r="D43" s="164">
        <f>SUM('Dill I:Wal'!D43)</f>
        <v>924</v>
      </c>
      <c r="E43" s="145">
        <f>SUM('Dill I:Wal'!E43)</f>
        <v>38</v>
      </c>
      <c r="F43" s="164">
        <f>SUM('Dill I:Wal'!F43)</f>
        <v>975</v>
      </c>
      <c r="G43" s="165">
        <f>SUM('Dill I:Wal'!G43)</f>
        <v>38</v>
      </c>
      <c r="H43" s="164">
        <f>SUM('Dill I:Wal'!H43)</f>
        <v>1033</v>
      </c>
      <c r="I43" s="145">
        <f>SUM('Dill I:Wal'!I43)</f>
        <v>39</v>
      </c>
      <c r="J43" s="164">
        <f>SUM('Dill I:Wal'!J43)</f>
        <v>1057</v>
      </c>
      <c r="K43" s="145">
        <f>SUM('Dill I:Wal'!K43)</f>
        <v>41</v>
      </c>
      <c r="L43" s="164">
        <f>SUM('Dill I:Wal'!L43)</f>
        <v>633</v>
      </c>
      <c r="M43" s="145">
        <f>SUM('Dill I:Wal'!M43)</f>
        <v>28</v>
      </c>
      <c r="N43" s="164">
        <f>SUM('Dill I:Wal'!N43)</f>
        <v>92</v>
      </c>
      <c r="O43" s="165">
        <v>4</v>
      </c>
      <c r="P43" s="166">
        <f>SUM('Dill I:Wal'!P43)</f>
        <v>96</v>
      </c>
      <c r="Q43" s="164">
        <f>SUM('Dill I:Wal'!Q43)</f>
        <v>113</v>
      </c>
      <c r="R43" s="164">
        <f>SUM('Dill I:Wal'!R43)</f>
        <v>5534</v>
      </c>
      <c r="S43" s="145">
        <f>SUM('Dill I:Wal'!S43)</f>
        <v>222</v>
      </c>
      <c r="T43" s="166">
        <f>SUM('Dill I:Wal'!T43)</f>
        <v>301</v>
      </c>
      <c r="U43" s="164">
        <f>SUM('Dill I:Wal'!U43)</f>
        <v>5835</v>
      </c>
      <c r="V43" s="179">
        <f t="shared" si="2"/>
        <v>226</v>
      </c>
      <c r="X43" s="238"/>
    </row>
    <row r="44" spans="1:24" ht="12.75" customHeight="1" x14ac:dyDescent="0.2">
      <c r="A44" s="23" t="s">
        <v>174</v>
      </c>
      <c r="B44" s="164">
        <f>SUM('Dill I:Wal'!B44)</f>
        <v>901</v>
      </c>
      <c r="C44" s="145">
        <f>SUM('Dill I:Wal'!C44)</f>
        <v>38</v>
      </c>
      <c r="D44" s="164">
        <f>SUM('Dill I:Wal'!D44)</f>
        <v>924</v>
      </c>
      <c r="E44" s="145">
        <f>SUM('Dill I:Wal'!E44)</f>
        <v>38</v>
      </c>
      <c r="F44" s="164">
        <f>SUM('Dill I:Wal'!F44)</f>
        <v>975</v>
      </c>
      <c r="G44" s="165">
        <f>SUM('Dill I:Wal'!G44)</f>
        <v>38</v>
      </c>
      <c r="H44" s="164">
        <f>SUM('Dill I:Wal'!H44)</f>
        <v>1033</v>
      </c>
      <c r="I44" s="145">
        <f>SUM('Dill I:Wal'!I44)</f>
        <v>39</v>
      </c>
      <c r="J44" s="164">
        <f>SUM('Dill I:Wal'!J44)</f>
        <v>1070</v>
      </c>
      <c r="K44" s="145">
        <f>SUM('Dill I:Wal'!K44)</f>
        <v>41</v>
      </c>
      <c r="L44" s="164">
        <f>SUM('Dill I:Wal'!L44)</f>
        <v>623</v>
      </c>
      <c r="M44" s="145">
        <f>SUM('Dill I:Wal'!M44)</f>
        <v>28</v>
      </c>
      <c r="N44" s="164">
        <f>SUM('Dill I:Wal'!N44)</f>
        <v>92</v>
      </c>
      <c r="O44" s="165">
        <v>4</v>
      </c>
      <c r="P44" s="166">
        <f>SUM('Dill I:Wal'!P44)</f>
        <v>100</v>
      </c>
      <c r="Q44" s="164">
        <f>SUM('Dill I:Wal'!Q44)</f>
        <v>112</v>
      </c>
      <c r="R44" s="164">
        <f>SUM('Dill I:Wal'!R44)</f>
        <v>5526</v>
      </c>
      <c r="S44" s="145">
        <f>SUM('Dill I:Wal'!S44)</f>
        <v>222</v>
      </c>
      <c r="T44" s="166">
        <f>SUM('Dill I:Wal'!T44)</f>
        <v>304</v>
      </c>
      <c r="U44" s="164">
        <f>SUM('Dill I:Wal'!U44)</f>
        <v>5830</v>
      </c>
      <c r="V44" s="179">
        <f t="shared" si="2"/>
        <v>226</v>
      </c>
      <c r="X44" s="238"/>
    </row>
    <row r="45" spans="1:24" ht="12.75" customHeight="1" x14ac:dyDescent="0.2">
      <c r="A45" s="23" t="s">
        <v>175</v>
      </c>
      <c r="B45" s="164">
        <f>SUM('Dill I:Wal'!B45)</f>
        <v>901</v>
      </c>
      <c r="C45" s="145">
        <f>SUM('Dill I:Wal'!C45)</f>
        <v>38</v>
      </c>
      <c r="D45" s="164">
        <f>SUM('Dill I:Wal'!D45)</f>
        <v>913</v>
      </c>
      <c r="E45" s="145">
        <f>SUM('Dill I:Wal'!E45)</f>
        <v>38</v>
      </c>
      <c r="F45" s="164">
        <f>SUM('Dill I:Wal'!F45)</f>
        <v>975</v>
      </c>
      <c r="G45" s="165">
        <f>SUM('Dill I:Wal'!G45)</f>
        <v>38</v>
      </c>
      <c r="H45" s="164">
        <f>SUM('Dill I:Wal'!H45)</f>
        <v>1033</v>
      </c>
      <c r="I45" s="145">
        <f>SUM('Dill I:Wal'!I45)</f>
        <v>39</v>
      </c>
      <c r="J45" s="164">
        <f>SUM('Dill I:Wal'!J45)</f>
        <v>1070</v>
      </c>
      <c r="K45" s="145">
        <f>SUM('Dill I:Wal'!K45)</f>
        <v>41</v>
      </c>
      <c r="L45" s="164">
        <f>SUM('Dill I:Wal'!L45)</f>
        <v>633</v>
      </c>
      <c r="M45" s="145">
        <f>SUM('Dill I:Wal'!M45)</f>
        <v>28</v>
      </c>
      <c r="N45" s="164">
        <f>SUM('Dill I:Wal'!N45)</f>
        <v>91</v>
      </c>
      <c r="O45" s="165">
        <v>4</v>
      </c>
      <c r="P45" s="166">
        <f>SUM('Dill I:Wal'!P45)</f>
        <v>100</v>
      </c>
      <c r="Q45" s="164">
        <f>SUM('Dill I:Wal'!Q45)</f>
        <v>119</v>
      </c>
      <c r="R45" s="164">
        <f>SUM('Dill I:Wal'!R45)</f>
        <v>5525</v>
      </c>
      <c r="S45" s="145">
        <f>SUM('Dill I:Wal'!S45)</f>
        <v>222</v>
      </c>
      <c r="T45" s="166">
        <f>SUM('Dill I:Wal'!T45)</f>
        <v>310</v>
      </c>
      <c r="U45" s="164">
        <f>SUM('Dill I:Wal'!U45)</f>
        <v>5835</v>
      </c>
      <c r="V45" s="179">
        <f t="shared" si="2"/>
        <v>226</v>
      </c>
      <c r="X45" s="238"/>
    </row>
    <row r="46" spans="1:24" ht="12.75" customHeight="1" x14ac:dyDescent="0.2">
      <c r="A46" s="23" t="s">
        <v>176</v>
      </c>
      <c r="B46" s="164">
        <f>SUM('Dill I:Wal'!B46)</f>
        <v>885</v>
      </c>
      <c r="C46" s="145">
        <f>SUM('Dill I:Wal'!C46)</f>
        <v>38</v>
      </c>
      <c r="D46" s="164">
        <f>SUM('Dill I:Wal'!D46)</f>
        <v>913</v>
      </c>
      <c r="E46" s="145">
        <f>SUM('Dill I:Wal'!E46)</f>
        <v>38</v>
      </c>
      <c r="F46" s="164">
        <f>SUM('Dill I:Wal'!F46)</f>
        <v>963</v>
      </c>
      <c r="G46" s="165">
        <f>SUM('Dill I:Wal'!G46)</f>
        <v>38</v>
      </c>
      <c r="H46" s="164">
        <f>SUM('Dill I:Wal'!H46)</f>
        <v>1033</v>
      </c>
      <c r="I46" s="145">
        <f>SUM('Dill I:Wal'!I46)</f>
        <v>39</v>
      </c>
      <c r="J46" s="164">
        <f>SUM('Dill I:Wal'!J46)</f>
        <v>1070</v>
      </c>
      <c r="K46" s="145">
        <f>SUM('Dill I:Wal'!K46)</f>
        <v>41</v>
      </c>
      <c r="L46" s="164">
        <f>SUM('Dill I:Wal'!L46)</f>
        <v>633</v>
      </c>
      <c r="M46" s="145">
        <f>SUM('Dill I:Wal'!M46)</f>
        <v>28</v>
      </c>
      <c r="N46" s="164">
        <f>SUM('Dill I:Wal'!N46)</f>
        <v>92</v>
      </c>
      <c r="O46" s="165">
        <v>4</v>
      </c>
      <c r="P46" s="166">
        <f>SUM('Dill I:Wal'!P46)</f>
        <v>99</v>
      </c>
      <c r="Q46" s="164">
        <f>SUM('Dill I:Wal'!Q46)</f>
        <v>119</v>
      </c>
      <c r="R46" s="164">
        <f>SUM('Dill I:Wal'!R46)</f>
        <v>5497</v>
      </c>
      <c r="S46" s="145">
        <f>SUM('Dill I:Wal'!S46)</f>
        <v>222</v>
      </c>
      <c r="T46" s="166">
        <f>SUM('Dill I:Wal'!T46)</f>
        <v>310</v>
      </c>
      <c r="U46" s="164">
        <f>SUM('Dill I:Wal'!U46)</f>
        <v>5807</v>
      </c>
      <c r="V46" s="179">
        <f t="shared" si="2"/>
        <v>226</v>
      </c>
      <c r="X46" s="238"/>
    </row>
    <row r="47" spans="1:24" ht="12.75" customHeight="1" x14ac:dyDescent="0.2">
      <c r="A47" s="23" t="s">
        <v>177</v>
      </c>
      <c r="B47" s="164">
        <f>SUM('Dill I:Wal'!B47)</f>
        <v>870</v>
      </c>
      <c r="C47" s="145">
        <f>SUM('Dill I:Wal'!C47)</f>
        <v>38</v>
      </c>
      <c r="D47" s="164">
        <f>SUM('Dill I:Wal'!D47)</f>
        <v>897</v>
      </c>
      <c r="E47" s="145">
        <f>SUM('Dill I:Wal'!E47)</f>
        <v>38</v>
      </c>
      <c r="F47" s="164">
        <f>SUM('Dill I:Wal'!F47)</f>
        <v>963</v>
      </c>
      <c r="G47" s="165">
        <f>SUM('Dill I:Wal'!G47)</f>
        <v>38</v>
      </c>
      <c r="H47" s="164">
        <f>SUM('Dill I:Wal'!H47)</f>
        <v>1020</v>
      </c>
      <c r="I47" s="145">
        <f>SUM('Dill I:Wal'!I47)</f>
        <v>39</v>
      </c>
      <c r="J47" s="164">
        <f>SUM('Dill I:Wal'!J47)</f>
        <v>1070</v>
      </c>
      <c r="K47" s="145">
        <f>SUM('Dill I:Wal'!K47)</f>
        <v>41</v>
      </c>
      <c r="L47" s="164">
        <f>SUM('Dill I:Wal'!L47)</f>
        <v>633</v>
      </c>
      <c r="M47" s="145">
        <f>SUM('Dill I:Wal'!M47)</f>
        <v>28</v>
      </c>
      <c r="N47" s="164">
        <f>SUM('Dill I:Wal'!N47)</f>
        <v>92</v>
      </c>
      <c r="O47" s="165">
        <v>4</v>
      </c>
      <c r="P47" s="166">
        <f>SUM('Dill I:Wal'!P47)</f>
        <v>100</v>
      </c>
      <c r="Q47" s="164">
        <f>SUM('Dill I:Wal'!Q47)</f>
        <v>118</v>
      </c>
      <c r="R47" s="164">
        <f>SUM('Dill I:Wal'!R47)</f>
        <v>5453</v>
      </c>
      <c r="S47" s="145">
        <f>SUM('Dill I:Wal'!S47)</f>
        <v>222</v>
      </c>
      <c r="T47" s="166">
        <f>SUM('Dill I:Wal'!T47)</f>
        <v>310</v>
      </c>
      <c r="U47" s="164">
        <f>SUM('Dill I:Wal'!U47)</f>
        <v>5763</v>
      </c>
      <c r="V47" s="179">
        <f t="shared" si="2"/>
        <v>226</v>
      </c>
      <c r="X47" s="238"/>
    </row>
    <row r="48" spans="1:24" ht="12.75" customHeight="1" x14ac:dyDescent="0.2">
      <c r="A48" s="24" t="s">
        <v>178</v>
      </c>
      <c r="B48" s="167">
        <f>SUM('Dill I:Wal'!B48)</f>
        <v>856</v>
      </c>
      <c r="C48" s="146">
        <f>SUM('Dill I:Wal'!C48)</f>
        <v>37</v>
      </c>
      <c r="D48" s="167">
        <f>SUM('Dill I:Wal'!D48)</f>
        <v>882</v>
      </c>
      <c r="E48" s="146">
        <f>SUM('Dill I:Wal'!E48)</f>
        <v>38</v>
      </c>
      <c r="F48" s="167">
        <f>SUM('Dill I:Wal'!F48)</f>
        <v>945</v>
      </c>
      <c r="G48" s="168">
        <f>SUM('Dill I:Wal'!G48)</f>
        <v>37</v>
      </c>
      <c r="H48" s="167">
        <f>SUM('Dill I:Wal'!H48)</f>
        <v>1020</v>
      </c>
      <c r="I48" s="146">
        <f>SUM('Dill I:Wal'!I48)</f>
        <v>39</v>
      </c>
      <c r="J48" s="167">
        <f>SUM('Dill I:Wal'!J48)</f>
        <v>1057</v>
      </c>
      <c r="K48" s="146">
        <f>SUM('Dill I:Wal'!K48)</f>
        <v>41</v>
      </c>
      <c r="L48" s="167">
        <f>SUM('Dill I:Wal'!L48)</f>
        <v>633</v>
      </c>
      <c r="M48" s="146">
        <f>SUM('Dill I:Wal'!M48)</f>
        <v>28</v>
      </c>
      <c r="N48" s="167">
        <f>SUM('Dill I:Wal'!N48)</f>
        <v>92</v>
      </c>
      <c r="O48" s="168">
        <v>4</v>
      </c>
      <c r="P48" s="169">
        <f>SUM('Dill I:Wal'!P48)</f>
        <v>100</v>
      </c>
      <c r="Q48" s="167">
        <f>SUM('Dill I:Wal'!Q48)</f>
        <v>119</v>
      </c>
      <c r="R48" s="167">
        <f>SUM('Dill I:Wal'!R48)</f>
        <v>5393</v>
      </c>
      <c r="S48" s="146">
        <f>SUM('Dill I:Wal'!S48)</f>
        <v>220</v>
      </c>
      <c r="T48" s="169">
        <f>SUM('Dill I:Wal'!T48)</f>
        <v>311</v>
      </c>
      <c r="U48" s="167">
        <f>SUM('Dill I:Wal'!U48)</f>
        <v>5704</v>
      </c>
      <c r="V48" s="183">
        <f t="shared" si="2"/>
        <v>224</v>
      </c>
      <c r="X48" s="238"/>
    </row>
    <row r="49" spans="1:22" ht="12.75" customHeight="1" x14ac:dyDescent="0.2">
      <c r="A49" s="78" t="s">
        <v>47</v>
      </c>
      <c r="B49" s="79" t="s">
        <v>214</v>
      </c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 t="s">
        <v>48</v>
      </c>
      <c r="T49" s="80"/>
      <c r="U49" s="80"/>
      <c r="V49" s="80"/>
    </row>
    <row r="50" spans="1:22" ht="12.75" customHeight="1" x14ac:dyDescent="0.2">
      <c r="A50" s="81"/>
      <c r="B50" s="79" t="s">
        <v>215</v>
      </c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0"/>
      <c r="T50" s="80"/>
      <c r="U50" s="80"/>
      <c r="V50" s="80"/>
    </row>
    <row r="51" spans="1:22" ht="12.75" customHeight="1" x14ac:dyDescent="0.2">
      <c r="A51" s="27"/>
      <c r="B51" s="82"/>
      <c r="C51" s="27"/>
      <c r="D51" s="27"/>
      <c r="E51" s="27"/>
      <c r="F51" s="27"/>
      <c r="G51" s="27"/>
      <c r="H51" s="27"/>
      <c r="I51" s="27"/>
      <c r="J51" s="27"/>
      <c r="K51" s="27"/>
      <c r="L51" s="1"/>
      <c r="M51" s="1"/>
      <c r="N51" s="1"/>
      <c r="O51" s="1"/>
      <c r="P51" s="1"/>
      <c r="Q51" s="1"/>
      <c r="R51" s="1"/>
      <c r="S51" s="1"/>
      <c r="T51" s="1"/>
      <c r="U51" s="1"/>
      <c r="V51" s="44"/>
    </row>
    <row r="52" spans="1:22" ht="12.75" customHeight="1" x14ac:dyDescent="0.2">
      <c r="A52" s="83" t="s">
        <v>49</v>
      </c>
      <c r="B52" s="84"/>
      <c r="C52" s="85"/>
      <c r="D52" s="85"/>
      <c r="E52" s="85"/>
      <c r="F52" s="86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7"/>
    </row>
    <row r="53" spans="1:22" ht="12.75" customHeight="1" x14ac:dyDescent="0.2">
      <c r="A53" s="88" t="s">
        <v>50</v>
      </c>
      <c r="B53" s="89"/>
      <c r="C53" s="90"/>
      <c r="D53" s="90"/>
      <c r="E53" s="90"/>
      <c r="F53" s="19"/>
      <c r="G53" s="90"/>
      <c r="H53" s="90"/>
      <c r="I53" s="90"/>
      <c r="J53" s="90"/>
      <c r="K53" s="90"/>
      <c r="L53" s="3"/>
      <c r="M53" s="3"/>
      <c r="N53" s="3"/>
      <c r="O53" s="3"/>
      <c r="P53" s="3"/>
      <c r="Q53" s="3"/>
      <c r="R53" s="3"/>
      <c r="S53" s="3"/>
      <c r="T53" s="3"/>
      <c r="U53" s="3"/>
      <c r="V53" s="12"/>
    </row>
    <row r="54" spans="1:22" ht="12.75" customHeight="1" x14ac:dyDescent="0.2">
      <c r="A54" s="91" t="s">
        <v>58</v>
      </c>
      <c r="B54" s="89"/>
      <c r="C54" s="90"/>
      <c r="D54" s="90"/>
      <c r="E54" s="90"/>
      <c r="F54" s="19"/>
      <c r="G54" s="90"/>
      <c r="H54" s="90"/>
      <c r="I54" s="90"/>
      <c r="J54" s="90"/>
      <c r="K54" s="90"/>
      <c r="L54" s="3"/>
      <c r="M54" s="3"/>
      <c r="N54" s="3"/>
      <c r="O54" s="3"/>
      <c r="P54" s="3"/>
      <c r="Q54" s="3"/>
      <c r="R54" s="3"/>
      <c r="S54" s="3"/>
      <c r="T54" s="3"/>
      <c r="U54" s="3"/>
      <c r="V54" s="12"/>
    </row>
    <row r="55" spans="1:22" ht="12.75" customHeight="1" x14ac:dyDescent="0.2">
      <c r="A55" s="91" t="s">
        <v>59</v>
      </c>
      <c r="B55" s="89"/>
      <c r="C55" s="90"/>
      <c r="D55" s="90"/>
      <c r="E55" s="90"/>
      <c r="F55" s="19"/>
      <c r="G55" s="90"/>
      <c r="H55" s="90"/>
      <c r="I55" s="90"/>
      <c r="J55" s="90"/>
      <c r="K55" s="90"/>
      <c r="L55" s="3"/>
      <c r="M55" s="3"/>
      <c r="N55" s="3"/>
      <c r="O55" s="3"/>
      <c r="P55" s="3"/>
      <c r="Q55" s="3"/>
      <c r="R55" s="3"/>
      <c r="S55" s="3"/>
      <c r="T55" s="3"/>
      <c r="U55" s="3"/>
      <c r="V55" s="12"/>
    </row>
    <row r="56" spans="1:22" ht="12.75" customHeight="1" x14ac:dyDescent="0.2">
      <c r="A56" s="91" t="s">
        <v>38</v>
      </c>
      <c r="B56" s="89"/>
      <c r="C56" s="90"/>
      <c r="D56" s="90"/>
      <c r="E56" s="90"/>
      <c r="F56" s="19"/>
      <c r="G56" s="90"/>
      <c r="H56" s="90"/>
      <c r="I56" s="90"/>
      <c r="J56" s="90"/>
      <c r="K56" s="90"/>
      <c r="L56" s="3"/>
      <c r="M56" s="3"/>
      <c r="N56" s="3"/>
      <c r="O56" s="3"/>
      <c r="P56" s="3"/>
      <c r="Q56" s="3"/>
      <c r="R56" s="3"/>
      <c r="S56" s="3"/>
      <c r="T56" s="3"/>
      <c r="U56" s="3"/>
      <c r="V56" s="12"/>
    </row>
    <row r="57" spans="1:22" ht="12.75" customHeight="1" x14ac:dyDescent="0.2">
      <c r="A57" s="92" t="s">
        <v>51</v>
      </c>
      <c r="B57" s="93"/>
      <c r="C57" s="94"/>
      <c r="D57" s="94"/>
      <c r="E57" s="94"/>
      <c r="F57" s="95"/>
      <c r="G57" s="106"/>
      <c r="H57" s="94"/>
      <c r="I57" s="94"/>
      <c r="J57" s="94"/>
      <c r="K57" s="94"/>
      <c r="L57" s="237" t="s">
        <v>132</v>
      </c>
      <c r="M57" s="96"/>
      <c r="N57" s="96"/>
      <c r="O57" s="99"/>
      <c r="P57" s="220"/>
      <c r="Q57" s="220"/>
      <c r="R57" s="94"/>
      <c r="S57" s="94"/>
      <c r="T57" s="94"/>
      <c r="U57" s="94"/>
      <c r="V57" s="97"/>
    </row>
    <row r="58" spans="1:22" ht="12.75" customHeight="1" x14ac:dyDescent="0.2">
      <c r="A58" s="98"/>
      <c r="B58" s="93"/>
      <c r="C58" s="94"/>
      <c r="D58" s="94"/>
      <c r="E58" s="94"/>
      <c r="F58" s="95"/>
      <c r="G58" s="106"/>
      <c r="H58" s="94"/>
      <c r="I58" s="94"/>
      <c r="J58" s="94"/>
      <c r="K58" s="94"/>
      <c r="L58" s="96"/>
      <c r="M58" s="94"/>
      <c r="N58" s="94"/>
      <c r="O58" s="99"/>
      <c r="P58" s="94"/>
      <c r="Q58" s="94"/>
      <c r="R58" s="94"/>
      <c r="S58" s="94"/>
      <c r="T58" s="94"/>
      <c r="U58" s="94"/>
      <c r="V58" s="97"/>
    </row>
    <row r="59" spans="1:22" ht="12.75" customHeight="1" x14ac:dyDescent="0.2">
      <c r="A59" s="92" t="s">
        <v>131</v>
      </c>
      <c r="B59" s="93"/>
      <c r="C59" s="94"/>
      <c r="D59" s="94"/>
      <c r="E59" s="94"/>
      <c r="F59" s="95"/>
      <c r="G59" s="106"/>
      <c r="H59" s="94"/>
      <c r="I59" s="94"/>
      <c r="J59" s="94"/>
      <c r="K59" s="94"/>
      <c r="L59" s="99"/>
      <c r="M59" s="94"/>
      <c r="N59" s="94"/>
      <c r="O59" s="94"/>
      <c r="P59" s="94"/>
      <c r="Q59" s="94"/>
      <c r="R59" s="94"/>
      <c r="S59" s="94"/>
      <c r="T59" s="94"/>
      <c r="U59" s="94"/>
      <c r="V59" s="97"/>
    </row>
    <row r="60" spans="1:22" ht="12.75" customHeight="1" x14ac:dyDescent="0.2">
      <c r="A60" s="100" t="s">
        <v>60</v>
      </c>
      <c r="B60" s="93"/>
      <c r="C60" s="94"/>
      <c r="D60" s="94"/>
      <c r="E60" s="94"/>
      <c r="F60" s="94"/>
      <c r="G60" s="106"/>
      <c r="H60" s="94"/>
      <c r="I60" s="94"/>
      <c r="J60" s="94"/>
      <c r="K60" s="94"/>
      <c r="L60" s="96" t="s">
        <v>61</v>
      </c>
      <c r="M60" s="94"/>
      <c r="N60" s="94"/>
      <c r="O60" s="94"/>
      <c r="P60" s="94"/>
      <c r="Q60" s="94"/>
      <c r="R60" s="94"/>
      <c r="S60" s="94"/>
      <c r="T60" s="94"/>
      <c r="U60" s="94"/>
      <c r="V60" s="97"/>
    </row>
    <row r="61" spans="1:22" ht="12.75" customHeight="1" x14ac:dyDescent="0.2">
      <c r="A61" s="92"/>
      <c r="B61" s="93"/>
      <c r="C61" s="94"/>
      <c r="D61" s="94"/>
      <c r="E61" s="94"/>
      <c r="F61" s="94"/>
      <c r="G61" s="106"/>
      <c r="H61" s="94"/>
      <c r="I61" s="94"/>
      <c r="J61" s="94"/>
      <c r="K61" s="94"/>
      <c r="L61" s="99" t="s">
        <v>62</v>
      </c>
      <c r="M61" s="94"/>
      <c r="N61" s="94"/>
      <c r="O61" s="94"/>
      <c r="P61" s="94"/>
      <c r="Q61" s="94"/>
      <c r="R61" s="94"/>
      <c r="S61" s="94"/>
      <c r="T61" s="94"/>
      <c r="U61" s="94"/>
      <c r="V61" s="97"/>
    </row>
    <row r="62" spans="1:22" ht="12.75" customHeight="1" x14ac:dyDescent="0.2">
      <c r="A62" s="101"/>
      <c r="B62" s="102"/>
      <c r="C62" s="103"/>
      <c r="D62" s="103"/>
      <c r="E62" s="103"/>
      <c r="F62" s="103"/>
      <c r="G62" s="107"/>
      <c r="H62" s="103"/>
      <c r="I62" s="103"/>
      <c r="J62" s="103"/>
      <c r="K62" s="103"/>
      <c r="L62" s="104" t="s">
        <v>63</v>
      </c>
      <c r="M62" s="103"/>
      <c r="N62" s="103"/>
      <c r="O62" s="103"/>
      <c r="P62" s="103"/>
      <c r="Q62" s="103"/>
      <c r="R62" s="103"/>
      <c r="S62" s="103"/>
      <c r="T62" s="103"/>
      <c r="U62" s="103"/>
      <c r="V62" s="105"/>
    </row>
    <row r="63" spans="1:22" ht="12.75" customHeight="1" x14ac:dyDescent="0.2"/>
    <row r="64" spans="1:22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</sheetData>
  <mergeCells count="4">
    <mergeCell ref="B4:V4"/>
    <mergeCell ref="U5:V5"/>
    <mergeCell ref="R5:S5"/>
    <mergeCell ref="N5:O5"/>
  </mergeCells>
  <phoneticPr fontId="3" type="noConversion"/>
  <hyperlinks>
    <hyperlink ref="V1" location="Inhalt!A1" display="Inhalt"/>
  </hyperlinks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Footer>&amp;L&amp;8Ministerium für Bildung und Kultur, Referat B4&amp;R&amp;8Februar 2016</oddFooter>
  </headerFooter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6" enableFormatConditionsCalculation="0">
    <tabColor indexed="27"/>
  </sheetPr>
  <dimension ref="A1:Z69"/>
  <sheetViews>
    <sheetView topLeftCell="A13" workbookViewId="0">
      <selection activeCell="AA20" sqref="AA20"/>
    </sheetView>
  </sheetViews>
  <sheetFormatPr baseColWidth="10" defaultColWidth="9.140625" defaultRowHeight="12.75" x14ac:dyDescent="0.2"/>
  <cols>
    <col min="1" max="1" width="9.7109375" customWidth="1"/>
    <col min="2" max="22" width="6.7109375" customWidth="1"/>
  </cols>
  <sheetData>
    <row r="1" spans="1:22" ht="18" x14ac:dyDescent="0.25">
      <c r="A1" s="55" t="s">
        <v>31</v>
      </c>
      <c r="B1" s="1"/>
      <c r="C1" s="1"/>
      <c r="D1" s="1"/>
      <c r="E1" s="1"/>
      <c r="V1" s="43" t="s">
        <v>37</v>
      </c>
    </row>
    <row r="2" spans="1:22" ht="15" x14ac:dyDescent="0.2">
      <c r="A2" s="57" t="s">
        <v>129</v>
      </c>
      <c r="B2" s="1"/>
      <c r="C2" s="1"/>
      <c r="D2" s="1"/>
      <c r="E2" s="1"/>
    </row>
    <row r="3" spans="1:22" ht="15.75" x14ac:dyDescent="0.25">
      <c r="A3" s="56"/>
      <c r="B3" s="3"/>
      <c r="C3" s="3"/>
      <c r="D3" s="3"/>
      <c r="E3" s="3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spans="1:22" x14ac:dyDescent="0.2">
      <c r="A4" s="52"/>
      <c r="B4" s="511" t="s">
        <v>32</v>
      </c>
      <c r="C4" s="512"/>
      <c r="D4" s="512"/>
      <c r="E4" s="512"/>
      <c r="F4" s="512"/>
      <c r="G4" s="512"/>
      <c r="H4" s="512"/>
      <c r="I4" s="512"/>
      <c r="J4" s="512"/>
      <c r="K4" s="512"/>
      <c r="L4" s="512"/>
      <c r="M4" s="512"/>
      <c r="N4" s="512"/>
      <c r="O4" s="512"/>
      <c r="P4" s="512"/>
      <c r="Q4" s="512"/>
      <c r="R4" s="512"/>
      <c r="S4" s="512"/>
      <c r="T4" s="512"/>
      <c r="U4" s="512"/>
      <c r="V4" s="510"/>
    </row>
    <row r="5" spans="1:22" x14ac:dyDescent="0.2">
      <c r="A5" s="53" t="s">
        <v>0</v>
      </c>
      <c r="B5" s="45">
        <v>5</v>
      </c>
      <c r="C5" s="46"/>
      <c r="D5" s="47">
        <v>6</v>
      </c>
      <c r="E5" s="47"/>
      <c r="F5" s="47">
        <v>7</v>
      </c>
      <c r="G5" s="47"/>
      <c r="H5" s="47">
        <v>8</v>
      </c>
      <c r="I5" s="47"/>
      <c r="J5" s="47">
        <v>9</v>
      </c>
      <c r="K5" s="47"/>
      <c r="L5" s="47">
        <v>10</v>
      </c>
      <c r="M5" s="47"/>
      <c r="N5" s="511" t="s">
        <v>39</v>
      </c>
      <c r="O5" s="510"/>
      <c r="P5" s="48" t="s">
        <v>40</v>
      </c>
      <c r="Q5" s="48" t="s">
        <v>41</v>
      </c>
      <c r="R5" s="515" t="s">
        <v>44</v>
      </c>
      <c r="S5" s="516"/>
      <c r="T5" s="48" t="s">
        <v>42</v>
      </c>
      <c r="U5" s="513" t="s">
        <v>43</v>
      </c>
      <c r="V5" s="514"/>
    </row>
    <row r="6" spans="1:22" x14ac:dyDescent="0.2">
      <c r="A6" s="54"/>
      <c r="B6" s="49" t="s">
        <v>1</v>
      </c>
      <c r="C6" s="48" t="s">
        <v>33</v>
      </c>
      <c r="D6" s="50" t="s">
        <v>1</v>
      </c>
      <c r="E6" s="48" t="s">
        <v>33</v>
      </c>
      <c r="F6" s="50" t="s">
        <v>1</v>
      </c>
      <c r="G6" s="48" t="s">
        <v>33</v>
      </c>
      <c r="H6" s="50" t="s">
        <v>1</v>
      </c>
      <c r="I6" s="48" t="s">
        <v>33</v>
      </c>
      <c r="J6" s="50" t="s">
        <v>1</v>
      </c>
      <c r="K6" s="48" t="s">
        <v>33</v>
      </c>
      <c r="L6" s="50" t="s">
        <v>1</v>
      </c>
      <c r="M6" s="48" t="s">
        <v>33</v>
      </c>
      <c r="N6" s="50" t="s">
        <v>1</v>
      </c>
      <c r="O6" s="48" t="s">
        <v>33</v>
      </c>
      <c r="P6" s="50" t="s">
        <v>1</v>
      </c>
      <c r="Q6" s="50" t="s">
        <v>1</v>
      </c>
      <c r="R6" s="50" t="s">
        <v>1</v>
      </c>
      <c r="S6" s="48" t="s">
        <v>33</v>
      </c>
      <c r="T6" s="50" t="s">
        <v>1</v>
      </c>
      <c r="U6" s="50" t="s">
        <v>1</v>
      </c>
      <c r="V6" s="48" t="s">
        <v>33</v>
      </c>
    </row>
    <row r="7" spans="1:22" x14ac:dyDescent="0.2">
      <c r="A7" s="50">
        <v>100</v>
      </c>
      <c r="B7" s="51">
        <f t="shared" ref="B7:V7" si="0">A7+1</f>
        <v>101</v>
      </c>
      <c r="C7" s="51">
        <f t="shared" si="0"/>
        <v>102</v>
      </c>
      <c r="D7" s="51">
        <f t="shared" si="0"/>
        <v>103</v>
      </c>
      <c r="E7" s="51">
        <f t="shared" si="0"/>
        <v>104</v>
      </c>
      <c r="F7" s="51">
        <f t="shared" si="0"/>
        <v>105</v>
      </c>
      <c r="G7" s="51">
        <f t="shared" si="0"/>
        <v>106</v>
      </c>
      <c r="H7" s="51">
        <f t="shared" si="0"/>
        <v>107</v>
      </c>
      <c r="I7" s="51">
        <f t="shared" si="0"/>
        <v>108</v>
      </c>
      <c r="J7" s="51">
        <f t="shared" si="0"/>
        <v>109</v>
      </c>
      <c r="K7" s="51">
        <f t="shared" si="0"/>
        <v>110</v>
      </c>
      <c r="L7" s="51">
        <f t="shared" si="0"/>
        <v>111</v>
      </c>
      <c r="M7" s="51">
        <f t="shared" si="0"/>
        <v>112</v>
      </c>
      <c r="N7" s="51">
        <f t="shared" si="0"/>
        <v>113</v>
      </c>
      <c r="O7" s="51">
        <f t="shared" si="0"/>
        <v>114</v>
      </c>
      <c r="P7" s="51">
        <f t="shared" si="0"/>
        <v>115</v>
      </c>
      <c r="Q7" s="51">
        <f t="shared" si="0"/>
        <v>116</v>
      </c>
      <c r="R7" s="51">
        <f t="shared" si="0"/>
        <v>117</v>
      </c>
      <c r="S7" s="51">
        <f t="shared" si="0"/>
        <v>118</v>
      </c>
      <c r="T7" s="59">
        <f t="shared" si="0"/>
        <v>119</v>
      </c>
      <c r="U7" s="51">
        <f t="shared" si="0"/>
        <v>120</v>
      </c>
      <c r="V7" s="51">
        <f t="shared" si="0"/>
        <v>121</v>
      </c>
    </row>
    <row r="8" spans="1:22" x14ac:dyDescent="0.2">
      <c r="A8" s="5" t="s">
        <v>2</v>
      </c>
      <c r="B8" s="156">
        <f>SUM('Bex:IGB II'!B8)</f>
        <v>270</v>
      </c>
      <c r="C8" s="157">
        <f>SUM('Bex:IGB II'!C8)</f>
        <v>9</v>
      </c>
      <c r="D8" s="156">
        <f>SUM('Bex:IGB II'!D8)</f>
        <v>250</v>
      </c>
      <c r="E8" s="157">
        <f>SUM('Bex:IGB II'!E8)</f>
        <v>9</v>
      </c>
      <c r="F8" s="156">
        <f>SUM('Bex:IGB II'!F8)</f>
        <v>252</v>
      </c>
      <c r="G8" s="158">
        <f>SUM('Bex:IGB II'!G8)</f>
        <v>9</v>
      </c>
      <c r="H8" s="156">
        <f>SUM('Bex:IGB II'!H8)</f>
        <v>203</v>
      </c>
      <c r="I8" s="157">
        <f>SUM('Bex:IGB II'!I8)</f>
        <v>7</v>
      </c>
      <c r="J8" s="156">
        <f>SUM('Bex:IGB II'!J8)</f>
        <v>179</v>
      </c>
      <c r="K8" s="157">
        <f>SUM('Bex:IGB II'!K8)</f>
        <v>6</v>
      </c>
      <c r="L8" s="186">
        <f>SUM('Bex:IGB II'!L8)</f>
        <v>40</v>
      </c>
      <c r="M8" s="187">
        <f>SUM('Bex:IGB II'!M8)</f>
        <v>2</v>
      </c>
      <c r="N8" s="156">
        <f>SUM('Bex:IGB II'!N8)</f>
        <v>0</v>
      </c>
      <c r="O8" s="158">
        <v>0</v>
      </c>
      <c r="P8" s="159">
        <f>SUM('Bex:IGB II'!P8)</f>
        <v>0</v>
      </c>
      <c r="Q8" s="156">
        <f>SUM('Bex:IGB II'!Q8)</f>
        <v>0</v>
      </c>
      <c r="R8" s="156">
        <f>SUM('Bex:IGB II'!R8)</f>
        <v>1194</v>
      </c>
      <c r="S8" s="157">
        <f>SUM('Bex:IGB II'!S8)</f>
        <v>42</v>
      </c>
      <c r="T8" s="159">
        <f>SUM('Bex:IGB II'!T8)</f>
        <v>0</v>
      </c>
      <c r="U8" s="156">
        <f>SUM('Bex:IGB II'!U8)</f>
        <v>1194</v>
      </c>
      <c r="V8" s="157">
        <f t="shared" ref="V8:V35" si="1">C8+E8+G8+I8+K8+M8+O8</f>
        <v>42</v>
      </c>
    </row>
    <row r="9" spans="1:22" x14ac:dyDescent="0.2">
      <c r="A9" s="7" t="s">
        <v>3</v>
      </c>
      <c r="B9" s="160">
        <f>SUM('Bex:IGB II'!B9)</f>
        <v>298</v>
      </c>
      <c r="C9" s="161">
        <f>SUM('Bex:IGB II'!C9)</f>
        <v>10</v>
      </c>
      <c r="D9" s="160">
        <f>SUM('Bex:IGB II'!D9)</f>
        <v>267</v>
      </c>
      <c r="E9" s="161">
        <f>SUM('Bex:IGB II'!E9)</f>
        <v>9</v>
      </c>
      <c r="F9" s="160">
        <f>SUM('Bex:IGB II'!F9)</f>
        <v>253</v>
      </c>
      <c r="G9" s="162">
        <f>SUM('Bex:IGB II'!G9)</f>
        <v>9</v>
      </c>
      <c r="H9" s="160">
        <f>SUM('Bex:IGB II'!H9)</f>
        <v>247</v>
      </c>
      <c r="I9" s="161">
        <f>SUM('Bex:IGB II'!I9)</f>
        <v>9</v>
      </c>
      <c r="J9" s="160">
        <f>SUM('Bex:IGB II'!J9)</f>
        <v>202</v>
      </c>
      <c r="K9" s="161">
        <f>SUM('Bex:IGB II'!K9)</f>
        <v>7</v>
      </c>
      <c r="L9" s="188">
        <f>SUM('Bex:IGB II'!L9)</f>
        <v>104</v>
      </c>
      <c r="M9" s="189">
        <f>SUM('Bex:IGB II'!M9)</f>
        <v>4</v>
      </c>
      <c r="N9" s="160">
        <f>SUM('Bex:IGB II'!N9)</f>
        <v>0</v>
      </c>
      <c r="O9" s="162">
        <v>0</v>
      </c>
      <c r="P9" s="163">
        <f>SUM('Bex:IGB II'!P9)</f>
        <v>0</v>
      </c>
      <c r="Q9" s="160">
        <f>SUM('Bex:IGB II'!Q9)</f>
        <v>0</v>
      </c>
      <c r="R9" s="160">
        <f>SUM('Bex:IGB II'!R9)</f>
        <v>1371</v>
      </c>
      <c r="S9" s="161">
        <f>SUM('Bex:IGB II'!S9)</f>
        <v>48</v>
      </c>
      <c r="T9" s="163">
        <f>SUM('Bex:IGB II'!T9)</f>
        <v>0</v>
      </c>
      <c r="U9" s="160">
        <f>SUM('Bex:IGB II'!U9)</f>
        <v>1371</v>
      </c>
      <c r="V9" s="161">
        <f t="shared" si="1"/>
        <v>48</v>
      </c>
    </row>
    <row r="10" spans="1:22" x14ac:dyDescent="0.2">
      <c r="A10" s="7" t="s">
        <v>4</v>
      </c>
      <c r="B10" s="160">
        <f>SUM('Bex:IGB II'!B10)</f>
        <v>904</v>
      </c>
      <c r="C10" s="161">
        <f>SUM('Bex:IGB II'!C10)</f>
        <v>31</v>
      </c>
      <c r="D10" s="160">
        <f>SUM('Bex:IGB II'!D10)</f>
        <v>304</v>
      </c>
      <c r="E10" s="161">
        <f>SUM('Bex:IGB II'!E10)</f>
        <v>10</v>
      </c>
      <c r="F10" s="160">
        <f>SUM('Bex:IGB II'!F10)</f>
        <v>269</v>
      </c>
      <c r="G10" s="162">
        <f>SUM('Bex:IGB II'!G10)</f>
        <v>9</v>
      </c>
      <c r="H10" s="160">
        <f>SUM('Bex:IGB II'!H10)</f>
        <v>256</v>
      </c>
      <c r="I10" s="161">
        <f>SUM('Bex:IGB II'!I10)</f>
        <v>9</v>
      </c>
      <c r="J10" s="160">
        <f>SUM('Bex:IGB II'!J10)</f>
        <v>243</v>
      </c>
      <c r="K10" s="161">
        <f>SUM('Bex:IGB II'!K10)</f>
        <v>9</v>
      </c>
      <c r="L10" s="188">
        <f>SUM('Bex:IGB II'!L10)</f>
        <v>97</v>
      </c>
      <c r="M10" s="189">
        <f>SUM('Bex:IGB II'!M10)</f>
        <v>4</v>
      </c>
      <c r="N10" s="160">
        <f>SUM('Bex:IGB II'!N10)</f>
        <v>4</v>
      </c>
      <c r="O10" s="162">
        <v>1</v>
      </c>
      <c r="P10" s="163">
        <f>SUM('Bex:IGB II'!P10)</f>
        <v>0</v>
      </c>
      <c r="Q10" s="160">
        <f>SUM('Bex:IGB II'!Q10)</f>
        <v>0</v>
      </c>
      <c r="R10" s="160">
        <f>SUM('Bex:IGB II'!R10)</f>
        <v>2073</v>
      </c>
      <c r="S10" s="161">
        <f>SUM('Bex:IGB II'!S10)</f>
        <v>72</v>
      </c>
      <c r="T10" s="163">
        <f>SUM('Bex:IGB II'!T10)</f>
        <v>4</v>
      </c>
      <c r="U10" s="160">
        <f>SUM('Bex:IGB II'!U10)</f>
        <v>2077</v>
      </c>
      <c r="V10" s="161">
        <f t="shared" si="1"/>
        <v>73</v>
      </c>
    </row>
    <row r="11" spans="1:22" x14ac:dyDescent="0.2">
      <c r="A11" s="7" t="s">
        <v>34</v>
      </c>
      <c r="B11" s="160">
        <f>SUM('Bex:IGB II'!B11)</f>
        <v>871</v>
      </c>
      <c r="C11" s="161">
        <f>SUM('Bex:IGB II'!C11)</f>
        <v>31</v>
      </c>
      <c r="D11" s="160">
        <f>SUM('Bex:IGB II'!D11)</f>
        <v>965</v>
      </c>
      <c r="E11" s="161">
        <f>SUM('Bex:IGB II'!E11)</f>
        <v>33</v>
      </c>
      <c r="F11" s="160">
        <f>SUM('Bex:IGB II'!F11)</f>
        <v>304</v>
      </c>
      <c r="G11" s="162">
        <f>SUM('Bex:IGB II'!G11)</f>
        <v>10</v>
      </c>
      <c r="H11" s="160">
        <f>SUM('Bex:IGB II'!H11)</f>
        <v>259</v>
      </c>
      <c r="I11" s="161">
        <f>SUM('Bex:IGB II'!I11)</f>
        <v>9</v>
      </c>
      <c r="J11" s="160">
        <f>SUM('Bex:IGB II'!J11)</f>
        <v>250</v>
      </c>
      <c r="K11" s="161">
        <f>SUM('Bex:IGB II'!K11)</f>
        <v>9</v>
      </c>
      <c r="L11" s="188">
        <f>SUM('Bex:IGB II'!L11)</f>
        <v>124</v>
      </c>
      <c r="M11" s="189">
        <f>SUM('Bex:IGB II'!M11)</f>
        <v>4</v>
      </c>
      <c r="N11" s="160">
        <f>SUM('Bex:IGB II'!N11)</f>
        <v>7</v>
      </c>
      <c r="O11" s="162">
        <v>1</v>
      </c>
      <c r="P11" s="163">
        <f>SUM('Bex:IGB II'!P11)</f>
        <v>3</v>
      </c>
      <c r="Q11" s="160">
        <f>SUM('Bex:IGB II'!Q11)</f>
        <v>0</v>
      </c>
      <c r="R11" s="160">
        <f>SUM('Bex:IGB II'!R11)</f>
        <v>2773</v>
      </c>
      <c r="S11" s="161">
        <f>SUM('Bex:IGB II'!S11)</f>
        <v>96</v>
      </c>
      <c r="T11" s="163">
        <f>SUM('Bex:IGB II'!T11)</f>
        <v>10</v>
      </c>
      <c r="U11" s="160">
        <f>SUM('Bex:IGB II'!U11)</f>
        <v>2783</v>
      </c>
      <c r="V11" s="161">
        <f t="shared" si="1"/>
        <v>97</v>
      </c>
    </row>
    <row r="12" spans="1:22" x14ac:dyDescent="0.2">
      <c r="A12" s="7" t="s">
        <v>5</v>
      </c>
      <c r="B12" s="160">
        <f>SUM('Bex:IGB II'!B12)</f>
        <v>834</v>
      </c>
      <c r="C12" s="161">
        <f>SUM('Bex:IGB II'!C12)</f>
        <v>31</v>
      </c>
      <c r="D12" s="160">
        <f>SUM('Bex:IGB II'!D12)</f>
        <v>903</v>
      </c>
      <c r="E12" s="161">
        <f>SUM('Bex:IGB II'!E12)</f>
        <v>32</v>
      </c>
      <c r="F12" s="160">
        <f>SUM('Bex:IGB II'!F12)</f>
        <v>1051</v>
      </c>
      <c r="G12" s="162">
        <f>SUM('Bex:IGB II'!G12)</f>
        <v>39</v>
      </c>
      <c r="H12" s="160">
        <f>SUM('Bex:IGB II'!H12)</f>
        <v>297</v>
      </c>
      <c r="I12" s="161">
        <f>SUM('Bex:IGB II'!I12)</f>
        <v>10</v>
      </c>
      <c r="J12" s="160">
        <f>SUM('Bex:IGB II'!J12)</f>
        <v>257</v>
      </c>
      <c r="K12" s="161">
        <f>SUM('Bex:IGB II'!K12)</f>
        <v>9</v>
      </c>
      <c r="L12" s="188">
        <f>SUM('Bex:IGB II'!L12)</f>
        <v>124</v>
      </c>
      <c r="M12" s="189">
        <f>SUM('Bex:IGB II'!M12)</f>
        <v>4</v>
      </c>
      <c r="N12" s="160">
        <f>SUM('Bex:IGB II'!N12)</f>
        <v>11</v>
      </c>
      <c r="O12" s="162">
        <v>1</v>
      </c>
      <c r="P12" s="163">
        <f>SUM('Bex:IGB II'!P12)</f>
        <v>8</v>
      </c>
      <c r="Q12" s="160">
        <f>SUM('Bex:IGB II'!Q12)</f>
        <v>2</v>
      </c>
      <c r="R12" s="160">
        <f>SUM('Bex:IGB II'!R12)</f>
        <v>3466</v>
      </c>
      <c r="S12" s="161">
        <f>SUM('Bex:IGB II'!S12)</f>
        <v>125</v>
      </c>
      <c r="T12" s="163">
        <f>SUM('Bex:IGB II'!T12)</f>
        <v>21</v>
      </c>
      <c r="U12" s="160">
        <f>SUM('Bex:IGB II'!U12)</f>
        <v>3487</v>
      </c>
      <c r="V12" s="161">
        <f t="shared" si="1"/>
        <v>126</v>
      </c>
    </row>
    <row r="13" spans="1:22" x14ac:dyDescent="0.2">
      <c r="A13" s="7" t="s">
        <v>6</v>
      </c>
      <c r="B13" s="160">
        <f>SUM('Bex:IGB II'!B13)</f>
        <v>870</v>
      </c>
      <c r="C13" s="161">
        <f>SUM('Bex:IGB II'!C13)</f>
        <v>32</v>
      </c>
      <c r="D13" s="160">
        <f>SUM('Bex:IGB II'!D13)</f>
        <v>848</v>
      </c>
      <c r="E13" s="161">
        <f>SUM('Bex:IGB II'!E13)</f>
        <v>32</v>
      </c>
      <c r="F13" s="160">
        <f>SUM('Bex:IGB II'!F13)</f>
        <v>1008</v>
      </c>
      <c r="G13" s="162">
        <f>SUM('Bex:IGB II'!G13)</f>
        <v>41</v>
      </c>
      <c r="H13" s="160">
        <f>SUM('Bex:IGB II'!H13)</f>
        <v>1027</v>
      </c>
      <c r="I13" s="161">
        <f>SUM('Bex:IGB II'!I13)</f>
        <v>40</v>
      </c>
      <c r="J13" s="160">
        <f>SUM('Bex:IGB II'!J13)</f>
        <v>290</v>
      </c>
      <c r="K13" s="161">
        <f>SUM('Bex:IGB II'!K13)</f>
        <v>10</v>
      </c>
      <c r="L13" s="188">
        <f>SUM('Bex:IGB II'!L13)</f>
        <v>96</v>
      </c>
      <c r="M13" s="189">
        <f>SUM('Bex:IGB II'!M13)</f>
        <v>4</v>
      </c>
      <c r="N13" s="160">
        <f>SUM('Bex:IGB II'!N13)</f>
        <v>16</v>
      </c>
      <c r="O13" s="162">
        <v>1</v>
      </c>
      <c r="P13" s="163">
        <f>SUM('Bex:IGB II'!P13)</f>
        <v>10</v>
      </c>
      <c r="Q13" s="160">
        <f>SUM('Bex:IGB II'!Q13)</f>
        <v>4</v>
      </c>
      <c r="R13" s="160">
        <f>SUM('Bex:IGB II'!R13)</f>
        <v>4139</v>
      </c>
      <c r="S13" s="161">
        <f>SUM('Bex:IGB II'!S13)</f>
        <v>159</v>
      </c>
      <c r="T13" s="163">
        <f>SUM('Bex:IGB II'!T13)</f>
        <v>30</v>
      </c>
      <c r="U13" s="160">
        <f>SUM('Bex:IGB II'!U13)</f>
        <v>4169</v>
      </c>
      <c r="V13" s="161">
        <f t="shared" si="1"/>
        <v>160</v>
      </c>
    </row>
    <row r="14" spans="1:22" x14ac:dyDescent="0.2">
      <c r="A14" s="7" t="s">
        <v>36</v>
      </c>
      <c r="B14" s="160">
        <f>SUM('Bex:IGB II'!B14)</f>
        <v>949</v>
      </c>
      <c r="C14" s="161">
        <f>SUM('Bex:IGB II'!C14)</f>
        <v>34</v>
      </c>
      <c r="D14" s="160">
        <f>SUM('Bex:IGB II'!D14)</f>
        <v>876</v>
      </c>
      <c r="E14" s="161">
        <f>SUM('Bex:IGB II'!E14)</f>
        <v>33</v>
      </c>
      <c r="F14" s="160">
        <f>SUM('Bex:IGB II'!F14)</f>
        <v>939</v>
      </c>
      <c r="G14" s="162">
        <f>SUM('Bex:IGB II'!G14)</f>
        <v>38</v>
      </c>
      <c r="H14" s="160">
        <f>SUM('Bex:IGB II'!H14)</f>
        <v>1036</v>
      </c>
      <c r="I14" s="161">
        <f>SUM('Bex:IGB II'!I14)</f>
        <v>41</v>
      </c>
      <c r="J14" s="160">
        <f>SUM('Bex:IGB II'!J14)</f>
        <v>1013</v>
      </c>
      <c r="K14" s="161">
        <f>SUM('Bex:IGB II'!K14)</f>
        <v>40</v>
      </c>
      <c r="L14" s="160">
        <f>SUM('Bex:IGB II'!L14)</f>
        <v>124</v>
      </c>
      <c r="M14" s="161">
        <f>SUM('Bex:IGB II'!M14)</f>
        <v>5</v>
      </c>
      <c r="N14" s="160">
        <f>SUM('Bex:IGB II'!N14)</f>
        <v>10</v>
      </c>
      <c r="O14" s="162">
        <v>1</v>
      </c>
      <c r="P14" s="163">
        <f>SUM('Bex:IGB II'!P14)</f>
        <v>14</v>
      </c>
      <c r="Q14" s="160">
        <f>SUM('Bex:IGB II'!Q14)</f>
        <v>9</v>
      </c>
      <c r="R14" s="160">
        <f>SUM('Bex:IGB II'!R14)</f>
        <v>4937</v>
      </c>
      <c r="S14" s="161">
        <f>SUM('Bex:IGB II'!S14)</f>
        <v>191</v>
      </c>
      <c r="T14" s="163">
        <f>SUM('Bex:IGB II'!T14)</f>
        <v>33</v>
      </c>
      <c r="U14" s="160">
        <f>SUM('Bex:IGB II'!U14)</f>
        <v>4970</v>
      </c>
      <c r="V14" s="161">
        <f t="shared" si="1"/>
        <v>192</v>
      </c>
    </row>
    <row r="15" spans="1:22" x14ac:dyDescent="0.2">
      <c r="A15" s="13" t="s">
        <v>7</v>
      </c>
      <c r="B15" s="160">
        <f>SUM('Bex:IGB II'!B15)</f>
        <v>840</v>
      </c>
      <c r="C15" s="161">
        <f>SUM('Bex:IGB II'!C15)</f>
        <v>31</v>
      </c>
      <c r="D15" s="160">
        <f>SUM('Bex:IGB II'!D15)</f>
        <v>937</v>
      </c>
      <c r="E15" s="161">
        <f>SUM('Bex:IGB II'!E15)</f>
        <v>34</v>
      </c>
      <c r="F15" s="160">
        <f>SUM('Bex:IGB II'!F15)</f>
        <v>927</v>
      </c>
      <c r="G15" s="162">
        <f>SUM('Bex:IGB II'!G15)</f>
        <v>39</v>
      </c>
      <c r="H15" s="160">
        <f>SUM('Bex:IGB II'!H15)</f>
        <v>1000</v>
      </c>
      <c r="I15" s="161">
        <f>SUM('Bex:IGB II'!I15)</f>
        <v>40</v>
      </c>
      <c r="J15" s="160">
        <f>SUM('Bex:IGB II'!J15)</f>
        <v>1032</v>
      </c>
      <c r="K15" s="161">
        <f>SUM('Bex:IGB II'!K15)</f>
        <v>40</v>
      </c>
      <c r="L15" s="160">
        <f>SUM('Bex:IGB II'!L15)</f>
        <v>515</v>
      </c>
      <c r="M15" s="161">
        <f>SUM('Bex:IGB II'!M15)</f>
        <v>20</v>
      </c>
      <c r="N15" s="160">
        <f>SUM('Bex:IGB II'!N15)</f>
        <v>15</v>
      </c>
      <c r="O15" s="162">
        <v>1</v>
      </c>
      <c r="P15" s="163">
        <f>SUM('Bex:IGB II'!P15)</f>
        <v>11</v>
      </c>
      <c r="Q15" s="160">
        <f>SUM('Bex:IGB II'!Q15)</f>
        <v>8</v>
      </c>
      <c r="R15" s="160">
        <f>SUM('Bex:IGB II'!R15)</f>
        <v>5251</v>
      </c>
      <c r="S15" s="161">
        <f>SUM('Bex:IGB II'!S15)</f>
        <v>204</v>
      </c>
      <c r="T15" s="163">
        <f>SUM('Bex:IGB II'!T15)</f>
        <v>34</v>
      </c>
      <c r="U15" s="160">
        <f>SUM('Bex:IGB II'!U15)</f>
        <v>5285</v>
      </c>
      <c r="V15" s="161">
        <f t="shared" si="1"/>
        <v>205</v>
      </c>
    </row>
    <row r="16" spans="1:22" x14ac:dyDescent="0.2">
      <c r="A16" s="13" t="s">
        <v>8</v>
      </c>
      <c r="B16" s="160">
        <f>SUM('Bex:IGB II'!B16)</f>
        <v>902</v>
      </c>
      <c r="C16" s="161">
        <f>SUM('Bex:IGB II'!C16)</f>
        <v>31</v>
      </c>
      <c r="D16" s="160">
        <f>SUM('Bex:IGB II'!D16)</f>
        <v>833</v>
      </c>
      <c r="E16" s="161">
        <f>SUM('Bex:IGB II'!E16)</f>
        <v>31</v>
      </c>
      <c r="F16" s="160">
        <f>SUM('Bex:IGB II'!F16)</f>
        <v>999</v>
      </c>
      <c r="G16" s="162">
        <f>SUM('Bex:IGB II'!G16)</f>
        <v>41</v>
      </c>
      <c r="H16" s="160">
        <f>SUM('Bex:IGB II'!H16)</f>
        <v>974</v>
      </c>
      <c r="I16" s="161">
        <f>SUM('Bex:IGB II'!I16)</f>
        <v>40</v>
      </c>
      <c r="J16" s="160">
        <f>SUM('Bex:IGB II'!J16)</f>
        <v>989</v>
      </c>
      <c r="K16" s="161">
        <f>SUM('Bex:IGB II'!K16)</f>
        <v>40</v>
      </c>
      <c r="L16" s="160">
        <f>SUM('Bex:IGB II'!L16)</f>
        <v>496</v>
      </c>
      <c r="M16" s="161">
        <f>SUM('Bex:IGB II'!M16)</f>
        <v>19</v>
      </c>
      <c r="N16" s="160">
        <f>SUM('Bex:IGB II'!N16)</f>
        <v>12</v>
      </c>
      <c r="O16" s="162">
        <v>1</v>
      </c>
      <c r="P16" s="163">
        <f>SUM('Bex:IGB II'!P16)</f>
        <v>15</v>
      </c>
      <c r="Q16" s="160">
        <f>SUM('Bex:IGB II'!Q16)</f>
        <v>8</v>
      </c>
      <c r="R16" s="160">
        <f>SUM('Bex:IGB II'!R16)</f>
        <v>5193</v>
      </c>
      <c r="S16" s="161">
        <f>SUM('Bex:IGB II'!S16)</f>
        <v>202</v>
      </c>
      <c r="T16" s="163">
        <f>SUM('Bex:IGB II'!T16)</f>
        <v>35</v>
      </c>
      <c r="U16" s="160">
        <f>SUM('Bex:IGB II'!U16)</f>
        <v>5228</v>
      </c>
      <c r="V16" s="161">
        <f t="shared" si="1"/>
        <v>203</v>
      </c>
    </row>
    <row r="17" spans="1:26" x14ac:dyDescent="0.2">
      <c r="A17" s="13" t="s">
        <v>9</v>
      </c>
      <c r="B17" s="160">
        <f>SUM('Bex:IGB II'!B17)</f>
        <v>763</v>
      </c>
      <c r="C17" s="161">
        <f>SUM('Bex:IGB II'!C17)</f>
        <v>28</v>
      </c>
      <c r="D17" s="160">
        <f>SUM('Bex:IGB II'!D17)</f>
        <v>886</v>
      </c>
      <c r="E17" s="161">
        <f>SUM('Bex:IGB II'!E17)</f>
        <v>31</v>
      </c>
      <c r="F17" s="160">
        <f>SUM('Bex:IGB II'!F17)</f>
        <v>870</v>
      </c>
      <c r="G17" s="162">
        <f>SUM('Bex:IGB II'!G17)</f>
        <v>37</v>
      </c>
      <c r="H17" s="160">
        <f>SUM('Bex:IGB II'!H17)</f>
        <v>1033</v>
      </c>
      <c r="I17" s="161">
        <f>SUM('Bex:IGB II'!I17)</f>
        <v>44</v>
      </c>
      <c r="J17" s="160">
        <f>SUM('Bex:IGB II'!J17)</f>
        <v>1003</v>
      </c>
      <c r="K17" s="161">
        <f>SUM('Bex:IGB II'!K17)</f>
        <v>42</v>
      </c>
      <c r="L17" s="160">
        <f>SUM('Bex:IGB II'!L17)</f>
        <v>454</v>
      </c>
      <c r="M17" s="161">
        <f>SUM('Bex:IGB II'!M17)</f>
        <v>19</v>
      </c>
      <c r="N17" s="160">
        <f>SUM('Bex:IGB II'!N17)</f>
        <v>10</v>
      </c>
      <c r="O17" s="162">
        <v>1</v>
      </c>
      <c r="P17" s="163">
        <f>SUM('Bex:IGB II'!P17)</f>
        <v>14</v>
      </c>
      <c r="Q17" s="160">
        <f>SUM('Bex:IGB II'!Q17)</f>
        <v>12</v>
      </c>
      <c r="R17" s="160">
        <f>SUM('Bex:IGB II'!R17)</f>
        <v>5009</v>
      </c>
      <c r="S17" s="161">
        <f>SUM('Bex:IGB II'!S17)</f>
        <v>201</v>
      </c>
      <c r="T17" s="163">
        <f>SUM('Bex:IGB II'!T17)</f>
        <v>36</v>
      </c>
      <c r="U17" s="160">
        <f>SUM('Bex:IGB II'!U17)</f>
        <v>5045</v>
      </c>
      <c r="V17" s="161">
        <f t="shared" si="1"/>
        <v>202</v>
      </c>
    </row>
    <row r="18" spans="1:26" x14ac:dyDescent="0.2">
      <c r="A18" s="13" t="s">
        <v>10</v>
      </c>
      <c r="B18" s="160">
        <f>SUM('Bex:IGB II'!B18)</f>
        <v>683</v>
      </c>
      <c r="C18" s="161">
        <f>SUM('Bex:IGB II'!C18)</f>
        <v>26</v>
      </c>
      <c r="D18" s="160">
        <f>SUM('Bex:IGB II'!D18)</f>
        <v>759</v>
      </c>
      <c r="E18" s="161">
        <f>SUM('Bex:IGB II'!E18)</f>
        <v>28</v>
      </c>
      <c r="F18" s="160">
        <f>SUM('Bex:IGB II'!F18)</f>
        <v>940</v>
      </c>
      <c r="G18" s="162">
        <f>SUM('Bex:IGB II'!G18)</f>
        <v>40</v>
      </c>
      <c r="H18" s="160">
        <f>SUM('Bex:IGB II'!H18)</f>
        <v>890</v>
      </c>
      <c r="I18" s="161">
        <f>SUM('Bex:IGB II'!I18)</f>
        <v>38</v>
      </c>
      <c r="J18" s="160">
        <f>SUM('Bex:IGB II'!J18)</f>
        <v>1024</v>
      </c>
      <c r="K18" s="161">
        <f>SUM('Bex:IGB II'!K18)</f>
        <v>43</v>
      </c>
      <c r="L18" s="160">
        <f>SUM('Bex:IGB II'!L18)</f>
        <v>547</v>
      </c>
      <c r="M18" s="161">
        <f>SUM('Bex:IGB II'!M18)</f>
        <v>21</v>
      </c>
      <c r="N18" s="160">
        <f>SUM('Bex:IGB II'!N18)</f>
        <v>11</v>
      </c>
      <c r="O18" s="162">
        <v>1</v>
      </c>
      <c r="P18" s="163">
        <f>SUM('Bex:IGB II'!P18)</f>
        <v>12</v>
      </c>
      <c r="Q18" s="160">
        <f>SUM('Bex:IGB II'!Q18)</f>
        <v>10</v>
      </c>
      <c r="R18" s="160">
        <f>SUM('Bex:IGB II'!R18)</f>
        <v>4843</v>
      </c>
      <c r="S18" s="161">
        <f>SUM('Bex:IGB II'!S18)</f>
        <v>196</v>
      </c>
      <c r="T18" s="163">
        <f>SUM('Bex:IGB II'!T18)</f>
        <v>33</v>
      </c>
      <c r="U18" s="160">
        <f>SUM('Bex:IGB II'!U18)</f>
        <v>4876</v>
      </c>
      <c r="V18" s="161">
        <f t="shared" si="1"/>
        <v>197</v>
      </c>
    </row>
    <row r="19" spans="1:26" x14ac:dyDescent="0.2">
      <c r="A19" s="13" t="s">
        <v>11</v>
      </c>
      <c r="B19" s="160">
        <f>SUM('Bex:IGB II'!B19)</f>
        <v>721</v>
      </c>
      <c r="C19" s="161">
        <f>SUM('Bex:IGB II'!C19)</f>
        <v>30</v>
      </c>
      <c r="D19" s="160">
        <f>SUM('Bex:IGB II'!D19)</f>
        <v>681</v>
      </c>
      <c r="E19" s="161">
        <f>SUM('Bex:IGB II'!E19)</f>
        <v>26</v>
      </c>
      <c r="F19" s="160">
        <f>SUM('Bex:IGB II'!F19)</f>
        <v>792</v>
      </c>
      <c r="G19" s="162">
        <f>SUM('Bex:IGB II'!G19)</f>
        <v>34</v>
      </c>
      <c r="H19" s="160">
        <f>SUM('Bex:IGB II'!H19)</f>
        <v>971</v>
      </c>
      <c r="I19" s="161">
        <f>SUM('Bex:IGB II'!I19)</f>
        <v>40</v>
      </c>
      <c r="J19" s="160">
        <f>SUM('Bex:IGB II'!J19)</f>
        <v>913</v>
      </c>
      <c r="K19" s="161">
        <f>SUM('Bex:IGB II'!K19)</f>
        <v>38</v>
      </c>
      <c r="L19" s="160">
        <f>SUM('Bex:IGB II'!L19)</f>
        <v>507</v>
      </c>
      <c r="M19" s="161">
        <f>SUM('Bex:IGB II'!M19)</f>
        <v>21</v>
      </c>
      <c r="N19" s="160">
        <f>SUM('Bex:IGB II'!N19)</f>
        <v>13</v>
      </c>
      <c r="O19" s="162">
        <v>1</v>
      </c>
      <c r="P19" s="163">
        <f>SUM('Bex:IGB II'!P19)</f>
        <v>11</v>
      </c>
      <c r="Q19" s="160">
        <f>SUM('Bex:IGB II'!Q19)</f>
        <v>10</v>
      </c>
      <c r="R19" s="160">
        <f>SUM('Bex:IGB II'!R19)</f>
        <v>4585</v>
      </c>
      <c r="S19" s="161">
        <f>SUM('Bex:IGB II'!S19)</f>
        <v>189</v>
      </c>
      <c r="T19" s="163">
        <f>SUM('Bex:IGB II'!T19)</f>
        <v>34</v>
      </c>
      <c r="U19" s="160">
        <f>SUM('Bex:IGB II'!U19)</f>
        <v>4619</v>
      </c>
      <c r="V19" s="161">
        <f t="shared" si="1"/>
        <v>190</v>
      </c>
    </row>
    <row r="20" spans="1:26" x14ac:dyDescent="0.2">
      <c r="A20" s="13" t="s">
        <v>12</v>
      </c>
      <c r="B20" s="160">
        <f>SUM('Bex:IGB II'!B20)</f>
        <v>697</v>
      </c>
      <c r="C20" s="161">
        <f>SUM('Bex:IGB II'!C20)</f>
        <v>28</v>
      </c>
      <c r="D20" s="160">
        <f>SUM('Bex:IGB II'!D20)</f>
        <v>720</v>
      </c>
      <c r="E20" s="161">
        <f>SUM('Bex:IGB II'!E20)</f>
        <v>30</v>
      </c>
      <c r="F20" s="160">
        <f>SUM('Bex:IGB II'!F20)</f>
        <v>719</v>
      </c>
      <c r="G20" s="162">
        <f>SUM('Bex:IGB II'!G20)</f>
        <v>31</v>
      </c>
      <c r="H20" s="160">
        <f>SUM('Bex:IGB II'!H20)</f>
        <v>814</v>
      </c>
      <c r="I20" s="161">
        <f>SUM('Bex:IGB II'!I20)</f>
        <v>35</v>
      </c>
      <c r="J20" s="160">
        <f>SUM('Bex:IGB II'!J20)</f>
        <v>971</v>
      </c>
      <c r="K20" s="161">
        <f>SUM('Bex:IGB II'!K20)</f>
        <v>40</v>
      </c>
      <c r="L20" s="160">
        <f>SUM('Bex:IGB II'!L20)</f>
        <v>491</v>
      </c>
      <c r="M20" s="161">
        <f>SUM('Bex:IGB II'!M20)</f>
        <v>19</v>
      </c>
      <c r="N20" s="160">
        <f>SUM('Bex:IGB II'!N20)</f>
        <v>17</v>
      </c>
      <c r="O20" s="162">
        <v>1</v>
      </c>
      <c r="P20" s="163">
        <f>SUM('Bex:IGB II'!P20)</f>
        <v>13</v>
      </c>
      <c r="Q20" s="160">
        <f>SUM('Bex:IGB II'!Q20)</f>
        <v>8</v>
      </c>
      <c r="R20" s="160">
        <f>SUM('Bex:IGB II'!R20)</f>
        <v>4412</v>
      </c>
      <c r="S20" s="161">
        <f>SUM('Bex:IGB II'!S20)</f>
        <v>183</v>
      </c>
      <c r="T20" s="163">
        <f>SUM('Bex:IGB II'!T20)</f>
        <v>38</v>
      </c>
      <c r="U20" s="160">
        <f>SUM('Bex:IGB II'!U20)</f>
        <v>4450</v>
      </c>
      <c r="V20" s="161">
        <f t="shared" si="1"/>
        <v>184</v>
      </c>
    </row>
    <row r="21" spans="1:26" x14ac:dyDescent="0.2">
      <c r="A21" s="13" t="s">
        <v>13</v>
      </c>
      <c r="B21" s="160">
        <f>SUM('Bex:IGB II'!B21)</f>
        <v>643</v>
      </c>
      <c r="C21" s="161">
        <f>SUM('Bex:IGB II'!C21)</f>
        <v>27</v>
      </c>
      <c r="D21" s="160">
        <f>SUM('Bex:IGB II'!D21)</f>
        <v>688</v>
      </c>
      <c r="E21" s="161">
        <f>SUM('Bex:IGB II'!E21)</f>
        <v>28</v>
      </c>
      <c r="F21" s="160">
        <f>SUM('Bex:IGB II'!F21)</f>
        <v>747</v>
      </c>
      <c r="G21" s="162">
        <f>SUM('Bex:IGB II'!G21)</f>
        <v>35</v>
      </c>
      <c r="H21" s="160">
        <f>SUM('Bex:IGB II'!H21)</f>
        <v>759</v>
      </c>
      <c r="I21" s="161">
        <f>SUM('Bex:IGB II'!I21)</f>
        <v>32</v>
      </c>
      <c r="J21" s="160">
        <f>SUM('Bex:IGB II'!J21)</f>
        <v>828</v>
      </c>
      <c r="K21" s="161">
        <f>SUM('Bex:IGB II'!K21)</f>
        <v>36</v>
      </c>
      <c r="L21" s="160">
        <f>SUM('Bex:IGB II'!L21)</f>
        <v>516</v>
      </c>
      <c r="M21" s="161">
        <f>SUM('Bex:IGB II'!M21)</f>
        <v>19</v>
      </c>
      <c r="N21" s="160">
        <f>SUM('Bex:IGB II'!N21)</f>
        <v>21</v>
      </c>
      <c r="O21" s="162">
        <v>1</v>
      </c>
      <c r="P21" s="163">
        <f>SUM('Bex:IGB II'!P21)</f>
        <v>18</v>
      </c>
      <c r="Q21" s="160">
        <f>SUM('Bex:IGB II'!Q21)</f>
        <v>10</v>
      </c>
      <c r="R21" s="160">
        <f>SUM('Bex:IGB II'!R21)</f>
        <v>4181</v>
      </c>
      <c r="S21" s="161">
        <f>SUM('Bex:IGB II'!S21)</f>
        <v>177</v>
      </c>
      <c r="T21" s="163">
        <f>SUM('Bex:IGB II'!T21)</f>
        <v>49</v>
      </c>
      <c r="U21" s="160">
        <f>SUM('Bex:IGB II'!U21)</f>
        <v>4230</v>
      </c>
      <c r="V21" s="161">
        <f t="shared" si="1"/>
        <v>178</v>
      </c>
    </row>
    <row r="22" spans="1:26" x14ac:dyDescent="0.2">
      <c r="A22" s="13" t="s">
        <v>14</v>
      </c>
      <c r="B22" s="208">
        <f>SUM('Bex:IGB II'!B22)</f>
        <v>607</v>
      </c>
      <c r="C22" s="144">
        <f>SUM('Bex:IGB II'!C22)</f>
        <v>27</v>
      </c>
      <c r="D22" s="208">
        <f>SUM('Bex:IGB II'!D22)</f>
        <v>656</v>
      </c>
      <c r="E22" s="144">
        <f>SUM('Bex:IGB II'!E22)</f>
        <v>28</v>
      </c>
      <c r="F22" s="208">
        <f>SUM('Bex:IGB II'!F22)</f>
        <v>744</v>
      </c>
      <c r="G22" s="209">
        <f>SUM('Bex:IGB II'!G22)</f>
        <v>35</v>
      </c>
      <c r="H22" s="208">
        <f>SUM('Bex:IGB II'!H22)</f>
        <v>791</v>
      </c>
      <c r="I22" s="144">
        <f>SUM('Bex:IGB II'!I22)</f>
        <v>35</v>
      </c>
      <c r="J22" s="208">
        <f>SUM('Bex:IGB II'!J22)</f>
        <v>769</v>
      </c>
      <c r="K22" s="144">
        <f>SUM('Bex:IGB II'!K22)</f>
        <v>31</v>
      </c>
      <c r="L22" s="208">
        <f>SUM('Bex:IGB II'!L22)</f>
        <v>432</v>
      </c>
      <c r="M22" s="144">
        <f>SUM('Bex:IGB II'!M22)</f>
        <v>19</v>
      </c>
      <c r="N22" s="208">
        <f>SUM('Bex:IGB II'!N22)</f>
        <v>17</v>
      </c>
      <c r="O22" s="209">
        <v>1</v>
      </c>
      <c r="P22" s="218">
        <f>SUM('Bex:IGB II'!P22)</f>
        <v>21</v>
      </c>
      <c r="Q22" s="208">
        <f>SUM('Bex:IGB II'!Q22)</f>
        <v>20</v>
      </c>
      <c r="R22" s="208">
        <f>SUM('Bex:IGB II'!R22)</f>
        <v>3999</v>
      </c>
      <c r="S22" s="144">
        <f>SUM('Bex:IGB II'!S22)</f>
        <v>175</v>
      </c>
      <c r="T22" s="218">
        <f>SUM('Bex:IGB II'!T22)</f>
        <v>58</v>
      </c>
      <c r="U22" s="208">
        <f>SUM('Bex:IGB II'!U22)</f>
        <v>4057</v>
      </c>
      <c r="V22" s="144">
        <f t="shared" si="1"/>
        <v>176</v>
      </c>
    </row>
    <row r="23" spans="1:26" x14ac:dyDescent="0.2">
      <c r="A23" s="33" t="s">
        <v>15</v>
      </c>
      <c r="B23" s="208">
        <f>SUM('Bex:IGB II'!B23)</f>
        <v>525</v>
      </c>
      <c r="C23" s="144">
        <f>SUM('Bex:IGB II'!C23)</f>
        <v>23</v>
      </c>
      <c r="D23" s="208">
        <f>SUM('Bex:IGB II'!D23)</f>
        <v>602</v>
      </c>
      <c r="E23" s="144">
        <f>SUM('Bex:IGB II'!E23)</f>
        <v>27</v>
      </c>
      <c r="F23" s="208">
        <f>SUM('Bex:IGB II'!F23)</f>
        <v>682</v>
      </c>
      <c r="G23" s="209">
        <f>SUM('Bex:IGB II'!G23)</f>
        <v>31</v>
      </c>
      <c r="H23" s="208">
        <f>SUM('Bex:IGB II'!H23)</f>
        <v>770</v>
      </c>
      <c r="I23" s="144">
        <f>SUM('Bex:IGB II'!I23)</f>
        <v>33</v>
      </c>
      <c r="J23" s="208">
        <f>SUM('Bex:IGB II'!J23)</f>
        <v>790</v>
      </c>
      <c r="K23" s="144">
        <f>SUM('Bex:IGB II'!K23)</f>
        <v>34</v>
      </c>
      <c r="L23" s="208">
        <f>SUM('Bex:IGB II'!L23)</f>
        <v>443</v>
      </c>
      <c r="M23" s="144">
        <f>SUM('Bex:IGB II'!M23)</f>
        <v>18</v>
      </c>
      <c r="N23" s="208">
        <f>SUM('Bex:IGB II'!N23)</f>
        <v>13</v>
      </c>
      <c r="O23" s="209">
        <v>1</v>
      </c>
      <c r="P23" s="218">
        <f>SUM('Bex:IGB II'!P23)</f>
        <v>21</v>
      </c>
      <c r="Q23" s="208">
        <f>SUM('Bex:IGB II'!Q23)</f>
        <v>23</v>
      </c>
      <c r="R23" s="208">
        <f>SUM('Bex:IGB II'!R23)</f>
        <v>3812</v>
      </c>
      <c r="S23" s="144">
        <f>SUM('Bex:IGB II'!S23)</f>
        <v>166</v>
      </c>
      <c r="T23" s="218">
        <f>SUM('Bex:IGB II'!T23)</f>
        <v>57</v>
      </c>
      <c r="U23" s="208">
        <f>SUM('Bex:IGB II'!U23)</f>
        <v>3869</v>
      </c>
      <c r="V23" s="144">
        <f t="shared" si="1"/>
        <v>167</v>
      </c>
    </row>
    <row r="24" spans="1:26" x14ac:dyDescent="0.2">
      <c r="A24" s="33" t="s">
        <v>16</v>
      </c>
      <c r="B24" s="313">
        <f>SUM('Bex:IGB II'!B24)</f>
        <v>546</v>
      </c>
      <c r="C24" s="269">
        <f>SUM('Bex:IGB II'!C24)</f>
        <v>25</v>
      </c>
      <c r="D24" s="208">
        <f>SUM('Bex:IGB II'!D24)</f>
        <v>548</v>
      </c>
      <c r="E24" s="144">
        <f>SUM('Bex:IGB II'!E24)</f>
        <v>23</v>
      </c>
      <c r="F24" s="208">
        <f>SUM('Bex:IGB II'!F24)</f>
        <v>622</v>
      </c>
      <c r="G24" s="209">
        <f>SUM('Bex:IGB II'!G24)</f>
        <v>30</v>
      </c>
      <c r="H24" s="208">
        <f>SUM('Bex:IGB II'!H24)</f>
        <v>710</v>
      </c>
      <c r="I24" s="144">
        <f>SUM('Bex:IGB II'!I24)</f>
        <v>33</v>
      </c>
      <c r="J24" s="208">
        <f>SUM('Bex:IGB II'!J24)</f>
        <v>788</v>
      </c>
      <c r="K24" s="144">
        <f>SUM('Bex:IGB II'!K24)</f>
        <v>35</v>
      </c>
      <c r="L24" s="208">
        <f>SUM('Bex:IGB II'!L24)</f>
        <v>430</v>
      </c>
      <c r="M24" s="144">
        <f>SUM('Bex:IGB II'!M24)</f>
        <v>17</v>
      </c>
      <c r="N24" s="208">
        <f>SUM('Bex:IGB II'!N24)</f>
        <v>23</v>
      </c>
      <c r="O24" s="209">
        <v>1</v>
      </c>
      <c r="P24" s="218">
        <f>SUM('Bex:IGB II'!P24)</f>
        <v>14</v>
      </c>
      <c r="Q24" s="208">
        <f>SUM('Bex:IGB II'!Q24)</f>
        <v>19</v>
      </c>
      <c r="R24" s="208">
        <f>SUM('Bex:IGB II'!R24)</f>
        <v>3644</v>
      </c>
      <c r="S24" s="144">
        <f>SUM('Bex:IGB II'!S24)</f>
        <v>163</v>
      </c>
      <c r="T24" s="218">
        <f>SUM('Bex:IGB II'!T24)</f>
        <v>56</v>
      </c>
      <c r="U24" s="208">
        <f>SUM('Bex:IGB II'!U24)</f>
        <v>3700</v>
      </c>
      <c r="V24" s="144">
        <f t="shared" si="1"/>
        <v>164</v>
      </c>
    </row>
    <row r="25" spans="1:26" x14ac:dyDescent="0.2">
      <c r="A25" s="33" t="s">
        <v>17</v>
      </c>
      <c r="B25" s="208">
        <f>SUM('Bex:IGB II'!B25)</f>
        <v>569</v>
      </c>
      <c r="C25" s="144">
        <f>SUM('Bex:IGB II'!C25)</f>
        <v>25</v>
      </c>
      <c r="D25" s="313">
        <f>SUM('Bex:IGB II'!D25)</f>
        <v>558</v>
      </c>
      <c r="E25" s="269">
        <f>SUM('Bex:IGB II'!E25)</f>
        <v>25</v>
      </c>
      <c r="F25" s="208">
        <f>SUM('Bex:IGB II'!F25)</f>
        <v>579</v>
      </c>
      <c r="G25" s="209">
        <f>SUM('Bex:IGB II'!G25)</f>
        <v>24</v>
      </c>
      <c r="H25" s="208">
        <f>SUM('Bex:IGB II'!H25)</f>
        <v>666</v>
      </c>
      <c r="I25" s="144">
        <f>SUM('Bex:IGB II'!I25)</f>
        <v>32</v>
      </c>
      <c r="J25" s="208">
        <f>SUM('Bex:IGB II'!J25)</f>
        <v>748</v>
      </c>
      <c r="K25" s="144">
        <f>SUM('Bex:IGB II'!K25)</f>
        <v>34</v>
      </c>
      <c r="L25" s="208">
        <f>SUM('Bex:IGB II'!L25)</f>
        <v>476</v>
      </c>
      <c r="M25" s="144">
        <f>SUM('Bex:IGB II'!M25)</f>
        <v>20</v>
      </c>
      <c r="N25" s="208">
        <f>SUM('Bex:IGB II'!N25)</f>
        <v>28</v>
      </c>
      <c r="O25" s="209">
        <v>1</v>
      </c>
      <c r="P25" s="218">
        <f>SUM('Bex:IGB II'!P25)</f>
        <v>23</v>
      </c>
      <c r="Q25" s="208">
        <f>SUM('Bex:IGB II'!Q25)</f>
        <v>13</v>
      </c>
      <c r="R25" s="208">
        <f>SUM('Bex:IGB II'!R25)</f>
        <v>3596</v>
      </c>
      <c r="S25" s="144">
        <f>SUM('Bex:IGB II'!S25)</f>
        <v>160</v>
      </c>
      <c r="T25" s="218">
        <f>SUM('Bex:IGB II'!T25)</f>
        <v>64</v>
      </c>
      <c r="U25" s="208">
        <f>SUM('Bex:IGB II'!U25)</f>
        <v>3660</v>
      </c>
      <c r="V25" s="144">
        <f t="shared" si="1"/>
        <v>161</v>
      </c>
      <c r="X25" s="238"/>
      <c r="Y25" s="1"/>
      <c r="Z25" s="1"/>
    </row>
    <row r="26" spans="1:26" x14ac:dyDescent="0.2">
      <c r="A26" s="33" t="s">
        <v>18</v>
      </c>
      <c r="B26" s="208">
        <f>SUM('Bex:IGB II'!B26)</f>
        <v>472</v>
      </c>
      <c r="C26" s="144">
        <f>SUM('Bex:IGB II'!C26)</f>
        <v>21</v>
      </c>
      <c r="D26" s="208">
        <f>SUM('Bex:IGB II'!D26)</f>
        <v>585</v>
      </c>
      <c r="E26" s="144">
        <f>SUM('Bex:IGB II'!E26)</f>
        <v>26</v>
      </c>
      <c r="F26" s="313">
        <f>SUM('Bex:IGB II'!F26)</f>
        <v>596</v>
      </c>
      <c r="G26" s="269">
        <f>SUM('Bex:IGB II'!G26)</f>
        <v>25</v>
      </c>
      <c r="H26" s="208">
        <f>SUM('Bex:IGB II'!H26)</f>
        <v>616</v>
      </c>
      <c r="I26" s="144">
        <f>SUM('Bex:IGB II'!I26)</f>
        <v>27</v>
      </c>
      <c r="J26" s="208">
        <f>SUM('Bex:IGB II'!J26)</f>
        <v>679</v>
      </c>
      <c r="K26" s="144">
        <f>SUM('Bex:IGB II'!K26)</f>
        <v>33</v>
      </c>
      <c r="L26" s="208">
        <f>SUM('Bex:IGB II'!L26)</f>
        <v>422</v>
      </c>
      <c r="M26" s="144">
        <f>SUM('Bex:IGB II'!M26)</f>
        <v>19</v>
      </c>
      <c r="N26" s="208">
        <f>SUM('Bex:IGB II'!N26)</f>
        <v>27</v>
      </c>
      <c r="O26" s="209">
        <v>1</v>
      </c>
      <c r="P26" s="218">
        <f>SUM('Bex:IGB II'!P26)</f>
        <v>27</v>
      </c>
      <c r="Q26" s="208">
        <f>SUM('Bex:IGB II'!Q26)</f>
        <v>19</v>
      </c>
      <c r="R26" s="208">
        <f>SUM('Bex:IGB II'!R26)</f>
        <v>3370</v>
      </c>
      <c r="S26" s="144">
        <f>SUM('Bex:IGB II'!S26)</f>
        <v>151</v>
      </c>
      <c r="T26" s="218">
        <f>SUM('Bex:IGB II'!T26)</f>
        <v>73</v>
      </c>
      <c r="U26" s="208">
        <f>SUM('Bex:IGB II'!U26)</f>
        <v>3443</v>
      </c>
      <c r="V26" s="144">
        <f t="shared" si="1"/>
        <v>152</v>
      </c>
      <c r="X26" s="238"/>
    </row>
    <row r="27" spans="1:26" x14ac:dyDescent="0.2">
      <c r="A27" s="33" t="s">
        <v>19</v>
      </c>
      <c r="B27" s="208">
        <f>SUM('Bex:IGB II'!B27)</f>
        <v>483</v>
      </c>
      <c r="C27" s="144">
        <f>SUM('Bex:IGB II'!C27)</f>
        <v>20</v>
      </c>
      <c r="D27" s="208">
        <f>SUM('Bex:IGB II'!D27)</f>
        <v>503</v>
      </c>
      <c r="E27" s="144">
        <f>SUM('Bex:IGB II'!E27)</f>
        <v>22</v>
      </c>
      <c r="F27" s="208">
        <f>SUM('Bex:IGB II'!F27)</f>
        <v>630</v>
      </c>
      <c r="G27" s="209">
        <f>SUM('Bex:IGB II'!G27)</f>
        <v>26</v>
      </c>
      <c r="H27" s="313">
        <f>SUM('Bex:IGB II'!H27)</f>
        <v>638</v>
      </c>
      <c r="I27" s="269">
        <f>SUM('Bex:IGB II'!I27)</f>
        <v>27</v>
      </c>
      <c r="J27" s="208">
        <f>SUM('Bex:IGB II'!J27)</f>
        <v>639</v>
      </c>
      <c r="K27" s="144">
        <f>SUM('Bex:IGB II'!K27)</f>
        <v>29</v>
      </c>
      <c r="L27" s="208">
        <f>SUM('Bex:IGB II'!L27)</f>
        <v>364</v>
      </c>
      <c r="M27" s="144">
        <f>SUM('Bex:IGB II'!M27)</f>
        <v>17</v>
      </c>
      <c r="N27" s="208">
        <f>SUM('Bex:IGB II'!N27)</f>
        <v>27</v>
      </c>
      <c r="O27" s="209">
        <v>1</v>
      </c>
      <c r="P27" s="218">
        <f>SUM('Bex:IGB II'!P27)</f>
        <v>26</v>
      </c>
      <c r="Q27" s="208">
        <f>SUM('Bex:IGB II'!Q27)</f>
        <v>24</v>
      </c>
      <c r="R27" s="208">
        <f>SUM('Bex:IGB II'!R27)</f>
        <v>3257</v>
      </c>
      <c r="S27" s="144">
        <f>SUM('Bex:IGB II'!S27)</f>
        <v>141</v>
      </c>
      <c r="T27" s="218">
        <f>SUM('Bex:IGB II'!T27)</f>
        <v>77</v>
      </c>
      <c r="U27" s="208">
        <f>SUM('Bex:IGB II'!U27)</f>
        <v>3334</v>
      </c>
      <c r="V27" s="144">
        <f t="shared" si="1"/>
        <v>142</v>
      </c>
      <c r="X27" s="238"/>
    </row>
    <row r="28" spans="1:26" x14ac:dyDescent="0.2">
      <c r="A28" s="33" t="s">
        <v>20</v>
      </c>
      <c r="B28" s="208">
        <f>SUM('Bex:IGB II'!B28)</f>
        <v>499</v>
      </c>
      <c r="C28" s="144">
        <f>SUM('Bex:IGB II'!C28)</f>
        <v>21</v>
      </c>
      <c r="D28" s="208">
        <f>SUM('Bex:IGB II'!D28)</f>
        <v>505</v>
      </c>
      <c r="E28" s="144">
        <f>SUM('Bex:IGB II'!E28)</f>
        <v>22</v>
      </c>
      <c r="F28" s="208">
        <f>SUM('Bex:IGB II'!F28)</f>
        <v>539</v>
      </c>
      <c r="G28" s="209">
        <f>SUM('Bex:IGB II'!G28)</f>
        <v>24</v>
      </c>
      <c r="H28" s="208">
        <f>SUM('Bex:IGB II'!H28)</f>
        <v>685</v>
      </c>
      <c r="I28" s="144">
        <f>SUM('Bex:IGB II'!I28)</f>
        <v>28</v>
      </c>
      <c r="J28" s="313">
        <f>SUM('Bex:IGB II'!J28)</f>
        <v>660</v>
      </c>
      <c r="K28" s="269">
        <f>SUM('Bex:IGB II'!K28)</f>
        <v>29</v>
      </c>
      <c r="L28" s="208">
        <f>SUM('Bex:IGB II'!L28)</f>
        <v>379</v>
      </c>
      <c r="M28" s="144">
        <f>SUM('Bex:IGB II'!M28)</f>
        <v>17</v>
      </c>
      <c r="N28" s="208">
        <f>SUM('Bex:IGB II'!N28)</f>
        <v>25</v>
      </c>
      <c r="O28" s="209">
        <v>1</v>
      </c>
      <c r="P28" s="218">
        <f>SUM('Bex:IGB II'!P28)</f>
        <v>26</v>
      </c>
      <c r="Q28" s="208">
        <f>SUM('Bex:IGB II'!Q28)</f>
        <v>23</v>
      </c>
      <c r="R28" s="208">
        <f>SUM('Bex:IGB II'!R28)</f>
        <v>3267</v>
      </c>
      <c r="S28" s="144">
        <f>SUM('Bex:IGB II'!S28)</f>
        <v>141</v>
      </c>
      <c r="T28" s="218">
        <f>SUM('Bex:IGB II'!T28)</f>
        <v>74</v>
      </c>
      <c r="U28" s="208">
        <f>SUM('Bex:IGB II'!U28)</f>
        <v>3341</v>
      </c>
      <c r="V28" s="144">
        <f t="shared" si="1"/>
        <v>142</v>
      </c>
      <c r="X28" s="238"/>
    </row>
    <row r="29" spans="1:26" x14ac:dyDescent="0.2">
      <c r="A29" s="33" t="s">
        <v>21</v>
      </c>
      <c r="B29" s="208">
        <f>SUM('Bex:IGB II'!B29)</f>
        <v>475</v>
      </c>
      <c r="C29" s="144">
        <f>SUM('Bex:IGB II'!C29)</f>
        <v>21</v>
      </c>
      <c r="D29" s="208">
        <f>SUM('Bex:IGB II'!D29)</f>
        <v>542</v>
      </c>
      <c r="E29" s="144">
        <f>SUM('Bex:IGB II'!E29)</f>
        <v>24</v>
      </c>
      <c r="F29" s="208">
        <f>SUM('Bex:IGB II'!F29)</f>
        <v>543</v>
      </c>
      <c r="G29" s="209">
        <f>SUM('Bex:IGB II'!G29)</f>
        <v>24</v>
      </c>
      <c r="H29" s="208">
        <f>SUM('Bex:IGB II'!H29)</f>
        <v>621</v>
      </c>
      <c r="I29" s="144">
        <f>SUM('Bex:IGB II'!I29)</f>
        <v>26</v>
      </c>
      <c r="J29" s="208">
        <f>SUM('Bex:IGB II'!J29)</f>
        <v>720</v>
      </c>
      <c r="K29" s="144">
        <f>SUM('Bex:IGB II'!K29)</f>
        <v>29</v>
      </c>
      <c r="L29" s="313">
        <f>SUM('Bex:IGB II'!L29)</f>
        <v>391</v>
      </c>
      <c r="M29" s="269">
        <f>SUM('Bex:IGB II'!M29)</f>
        <v>17</v>
      </c>
      <c r="N29" s="208">
        <f>SUM('Bex:IGB II'!N29)</f>
        <v>18</v>
      </c>
      <c r="O29" s="209">
        <v>1</v>
      </c>
      <c r="P29" s="218">
        <f>SUM('Bex:IGB II'!P29)</f>
        <v>25</v>
      </c>
      <c r="Q29" s="208">
        <f>SUM('Bex:IGB II'!Q29)</f>
        <v>25</v>
      </c>
      <c r="R29" s="208">
        <f>SUM('Bex:IGB II'!R29)</f>
        <v>3292</v>
      </c>
      <c r="S29" s="144">
        <f>SUM('Bex:IGB II'!S29)</f>
        <v>141</v>
      </c>
      <c r="T29" s="218">
        <f>SUM('Bex:IGB II'!T29)</f>
        <v>68</v>
      </c>
      <c r="U29" s="208">
        <f>SUM('Bex:IGB II'!U29)</f>
        <v>3360</v>
      </c>
      <c r="V29" s="144">
        <f t="shared" si="1"/>
        <v>142</v>
      </c>
      <c r="X29" s="238"/>
    </row>
    <row r="30" spans="1:26" x14ac:dyDescent="0.2">
      <c r="A30" s="23" t="s">
        <v>22</v>
      </c>
      <c r="B30" s="164">
        <f>SUM('Bex:IGB II'!B30)</f>
        <v>506</v>
      </c>
      <c r="C30" s="145">
        <f>SUM('Bex:IGB II'!C30)</f>
        <v>21</v>
      </c>
      <c r="D30" s="164">
        <f>SUM('Bex:IGB II'!D30)</f>
        <v>506</v>
      </c>
      <c r="E30" s="145">
        <f>SUM('Bex:IGB II'!E30)</f>
        <v>21</v>
      </c>
      <c r="F30" s="164">
        <f>SUM('Bex:IGB II'!F30)</f>
        <v>584</v>
      </c>
      <c r="G30" s="165">
        <f>SUM('Bex:IGB II'!G30)</f>
        <v>24</v>
      </c>
      <c r="H30" s="164">
        <f>SUM('Bex:IGB II'!H30)</f>
        <v>602</v>
      </c>
      <c r="I30" s="145">
        <f>SUM('Bex:IGB II'!I30)</f>
        <v>24</v>
      </c>
      <c r="J30" s="164">
        <f>SUM('Bex:IGB II'!J30)</f>
        <v>646</v>
      </c>
      <c r="K30" s="145">
        <f>SUM('Bex:IGB II'!K30)</f>
        <v>26</v>
      </c>
      <c r="L30" s="164">
        <f>SUM('Bex:IGB II'!L30)</f>
        <v>414</v>
      </c>
      <c r="M30" s="145">
        <f>SUM('Bex:IGB II'!M30)</f>
        <v>19</v>
      </c>
      <c r="N30" s="164">
        <f>SUM('Bex:IGB II'!N30)</f>
        <v>59</v>
      </c>
      <c r="O30" s="165">
        <v>3</v>
      </c>
      <c r="P30" s="166">
        <f>SUM('Bex:IGB II'!P30)</f>
        <v>18</v>
      </c>
      <c r="Q30" s="164">
        <f>SUM('Bex:IGB II'!Q30)</f>
        <v>23</v>
      </c>
      <c r="R30" s="164">
        <f>SUM('Bex:IGB II'!R30)</f>
        <v>3258</v>
      </c>
      <c r="S30" s="145">
        <f>SUM('Bex:IGB II'!S30)</f>
        <v>135</v>
      </c>
      <c r="T30" s="166">
        <f>SUM('Bex:IGB II'!T30)</f>
        <v>100</v>
      </c>
      <c r="U30" s="164">
        <f>SUM('Bex:IGB II'!U30)</f>
        <v>3358</v>
      </c>
      <c r="V30" s="145">
        <f t="shared" si="1"/>
        <v>138</v>
      </c>
      <c r="X30" s="238"/>
    </row>
    <row r="31" spans="1:26" x14ac:dyDescent="0.2">
      <c r="A31" s="23" t="s">
        <v>23</v>
      </c>
      <c r="B31" s="164">
        <f>SUM('Bex:IGB II'!B31)</f>
        <v>532</v>
      </c>
      <c r="C31" s="145">
        <f>SUM('Bex:IGB II'!C31)</f>
        <v>22</v>
      </c>
      <c r="D31" s="164">
        <f>SUM('Bex:IGB II'!D31)</f>
        <v>538</v>
      </c>
      <c r="E31" s="145">
        <f>SUM('Bex:IGB II'!E31)</f>
        <v>21</v>
      </c>
      <c r="F31" s="164">
        <f>SUM('Bex:IGB II'!F31)</f>
        <v>545</v>
      </c>
      <c r="G31" s="165">
        <f>SUM('Bex:IGB II'!G31)</f>
        <v>21</v>
      </c>
      <c r="H31" s="164">
        <f>SUM('Bex:IGB II'!H31)</f>
        <v>647</v>
      </c>
      <c r="I31" s="145">
        <f>SUM('Bex:IGB II'!I31)</f>
        <v>26</v>
      </c>
      <c r="J31" s="164">
        <f>SUM('Bex:IGB II'!J31)</f>
        <v>626</v>
      </c>
      <c r="K31" s="145">
        <f>SUM('Bex:IGB II'!K31)</f>
        <v>24</v>
      </c>
      <c r="L31" s="164">
        <f>SUM('Bex:IGB II'!L31)</f>
        <v>372</v>
      </c>
      <c r="M31" s="145">
        <f>SUM('Bex:IGB II'!M31)</f>
        <v>16</v>
      </c>
      <c r="N31" s="164">
        <f>SUM('Bex:IGB II'!N31)</f>
        <v>57</v>
      </c>
      <c r="O31" s="180">
        <v>2</v>
      </c>
      <c r="P31" s="166">
        <f>SUM('Bex:IGB II'!P31)</f>
        <v>58</v>
      </c>
      <c r="Q31" s="164">
        <f>SUM('Bex:IGB II'!Q31)</f>
        <v>16</v>
      </c>
      <c r="R31" s="164">
        <f>SUM('Bex:IGB II'!R31)</f>
        <v>3260</v>
      </c>
      <c r="S31" s="145">
        <f>SUM('Bex:IGB II'!S31)</f>
        <v>130</v>
      </c>
      <c r="T31" s="166">
        <f>SUM('Bex:IGB II'!T31)</f>
        <v>131</v>
      </c>
      <c r="U31" s="164">
        <f>SUM('Bex:IGB II'!U31)</f>
        <v>3391</v>
      </c>
      <c r="V31" s="179">
        <f t="shared" si="1"/>
        <v>132</v>
      </c>
      <c r="X31" s="238"/>
    </row>
    <row r="32" spans="1:26" x14ac:dyDescent="0.2">
      <c r="A32" s="23" t="s">
        <v>24</v>
      </c>
      <c r="B32" s="164">
        <f>SUM('Bex:IGB II'!B32)</f>
        <v>558</v>
      </c>
      <c r="C32" s="145">
        <f>SUM('Bex:IGB II'!C32)</f>
        <v>23</v>
      </c>
      <c r="D32" s="164">
        <f>SUM('Bex:IGB II'!D32)</f>
        <v>565</v>
      </c>
      <c r="E32" s="145">
        <f>SUM('Bex:IGB II'!E32)</f>
        <v>22</v>
      </c>
      <c r="F32" s="164">
        <f>SUM('Bex:IGB II'!F32)</f>
        <v>581</v>
      </c>
      <c r="G32" s="165">
        <f>SUM('Bex:IGB II'!G32)</f>
        <v>22</v>
      </c>
      <c r="H32" s="164">
        <f>SUM('Bex:IGB II'!H32)</f>
        <v>600</v>
      </c>
      <c r="I32" s="145">
        <f>SUM('Bex:IGB II'!I32)</f>
        <v>23</v>
      </c>
      <c r="J32" s="164">
        <f>SUM('Bex:IGB II'!J32)</f>
        <v>673</v>
      </c>
      <c r="K32" s="145">
        <f>SUM('Bex:IGB II'!K32)</f>
        <v>26</v>
      </c>
      <c r="L32" s="164">
        <f>SUM('Bex:IGB II'!L32)</f>
        <v>354</v>
      </c>
      <c r="M32" s="145">
        <f>SUM('Bex:IGB II'!M32)</f>
        <v>17</v>
      </c>
      <c r="N32" s="164">
        <f>SUM('Bex:IGB II'!N32)</f>
        <v>50</v>
      </c>
      <c r="O32" s="165">
        <v>2</v>
      </c>
      <c r="P32" s="166">
        <f>SUM('Bex:IGB II'!P32)</f>
        <v>56</v>
      </c>
      <c r="Q32" s="164">
        <f>SUM('Bex:IGB II'!Q32)</f>
        <v>51</v>
      </c>
      <c r="R32" s="164">
        <f>SUM('Bex:IGB II'!R32)</f>
        <v>3331</v>
      </c>
      <c r="S32" s="145">
        <f>SUM('Bex:IGB II'!S32)</f>
        <v>133</v>
      </c>
      <c r="T32" s="166">
        <f>SUM('Bex:IGB II'!T32)</f>
        <v>157</v>
      </c>
      <c r="U32" s="164">
        <f>SUM('Bex:IGB II'!U32)</f>
        <v>3488</v>
      </c>
      <c r="V32" s="179">
        <f t="shared" si="1"/>
        <v>135</v>
      </c>
      <c r="X32" s="238"/>
    </row>
    <row r="33" spans="1:24" x14ac:dyDescent="0.2">
      <c r="A33" s="23" t="s">
        <v>25</v>
      </c>
      <c r="B33" s="164">
        <f>SUM('Bex:IGB II'!B33)</f>
        <v>537</v>
      </c>
      <c r="C33" s="145">
        <f>SUM('Bex:IGB II'!C33)</f>
        <v>23</v>
      </c>
      <c r="D33" s="164">
        <f>SUM('Bex:IGB II'!D33)</f>
        <v>593</v>
      </c>
      <c r="E33" s="145">
        <f>SUM('Bex:IGB II'!E33)</f>
        <v>23</v>
      </c>
      <c r="F33" s="164">
        <f>SUM('Bex:IGB II'!F33)</f>
        <v>609</v>
      </c>
      <c r="G33" s="165">
        <f>SUM('Bex:IGB II'!G33)</f>
        <v>22</v>
      </c>
      <c r="H33" s="164">
        <f>SUM('Bex:IGB II'!H33)</f>
        <v>642</v>
      </c>
      <c r="I33" s="145">
        <f>SUM('Bex:IGB II'!I33)</f>
        <v>25</v>
      </c>
      <c r="J33" s="164">
        <f>SUM('Bex:IGB II'!J33)</f>
        <v>628</v>
      </c>
      <c r="K33" s="145">
        <f>SUM('Bex:IGB II'!K33)</f>
        <v>24</v>
      </c>
      <c r="L33" s="164">
        <f>SUM('Bex:IGB II'!L33)</f>
        <v>382</v>
      </c>
      <c r="M33" s="145">
        <f>SUM('Bex:IGB II'!M33)</f>
        <v>18</v>
      </c>
      <c r="N33" s="164">
        <f>SUM('Bex:IGB II'!N33)</f>
        <v>47</v>
      </c>
      <c r="O33" s="165">
        <v>2</v>
      </c>
      <c r="P33" s="166">
        <f>SUM('Bex:IGB II'!P33)</f>
        <v>50</v>
      </c>
      <c r="Q33" s="164">
        <f>SUM('Bex:IGB II'!Q33)</f>
        <v>48</v>
      </c>
      <c r="R33" s="164">
        <f>SUM('Bex:IGB II'!R33)</f>
        <v>3391</v>
      </c>
      <c r="S33" s="145">
        <f>SUM('Bex:IGB II'!S33)</f>
        <v>135</v>
      </c>
      <c r="T33" s="166">
        <f>SUM('Bex:IGB II'!T33)</f>
        <v>145</v>
      </c>
      <c r="U33" s="164">
        <f>SUM('Bex:IGB II'!U33)</f>
        <v>3536</v>
      </c>
      <c r="V33" s="179">
        <f t="shared" si="1"/>
        <v>137</v>
      </c>
      <c r="X33" s="238"/>
    </row>
    <row r="34" spans="1:24" x14ac:dyDescent="0.2">
      <c r="A34" s="23" t="s">
        <v>26</v>
      </c>
      <c r="B34" s="164">
        <f>SUM('Bex:IGB II'!B34)</f>
        <v>529</v>
      </c>
      <c r="C34" s="145">
        <f>SUM('Bex:IGB II'!C34)</f>
        <v>22</v>
      </c>
      <c r="D34" s="164">
        <f>SUM('Bex:IGB II'!D34)</f>
        <v>570</v>
      </c>
      <c r="E34" s="145">
        <f>SUM('Bex:IGB II'!E34)</f>
        <v>23</v>
      </c>
      <c r="F34" s="164">
        <f>SUM('Bex:IGB II'!F34)</f>
        <v>640</v>
      </c>
      <c r="G34" s="165">
        <f>SUM('Bex:IGB II'!G34)</f>
        <v>24</v>
      </c>
      <c r="H34" s="164">
        <f>SUM('Bex:IGB II'!H34)</f>
        <v>672</v>
      </c>
      <c r="I34" s="145">
        <f>SUM('Bex:IGB II'!I34)</f>
        <v>26</v>
      </c>
      <c r="J34" s="164">
        <f>SUM('Bex:IGB II'!J34)</f>
        <v>671</v>
      </c>
      <c r="K34" s="145">
        <f>SUM('Bex:IGB II'!K34)</f>
        <v>25</v>
      </c>
      <c r="L34" s="164">
        <f>SUM('Bex:IGB II'!L34)</f>
        <v>359</v>
      </c>
      <c r="M34" s="145">
        <f>SUM('Bex:IGB II'!M34)</f>
        <v>16</v>
      </c>
      <c r="N34" s="164">
        <f>SUM('Bex:IGB II'!N34)</f>
        <v>53</v>
      </c>
      <c r="O34" s="165">
        <v>2</v>
      </c>
      <c r="P34" s="166">
        <f>SUM('Bex:IGB II'!P34)</f>
        <v>47</v>
      </c>
      <c r="Q34" s="164">
        <f>SUM('Bex:IGB II'!Q34)</f>
        <v>43</v>
      </c>
      <c r="R34" s="164">
        <f>SUM('Bex:IGB II'!R34)</f>
        <v>3441</v>
      </c>
      <c r="S34" s="145">
        <f>SUM('Bex:IGB II'!S34)</f>
        <v>136</v>
      </c>
      <c r="T34" s="166">
        <f>SUM('Bex:IGB II'!T34)</f>
        <v>143</v>
      </c>
      <c r="U34" s="164">
        <f>SUM('Bex:IGB II'!U34)</f>
        <v>3584</v>
      </c>
      <c r="V34" s="179">
        <f t="shared" si="1"/>
        <v>138</v>
      </c>
      <c r="X34" s="238"/>
    </row>
    <row r="35" spans="1:24" x14ac:dyDescent="0.2">
      <c r="A35" s="23" t="s">
        <v>27</v>
      </c>
      <c r="B35" s="164">
        <f>SUM('Bex:IGB II'!B35)</f>
        <v>534</v>
      </c>
      <c r="C35" s="145">
        <f>SUM('Bex:IGB II'!C35)</f>
        <v>23</v>
      </c>
      <c r="D35" s="164">
        <f>SUM('Bex:IGB II'!D35)</f>
        <v>562</v>
      </c>
      <c r="E35" s="145">
        <f>SUM('Bex:IGB II'!E35)</f>
        <v>22</v>
      </c>
      <c r="F35" s="164">
        <f>SUM('Bex:IGB II'!F35)</f>
        <v>616</v>
      </c>
      <c r="G35" s="165">
        <f>SUM('Bex:IGB II'!G35)</f>
        <v>23</v>
      </c>
      <c r="H35" s="164">
        <f>SUM('Bex:IGB II'!H35)</f>
        <v>707</v>
      </c>
      <c r="I35" s="145">
        <f>SUM('Bex:IGB II'!I35)</f>
        <v>27</v>
      </c>
      <c r="J35" s="164">
        <f>SUM('Bex:IGB II'!J35)</f>
        <v>702</v>
      </c>
      <c r="K35" s="145">
        <f>SUM('Bex:IGB II'!K35)</f>
        <v>26</v>
      </c>
      <c r="L35" s="164">
        <f>SUM('Bex:IGB II'!L35)</f>
        <v>383</v>
      </c>
      <c r="M35" s="145">
        <f>SUM('Bex:IGB II'!M35)</f>
        <v>18</v>
      </c>
      <c r="N35" s="164">
        <f>SUM('Bex:IGB II'!N35)</f>
        <v>49</v>
      </c>
      <c r="O35" s="165">
        <v>2</v>
      </c>
      <c r="P35" s="166">
        <f>SUM('Bex:IGB II'!P35)</f>
        <v>52</v>
      </c>
      <c r="Q35" s="164">
        <f>SUM('Bex:IGB II'!Q35)</f>
        <v>40</v>
      </c>
      <c r="R35" s="164">
        <f>SUM('Bex:IGB II'!R35)</f>
        <v>3504</v>
      </c>
      <c r="S35" s="145">
        <f>SUM('Bex:IGB II'!S35)</f>
        <v>139</v>
      </c>
      <c r="T35" s="166">
        <f>SUM('Bex:IGB II'!T35)</f>
        <v>141</v>
      </c>
      <c r="U35" s="164">
        <f>SUM('Bex:IGB II'!U35)</f>
        <v>3645</v>
      </c>
      <c r="V35" s="179">
        <f t="shared" si="1"/>
        <v>141</v>
      </c>
      <c r="X35" s="238"/>
    </row>
    <row r="36" spans="1:24" x14ac:dyDescent="0.2">
      <c r="A36" s="23" t="s">
        <v>28</v>
      </c>
      <c r="B36" s="164">
        <f>SUM('Bex:IGB II'!B36)</f>
        <v>491</v>
      </c>
      <c r="C36" s="145">
        <f>SUM('Bex:IGB II'!C36)</f>
        <v>21</v>
      </c>
      <c r="D36" s="164">
        <f>SUM('Bex:IGB II'!D36)</f>
        <v>567</v>
      </c>
      <c r="E36" s="145">
        <f>SUM('Bex:IGB II'!E36)</f>
        <v>23</v>
      </c>
      <c r="F36" s="164">
        <f>SUM('Bex:IGB II'!F36)</f>
        <v>606</v>
      </c>
      <c r="G36" s="165">
        <f>SUM('Bex:IGB II'!G36)</f>
        <v>22</v>
      </c>
      <c r="H36" s="164">
        <f>SUM('Bex:IGB II'!H36)</f>
        <v>679</v>
      </c>
      <c r="I36" s="145">
        <f>SUM('Bex:IGB II'!I36)</f>
        <v>26</v>
      </c>
      <c r="J36" s="164">
        <f>SUM('Bex:IGB II'!J36)</f>
        <v>739</v>
      </c>
      <c r="K36" s="145">
        <f>SUM('Bex:IGB II'!K36)</f>
        <v>27</v>
      </c>
      <c r="L36" s="164">
        <f>SUM('Bex:IGB II'!L36)</f>
        <v>400</v>
      </c>
      <c r="M36" s="145">
        <f>SUM('Bex:IGB II'!M36)</f>
        <v>19</v>
      </c>
      <c r="N36" s="164">
        <f>SUM('Bex:IGB II'!N36)</f>
        <v>54</v>
      </c>
      <c r="O36" s="165">
        <v>2</v>
      </c>
      <c r="P36" s="166">
        <f>SUM('Bex:IGB II'!P36)</f>
        <v>49</v>
      </c>
      <c r="Q36" s="164">
        <f>SUM('Bex:IGB II'!Q36)</f>
        <v>45</v>
      </c>
      <c r="R36" s="164">
        <f>SUM('Bex:IGB II'!R36)</f>
        <v>3482</v>
      </c>
      <c r="S36" s="145">
        <f>SUM('Bex:IGB II'!S36)</f>
        <v>138</v>
      </c>
      <c r="T36" s="166">
        <f>SUM('Bex:IGB II'!T36)</f>
        <v>148</v>
      </c>
      <c r="U36" s="164">
        <f>SUM('Bex:IGB II'!U36)</f>
        <v>3630</v>
      </c>
      <c r="V36" s="179">
        <f>C36+E36+G36+I36+K36+M36+O36</f>
        <v>140</v>
      </c>
      <c r="X36" s="238"/>
    </row>
    <row r="37" spans="1:24" ht="12.75" customHeight="1" x14ac:dyDescent="0.2">
      <c r="A37" s="23" t="s">
        <v>29</v>
      </c>
      <c r="B37" s="164">
        <f>SUM('Bex:IGB II'!B37)</f>
        <v>481</v>
      </c>
      <c r="C37" s="145">
        <f>SUM('Bex:IGB II'!C37)</f>
        <v>21</v>
      </c>
      <c r="D37" s="164">
        <f>SUM('Bex:IGB II'!D37)</f>
        <v>522</v>
      </c>
      <c r="E37" s="145">
        <f>SUM('Bex:IGB II'!E37)</f>
        <v>21</v>
      </c>
      <c r="F37" s="164">
        <f>SUM('Bex:IGB II'!F37)</f>
        <v>611</v>
      </c>
      <c r="G37" s="165">
        <f>SUM('Bex:IGB II'!G37)</f>
        <v>23</v>
      </c>
      <c r="H37" s="164">
        <f>SUM('Bex:IGB II'!H37)</f>
        <v>669</v>
      </c>
      <c r="I37" s="145">
        <f>SUM('Bex:IGB II'!I37)</f>
        <v>26</v>
      </c>
      <c r="J37" s="164">
        <f>SUM('Bex:IGB II'!J37)</f>
        <v>710</v>
      </c>
      <c r="K37" s="145">
        <f>SUM('Bex:IGB II'!K37)</f>
        <v>26</v>
      </c>
      <c r="L37" s="164">
        <f>SUM('Bex:IGB II'!L37)</f>
        <v>423</v>
      </c>
      <c r="M37" s="145">
        <f>SUM('Bex:IGB II'!M37)</f>
        <v>19</v>
      </c>
      <c r="N37" s="164">
        <f>SUM('Bex:IGB II'!N37)</f>
        <v>56</v>
      </c>
      <c r="O37" s="165">
        <v>2</v>
      </c>
      <c r="P37" s="166">
        <f>SUM('Bex:IGB II'!P37)</f>
        <v>53</v>
      </c>
      <c r="Q37" s="164">
        <f>SUM('Bex:IGB II'!Q37)</f>
        <v>43</v>
      </c>
      <c r="R37" s="164">
        <f>SUM('Bex:IGB II'!R37)</f>
        <v>3416</v>
      </c>
      <c r="S37" s="145">
        <f>SUM('Bex:IGB II'!S37)</f>
        <v>136</v>
      </c>
      <c r="T37" s="166">
        <f>SUM('Bex:IGB II'!T37)</f>
        <v>152</v>
      </c>
      <c r="U37" s="164">
        <f>SUM('Bex:IGB II'!U37)</f>
        <v>3568</v>
      </c>
      <c r="V37" s="179">
        <f>C37+E37+G37+I37+K37+M37+O37</f>
        <v>138</v>
      </c>
      <c r="X37" s="238"/>
    </row>
    <row r="38" spans="1:24" ht="12.75" customHeight="1" x14ac:dyDescent="0.2">
      <c r="A38" s="23" t="s">
        <v>30</v>
      </c>
      <c r="B38" s="164">
        <f>SUM('Bex:IGB II'!B38)</f>
        <v>556</v>
      </c>
      <c r="C38" s="145">
        <f>SUM('Bex:IGB II'!C38)</f>
        <v>23</v>
      </c>
      <c r="D38" s="164">
        <f>SUM('Bex:IGB II'!D38)</f>
        <v>512</v>
      </c>
      <c r="E38" s="145">
        <f>SUM('Bex:IGB II'!E38)</f>
        <v>21</v>
      </c>
      <c r="F38" s="164">
        <f>SUM('Bex:IGB II'!F38)</f>
        <v>564</v>
      </c>
      <c r="G38" s="165">
        <f>SUM('Bex:IGB II'!G38)</f>
        <v>22</v>
      </c>
      <c r="H38" s="164">
        <f>SUM('Bex:IGB II'!H38)</f>
        <v>674</v>
      </c>
      <c r="I38" s="145">
        <f>SUM('Bex:IGB II'!I38)</f>
        <v>26</v>
      </c>
      <c r="J38" s="164">
        <f>SUM('Bex:IGB II'!J38)</f>
        <v>699</v>
      </c>
      <c r="K38" s="145">
        <f>SUM('Bex:IGB II'!K38)</f>
        <v>26</v>
      </c>
      <c r="L38" s="164">
        <f>SUM('Bex:IGB II'!L38)</f>
        <v>404</v>
      </c>
      <c r="M38" s="145">
        <f>SUM('Bex:IGB II'!M38)</f>
        <v>19</v>
      </c>
      <c r="N38" s="164">
        <f>SUM('Bex:IGB II'!N38)</f>
        <v>59</v>
      </c>
      <c r="O38" s="165">
        <v>3</v>
      </c>
      <c r="P38" s="166">
        <f>SUM('Bex:IGB II'!P38)</f>
        <v>55</v>
      </c>
      <c r="Q38" s="164">
        <f>SUM('Bex:IGB II'!Q38)</f>
        <v>46</v>
      </c>
      <c r="R38" s="164">
        <f>SUM('Bex:IGB II'!R38)</f>
        <v>3409</v>
      </c>
      <c r="S38" s="145">
        <f>SUM('Bex:IGB II'!S38)</f>
        <v>137</v>
      </c>
      <c r="T38" s="166">
        <f>SUM('Bex:IGB II'!T38)</f>
        <v>160</v>
      </c>
      <c r="U38" s="164">
        <f>SUM('Bex:IGB II'!U38)</f>
        <v>3569</v>
      </c>
      <c r="V38" s="179">
        <f>C38+E38+G38+I38+K38+M38+O38</f>
        <v>140</v>
      </c>
      <c r="X38" s="238"/>
    </row>
    <row r="39" spans="1:24" ht="12.75" customHeight="1" x14ac:dyDescent="0.2">
      <c r="A39" s="23" t="s">
        <v>45</v>
      </c>
      <c r="B39" s="164">
        <f>SUM('Bex:IGB II'!B39)</f>
        <v>565</v>
      </c>
      <c r="C39" s="145">
        <f>SUM('Bex:IGB II'!C39)</f>
        <v>23</v>
      </c>
      <c r="D39" s="164">
        <f>SUM('Bex:IGB II'!D39)</f>
        <v>590</v>
      </c>
      <c r="E39" s="145">
        <f>SUM('Bex:IGB II'!E39)</f>
        <v>23</v>
      </c>
      <c r="F39" s="164">
        <f>SUM('Bex:IGB II'!F39)</f>
        <v>553</v>
      </c>
      <c r="G39" s="165">
        <f>SUM('Bex:IGB II'!G39)</f>
        <v>22</v>
      </c>
      <c r="H39" s="164">
        <f>SUM('Bex:IGB II'!H39)</f>
        <v>623</v>
      </c>
      <c r="I39" s="145">
        <f>SUM('Bex:IGB II'!I39)</f>
        <v>22</v>
      </c>
      <c r="J39" s="164">
        <f>SUM('Bex:IGB II'!J39)</f>
        <v>704</v>
      </c>
      <c r="K39" s="145">
        <f>SUM('Bex:IGB II'!K39)</f>
        <v>26</v>
      </c>
      <c r="L39" s="164">
        <f>SUM('Bex:IGB II'!L39)</f>
        <v>399</v>
      </c>
      <c r="M39" s="145">
        <f>SUM('Bex:IGB II'!M39)</f>
        <v>19</v>
      </c>
      <c r="N39" s="164">
        <f>SUM('Bex:IGB II'!N39)</f>
        <v>56</v>
      </c>
      <c r="O39" s="165">
        <v>2</v>
      </c>
      <c r="P39" s="166">
        <f>SUM('Bex:IGB II'!P39)</f>
        <v>58</v>
      </c>
      <c r="Q39" s="164">
        <f>SUM('Bex:IGB II'!Q39)</f>
        <v>48</v>
      </c>
      <c r="R39" s="164">
        <f>SUM('Bex:IGB II'!R39)</f>
        <v>3434</v>
      </c>
      <c r="S39" s="145">
        <f>SUM('Bex:IGB II'!S39)</f>
        <v>135</v>
      </c>
      <c r="T39" s="166">
        <f>SUM('Bex:IGB II'!T39)</f>
        <v>162</v>
      </c>
      <c r="U39" s="164">
        <f>SUM('Bex:IGB II'!U39)</f>
        <v>3596</v>
      </c>
      <c r="V39" s="179">
        <f t="shared" ref="V39:V48" si="2">C39+E39+G39+I39+K39+M39+O39</f>
        <v>137</v>
      </c>
      <c r="X39" s="238"/>
    </row>
    <row r="40" spans="1:24" ht="12.75" customHeight="1" x14ac:dyDescent="0.2">
      <c r="A40" s="23" t="s">
        <v>46</v>
      </c>
      <c r="B40" s="164">
        <f>SUM('Bex:IGB II'!B40)</f>
        <v>572</v>
      </c>
      <c r="C40" s="145">
        <f>SUM('Bex:IGB II'!C40)</f>
        <v>23</v>
      </c>
      <c r="D40" s="164">
        <f>SUM('Bex:IGB II'!D40)</f>
        <v>601</v>
      </c>
      <c r="E40" s="145">
        <f>SUM('Bex:IGB II'!E40)</f>
        <v>23</v>
      </c>
      <c r="F40" s="164">
        <f>SUM('Bex:IGB II'!F40)</f>
        <v>637</v>
      </c>
      <c r="G40" s="165">
        <f>SUM('Bex:IGB II'!G40)</f>
        <v>24</v>
      </c>
      <c r="H40" s="164">
        <f>SUM('Bex:IGB II'!H40)</f>
        <v>612</v>
      </c>
      <c r="I40" s="145">
        <f>SUM('Bex:IGB II'!I40)</f>
        <v>22</v>
      </c>
      <c r="J40" s="164">
        <f>SUM('Bex:IGB II'!J40)</f>
        <v>651</v>
      </c>
      <c r="K40" s="145">
        <f>SUM('Bex:IGB II'!K40)</f>
        <v>25</v>
      </c>
      <c r="L40" s="164">
        <f>SUM('Bex:IGB II'!L40)</f>
        <v>400</v>
      </c>
      <c r="M40" s="145">
        <f>SUM('Bex:IGB II'!M40)</f>
        <v>19</v>
      </c>
      <c r="N40" s="164">
        <f>SUM('Bex:IGB II'!N40)</f>
        <v>56</v>
      </c>
      <c r="O40" s="165">
        <v>2</v>
      </c>
      <c r="P40" s="166">
        <f>SUM('Bex:IGB II'!P40)</f>
        <v>55</v>
      </c>
      <c r="Q40" s="164">
        <f>SUM('Bex:IGB II'!Q40)</f>
        <v>50</v>
      </c>
      <c r="R40" s="164">
        <f>SUM('Bex:IGB II'!R40)</f>
        <v>3473</v>
      </c>
      <c r="S40" s="145">
        <f>SUM('Bex:IGB II'!S40)</f>
        <v>136</v>
      </c>
      <c r="T40" s="166">
        <f>SUM('Bex:IGB II'!T40)</f>
        <v>161</v>
      </c>
      <c r="U40" s="164">
        <f>SUM('Bex:IGB II'!U40)</f>
        <v>3634</v>
      </c>
      <c r="V40" s="179">
        <f t="shared" si="2"/>
        <v>138</v>
      </c>
      <c r="X40" s="238"/>
    </row>
    <row r="41" spans="1:24" ht="12.75" customHeight="1" x14ac:dyDescent="0.2">
      <c r="A41" s="23" t="s">
        <v>171</v>
      </c>
      <c r="B41" s="164">
        <f>SUM('Bex:IGB II'!B41)</f>
        <v>572</v>
      </c>
      <c r="C41" s="145">
        <f>SUM('Bex:IGB II'!C41)</f>
        <v>23</v>
      </c>
      <c r="D41" s="164">
        <f>SUM('Bex:IGB II'!D41)</f>
        <v>609</v>
      </c>
      <c r="E41" s="145">
        <f>SUM('Bex:IGB II'!E41)</f>
        <v>24</v>
      </c>
      <c r="F41" s="164">
        <f>SUM('Bex:IGB II'!F41)</f>
        <v>648</v>
      </c>
      <c r="G41" s="165">
        <f>SUM('Bex:IGB II'!G41)</f>
        <v>24</v>
      </c>
      <c r="H41" s="164">
        <f>SUM('Bex:IGB II'!H41)</f>
        <v>703</v>
      </c>
      <c r="I41" s="145">
        <f>SUM('Bex:IGB II'!I41)</f>
        <v>27</v>
      </c>
      <c r="J41" s="164">
        <f>SUM('Bex:IGB II'!J41)</f>
        <v>639</v>
      </c>
      <c r="K41" s="145">
        <f>SUM('Bex:IGB II'!K41)</f>
        <v>25</v>
      </c>
      <c r="L41" s="164">
        <f>SUM('Bex:IGB II'!L41)</f>
        <v>371</v>
      </c>
      <c r="M41" s="145">
        <f>SUM('Bex:IGB II'!M41)</f>
        <v>16</v>
      </c>
      <c r="N41" s="164">
        <f>SUM('Bex:IGB II'!N41)</f>
        <v>56</v>
      </c>
      <c r="O41" s="165">
        <v>2</v>
      </c>
      <c r="P41" s="166">
        <f>SUM('Bex:IGB II'!P41)</f>
        <v>55</v>
      </c>
      <c r="Q41" s="164">
        <f>SUM('Bex:IGB II'!Q41)</f>
        <v>48</v>
      </c>
      <c r="R41" s="164">
        <f>SUM('Bex:IGB II'!R41)</f>
        <v>3542</v>
      </c>
      <c r="S41" s="145">
        <f>SUM('Bex:IGB II'!S41)</f>
        <v>139</v>
      </c>
      <c r="T41" s="166">
        <f>SUM('Bex:IGB II'!T41)</f>
        <v>159</v>
      </c>
      <c r="U41" s="164">
        <f>SUM('Bex:IGB II'!U41)</f>
        <v>3701</v>
      </c>
      <c r="V41" s="179">
        <f t="shared" si="2"/>
        <v>141</v>
      </c>
      <c r="X41" s="238"/>
    </row>
    <row r="42" spans="1:24" ht="12.75" customHeight="1" x14ac:dyDescent="0.2">
      <c r="A42" s="23" t="s">
        <v>172</v>
      </c>
      <c r="B42" s="164">
        <f>SUM('Bex:IGB II'!B42)</f>
        <v>572</v>
      </c>
      <c r="C42" s="145">
        <f>SUM('Bex:IGB II'!C42)</f>
        <v>23</v>
      </c>
      <c r="D42" s="164">
        <f>SUM('Bex:IGB II'!D42)</f>
        <v>609</v>
      </c>
      <c r="E42" s="145">
        <f>SUM('Bex:IGB II'!E42)</f>
        <v>24</v>
      </c>
      <c r="F42" s="164">
        <f>SUM('Bex:IGB II'!F42)</f>
        <v>657</v>
      </c>
      <c r="G42" s="165">
        <f>SUM('Bex:IGB II'!G42)</f>
        <v>25</v>
      </c>
      <c r="H42" s="164">
        <f>SUM('Bex:IGB II'!H42)</f>
        <v>715</v>
      </c>
      <c r="I42" s="145">
        <f>SUM('Bex:IGB II'!I42)</f>
        <v>27</v>
      </c>
      <c r="J42" s="164">
        <f>SUM('Bex:IGB II'!J42)</f>
        <v>735</v>
      </c>
      <c r="K42" s="145">
        <f>SUM('Bex:IGB II'!K42)</f>
        <v>27</v>
      </c>
      <c r="L42" s="164">
        <f>SUM('Bex:IGB II'!L42)</f>
        <v>364</v>
      </c>
      <c r="M42" s="145">
        <f>SUM('Bex:IGB II'!M42)</f>
        <v>16</v>
      </c>
      <c r="N42" s="164">
        <f>SUM('Bex:IGB II'!N42)</f>
        <v>52</v>
      </c>
      <c r="O42" s="165">
        <v>2</v>
      </c>
      <c r="P42" s="166">
        <f>SUM('Bex:IGB II'!P42)</f>
        <v>55</v>
      </c>
      <c r="Q42" s="164">
        <f>SUM('Bex:IGB II'!Q42)</f>
        <v>48</v>
      </c>
      <c r="R42" s="164">
        <f>SUM('Bex:IGB II'!R42)</f>
        <v>3652</v>
      </c>
      <c r="S42" s="145">
        <f>SUM('Bex:IGB II'!S42)</f>
        <v>142</v>
      </c>
      <c r="T42" s="166">
        <f>SUM('Bex:IGB II'!T42)</f>
        <v>155</v>
      </c>
      <c r="U42" s="164">
        <f>SUM('Bex:IGB II'!U42)</f>
        <v>3807</v>
      </c>
      <c r="V42" s="179">
        <f t="shared" si="2"/>
        <v>144</v>
      </c>
      <c r="X42" s="238"/>
    </row>
    <row r="43" spans="1:24" ht="12.75" customHeight="1" x14ac:dyDescent="0.2">
      <c r="A43" s="23" t="s">
        <v>173</v>
      </c>
      <c r="B43" s="164">
        <f>SUM('Bex:IGB II'!B43)</f>
        <v>572</v>
      </c>
      <c r="C43" s="145">
        <f>SUM('Bex:IGB II'!C43)</f>
        <v>23</v>
      </c>
      <c r="D43" s="164">
        <f>SUM('Bex:IGB II'!D43)</f>
        <v>609</v>
      </c>
      <c r="E43" s="145">
        <f>SUM('Bex:IGB II'!E43)</f>
        <v>24</v>
      </c>
      <c r="F43" s="164">
        <f>SUM('Bex:IGB II'!F43)</f>
        <v>657</v>
      </c>
      <c r="G43" s="165">
        <f>SUM('Bex:IGB II'!G43)</f>
        <v>25</v>
      </c>
      <c r="H43" s="164">
        <f>SUM('Bex:IGB II'!H43)</f>
        <v>726</v>
      </c>
      <c r="I43" s="145">
        <f>SUM('Bex:IGB II'!I43)</f>
        <v>27</v>
      </c>
      <c r="J43" s="164">
        <f>SUM('Bex:IGB II'!J43)</f>
        <v>747</v>
      </c>
      <c r="K43" s="145">
        <f>SUM('Bex:IGB II'!K43)</f>
        <v>27</v>
      </c>
      <c r="L43" s="164">
        <f>SUM('Bex:IGB II'!L43)</f>
        <v>420</v>
      </c>
      <c r="M43" s="145">
        <f>SUM('Bex:IGB II'!M43)</f>
        <v>19</v>
      </c>
      <c r="N43" s="164">
        <f>SUM('Bex:IGB II'!N43)</f>
        <v>52</v>
      </c>
      <c r="O43" s="165">
        <v>2</v>
      </c>
      <c r="P43" s="166">
        <f>SUM('Bex:IGB II'!P43)</f>
        <v>51</v>
      </c>
      <c r="Q43" s="164">
        <f>SUM('Bex:IGB II'!Q43)</f>
        <v>48</v>
      </c>
      <c r="R43" s="164">
        <f>SUM('Bex:IGB II'!R43)</f>
        <v>3731</v>
      </c>
      <c r="S43" s="145">
        <f>SUM('Bex:IGB II'!S43)</f>
        <v>145</v>
      </c>
      <c r="T43" s="166">
        <f>SUM('Bex:IGB II'!T43)</f>
        <v>151</v>
      </c>
      <c r="U43" s="164">
        <f>SUM('Bex:IGB II'!U43)</f>
        <v>3882</v>
      </c>
      <c r="V43" s="179">
        <f t="shared" si="2"/>
        <v>147</v>
      </c>
      <c r="X43" s="238"/>
    </row>
    <row r="44" spans="1:24" ht="12.75" customHeight="1" x14ac:dyDescent="0.2">
      <c r="A44" s="23" t="s">
        <v>174</v>
      </c>
      <c r="B44" s="164">
        <f>SUM('Bex:IGB II'!B44)</f>
        <v>565</v>
      </c>
      <c r="C44" s="145">
        <f>SUM('Bex:IGB II'!C44)</f>
        <v>23</v>
      </c>
      <c r="D44" s="164">
        <f>SUM('Bex:IGB II'!D44)</f>
        <v>609</v>
      </c>
      <c r="E44" s="145">
        <f>SUM('Bex:IGB II'!E44)</f>
        <v>24</v>
      </c>
      <c r="F44" s="164">
        <f>SUM('Bex:IGB II'!F44)</f>
        <v>657</v>
      </c>
      <c r="G44" s="165">
        <f>SUM('Bex:IGB II'!G44)</f>
        <v>25</v>
      </c>
      <c r="H44" s="164">
        <f>SUM('Bex:IGB II'!H44)</f>
        <v>726</v>
      </c>
      <c r="I44" s="145">
        <f>SUM('Bex:IGB II'!I44)</f>
        <v>27</v>
      </c>
      <c r="J44" s="164">
        <f>SUM('Bex:IGB II'!J44)</f>
        <v>758</v>
      </c>
      <c r="K44" s="145">
        <f>SUM('Bex:IGB II'!K44)</f>
        <v>27</v>
      </c>
      <c r="L44" s="164">
        <f>SUM('Bex:IGB II'!L44)</f>
        <v>426</v>
      </c>
      <c r="M44" s="145">
        <f>SUM('Bex:IGB II'!M44)</f>
        <v>19</v>
      </c>
      <c r="N44" s="164">
        <f>SUM('Bex:IGB II'!N44)</f>
        <v>58</v>
      </c>
      <c r="O44" s="165">
        <v>2</v>
      </c>
      <c r="P44" s="166">
        <f>SUM('Bex:IGB II'!P44)</f>
        <v>51</v>
      </c>
      <c r="Q44" s="164">
        <f>SUM('Bex:IGB II'!Q44)</f>
        <v>44</v>
      </c>
      <c r="R44" s="164">
        <f>SUM('Bex:IGB II'!R44)</f>
        <v>3741</v>
      </c>
      <c r="S44" s="145">
        <f>SUM('Bex:IGB II'!S44)</f>
        <v>145</v>
      </c>
      <c r="T44" s="166">
        <f>SUM('Bex:IGB II'!T44)</f>
        <v>153</v>
      </c>
      <c r="U44" s="164">
        <f>SUM('Bex:IGB II'!U44)</f>
        <v>3894</v>
      </c>
      <c r="V44" s="179">
        <f t="shared" si="2"/>
        <v>147</v>
      </c>
      <c r="X44" s="238"/>
    </row>
    <row r="45" spans="1:24" ht="12.75" customHeight="1" x14ac:dyDescent="0.2">
      <c r="A45" s="23" t="s">
        <v>175</v>
      </c>
      <c r="B45" s="164">
        <f>SUM('Bex:IGB II'!B45)</f>
        <v>565</v>
      </c>
      <c r="C45" s="145">
        <f>SUM('Bex:IGB II'!C45)</f>
        <v>23</v>
      </c>
      <c r="D45" s="164">
        <f>SUM('Bex:IGB II'!D45)</f>
        <v>601</v>
      </c>
      <c r="E45" s="145">
        <f>SUM('Bex:IGB II'!E45)</f>
        <v>23</v>
      </c>
      <c r="F45" s="164">
        <f>SUM('Bex:IGB II'!F45)</f>
        <v>657</v>
      </c>
      <c r="G45" s="165">
        <f>SUM('Bex:IGB II'!G45)</f>
        <v>25</v>
      </c>
      <c r="H45" s="164">
        <f>SUM('Bex:IGB II'!H45)</f>
        <v>726</v>
      </c>
      <c r="I45" s="145">
        <f>SUM('Bex:IGB II'!I45)</f>
        <v>27</v>
      </c>
      <c r="J45" s="164">
        <f>SUM('Bex:IGB II'!J45)</f>
        <v>758</v>
      </c>
      <c r="K45" s="145">
        <f>SUM('Bex:IGB II'!K45)</f>
        <v>27</v>
      </c>
      <c r="L45" s="164">
        <f>SUM('Bex:IGB II'!L45)</f>
        <v>434</v>
      </c>
      <c r="M45" s="145">
        <f>SUM('Bex:IGB II'!M45)</f>
        <v>19</v>
      </c>
      <c r="N45" s="164">
        <f>SUM('Bex:IGB II'!N45)</f>
        <v>59</v>
      </c>
      <c r="O45" s="165">
        <v>3</v>
      </c>
      <c r="P45" s="166">
        <f>SUM('Bex:IGB II'!P45)</f>
        <v>57</v>
      </c>
      <c r="Q45" s="164">
        <f>SUM('Bex:IGB II'!Q45)</f>
        <v>44</v>
      </c>
      <c r="R45" s="164">
        <f>SUM('Bex:IGB II'!R45)</f>
        <v>3741</v>
      </c>
      <c r="S45" s="145">
        <f>SUM('Bex:IGB II'!S45)</f>
        <v>144</v>
      </c>
      <c r="T45" s="166">
        <f>SUM('Bex:IGB II'!T45)</f>
        <v>160</v>
      </c>
      <c r="U45" s="164">
        <f>SUM('Bex:IGB II'!U45)</f>
        <v>3901</v>
      </c>
      <c r="V45" s="179">
        <f t="shared" si="2"/>
        <v>147</v>
      </c>
      <c r="X45" s="238"/>
    </row>
    <row r="46" spans="1:24" ht="12.75" customHeight="1" x14ac:dyDescent="0.2">
      <c r="A46" s="23" t="s">
        <v>176</v>
      </c>
      <c r="B46" s="164">
        <f>SUM('Bex:IGB II'!B46)</f>
        <v>558</v>
      </c>
      <c r="C46" s="145">
        <f>SUM('Bex:IGB II'!C46)</f>
        <v>23</v>
      </c>
      <c r="D46" s="164">
        <f>SUM('Bex:IGB II'!D46)</f>
        <v>601</v>
      </c>
      <c r="E46" s="145">
        <f>SUM('Bex:IGB II'!E46)</f>
        <v>23</v>
      </c>
      <c r="F46" s="164">
        <f>SUM('Bex:IGB II'!F46)</f>
        <v>648</v>
      </c>
      <c r="G46" s="165">
        <f>SUM('Bex:IGB II'!G46)</f>
        <v>24</v>
      </c>
      <c r="H46" s="164">
        <f>SUM('Bex:IGB II'!H46)</f>
        <v>726</v>
      </c>
      <c r="I46" s="145">
        <f>SUM('Bex:IGB II'!I46)</f>
        <v>27</v>
      </c>
      <c r="J46" s="164">
        <f>SUM('Bex:IGB II'!J46)</f>
        <v>758</v>
      </c>
      <c r="K46" s="145">
        <f>SUM('Bex:IGB II'!K46)</f>
        <v>27</v>
      </c>
      <c r="L46" s="164">
        <f>SUM('Bex:IGB II'!L46)</f>
        <v>434</v>
      </c>
      <c r="M46" s="145">
        <f>SUM('Bex:IGB II'!M46)</f>
        <v>19</v>
      </c>
      <c r="N46" s="164">
        <f>SUM('Bex:IGB II'!N46)</f>
        <v>60</v>
      </c>
      <c r="O46" s="165">
        <v>3</v>
      </c>
      <c r="P46" s="166">
        <f>SUM('Bex:IGB II'!P46)</f>
        <v>58</v>
      </c>
      <c r="Q46" s="164">
        <f>SUM('Bex:IGB II'!Q46)</f>
        <v>49</v>
      </c>
      <c r="R46" s="164">
        <f>SUM('Bex:IGB II'!R46)</f>
        <v>3725</v>
      </c>
      <c r="S46" s="145">
        <f>SUM('Bex:IGB II'!S46)</f>
        <v>143</v>
      </c>
      <c r="T46" s="166">
        <f>SUM('Bex:IGB II'!T46)</f>
        <v>167</v>
      </c>
      <c r="U46" s="164">
        <f>SUM('Bex:IGB II'!U46)</f>
        <v>3892</v>
      </c>
      <c r="V46" s="179">
        <f t="shared" si="2"/>
        <v>146</v>
      </c>
      <c r="X46" s="238"/>
    </row>
    <row r="47" spans="1:24" ht="12.75" customHeight="1" x14ac:dyDescent="0.2">
      <c r="A47" s="23" t="s">
        <v>177</v>
      </c>
      <c r="B47" s="164">
        <f>SUM('Bex:IGB II'!B47)</f>
        <v>550</v>
      </c>
      <c r="C47" s="145">
        <f>SUM('Bex:IGB II'!C47)</f>
        <v>23</v>
      </c>
      <c r="D47" s="164">
        <f>SUM('Bex:IGB II'!D47)</f>
        <v>593</v>
      </c>
      <c r="E47" s="145">
        <f>SUM('Bex:IGB II'!E47)</f>
        <v>23</v>
      </c>
      <c r="F47" s="164">
        <f>SUM('Bex:IGB II'!F47)</f>
        <v>648</v>
      </c>
      <c r="G47" s="165">
        <f>SUM('Bex:IGB II'!G47)</f>
        <v>24</v>
      </c>
      <c r="H47" s="164">
        <f>SUM('Bex:IGB II'!H47)</f>
        <v>715</v>
      </c>
      <c r="I47" s="145">
        <f>SUM('Bex:IGB II'!I47)</f>
        <v>27</v>
      </c>
      <c r="J47" s="164">
        <f>SUM('Bex:IGB II'!J47)</f>
        <v>758</v>
      </c>
      <c r="K47" s="145">
        <f>SUM('Bex:IGB II'!K47)</f>
        <v>27</v>
      </c>
      <c r="L47" s="164">
        <f>SUM('Bex:IGB II'!L47)</f>
        <v>434</v>
      </c>
      <c r="M47" s="145">
        <f>SUM('Bex:IGB II'!M47)</f>
        <v>19</v>
      </c>
      <c r="N47" s="164">
        <f>SUM('Bex:IGB II'!N47)</f>
        <v>60</v>
      </c>
      <c r="O47" s="165">
        <v>3</v>
      </c>
      <c r="P47" s="166">
        <f>SUM('Bex:IGB II'!P47)</f>
        <v>59</v>
      </c>
      <c r="Q47" s="164">
        <f>SUM('Bex:IGB II'!Q47)</f>
        <v>50</v>
      </c>
      <c r="R47" s="164">
        <f>SUM('Bex:IGB II'!R47)</f>
        <v>3698</v>
      </c>
      <c r="S47" s="145">
        <f>SUM('Bex:IGB II'!S47)</f>
        <v>143</v>
      </c>
      <c r="T47" s="166">
        <f>SUM('Bex:IGB II'!T47)</f>
        <v>169</v>
      </c>
      <c r="U47" s="164">
        <f>SUM('Bex:IGB II'!U47)</f>
        <v>3867</v>
      </c>
      <c r="V47" s="179">
        <f t="shared" si="2"/>
        <v>146</v>
      </c>
      <c r="X47" s="238"/>
    </row>
    <row r="48" spans="1:24" ht="12.75" customHeight="1" x14ac:dyDescent="0.2">
      <c r="A48" s="24" t="s">
        <v>178</v>
      </c>
      <c r="B48" s="167">
        <f>SUM('Bex:IGB II'!B48)</f>
        <v>540</v>
      </c>
      <c r="C48" s="146">
        <f>SUM('Bex:IGB II'!C48)</f>
        <v>23</v>
      </c>
      <c r="D48" s="167">
        <f>SUM('Bex:IGB II'!D48)</f>
        <v>583</v>
      </c>
      <c r="E48" s="146">
        <f>SUM('Bex:IGB II'!E48)</f>
        <v>23</v>
      </c>
      <c r="F48" s="167">
        <f>SUM('Bex:IGB II'!F48)</f>
        <v>640</v>
      </c>
      <c r="G48" s="168">
        <f>SUM('Bex:IGB II'!G48)</f>
        <v>24</v>
      </c>
      <c r="H48" s="167">
        <f>SUM('Bex:IGB II'!H48)</f>
        <v>715</v>
      </c>
      <c r="I48" s="146">
        <f>SUM('Bex:IGB II'!I48)</f>
        <v>27</v>
      </c>
      <c r="J48" s="167">
        <f>SUM('Bex:IGB II'!J48)</f>
        <v>747</v>
      </c>
      <c r="K48" s="146">
        <f>SUM('Bex:IGB II'!K48)</f>
        <v>27</v>
      </c>
      <c r="L48" s="167">
        <f>SUM('Bex:IGB II'!L48)</f>
        <v>434</v>
      </c>
      <c r="M48" s="146">
        <f>SUM('Bex:IGB II'!M48)</f>
        <v>19</v>
      </c>
      <c r="N48" s="167">
        <f>SUM('Bex:IGB II'!N48)</f>
        <v>60</v>
      </c>
      <c r="O48" s="168">
        <v>3</v>
      </c>
      <c r="P48" s="169">
        <f>SUM('Bex:IGB II'!P48)</f>
        <v>59</v>
      </c>
      <c r="Q48" s="167">
        <f>SUM('Bex:IGB II'!Q48)</f>
        <v>51</v>
      </c>
      <c r="R48" s="167">
        <f>SUM('Bex:IGB II'!R48)</f>
        <v>3659</v>
      </c>
      <c r="S48" s="146">
        <f>SUM('Bex:IGB II'!S48)</f>
        <v>143</v>
      </c>
      <c r="T48" s="169">
        <f>SUM('Bex:IGB II'!T48)</f>
        <v>170</v>
      </c>
      <c r="U48" s="167">
        <f>SUM('Bex:IGB II'!U48)</f>
        <v>3829</v>
      </c>
      <c r="V48" s="183">
        <f t="shared" si="2"/>
        <v>146</v>
      </c>
      <c r="X48" s="238"/>
    </row>
    <row r="49" spans="1:22" ht="12.75" customHeight="1" x14ac:dyDescent="0.2">
      <c r="A49" s="78" t="s">
        <v>47</v>
      </c>
      <c r="B49" s="79" t="s">
        <v>214</v>
      </c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 t="s">
        <v>48</v>
      </c>
      <c r="T49" s="80"/>
      <c r="U49" s="80"/>
      <c r="V49" s="80"/>
    </row>
    <row r="50" spans="1:22" ht="12.75" customHeight="1" x14ac:dyDescent="0.2">
      <c r="A50" s="81"/>
      <c r="B50" s="79" t="s">
        <v>215</v>
      </c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0"/>
      <c r="T50" s="80"/>
      <c r="U50" s="80"/>
      <c r="V50" s="80"/>
    </row>
    <row r="51" spans="1:22" ht="12.75" customHeight="1" x14ac:dyDescent="0.2">
      <c r="A51" s="27"/>
      <c r="B51" s="82"/>
      <c r="C51" s="27"/>
      <c r="D51" s="27"/>
      <c r="E51" s="27"/>
      <c r="F51" s="27"/>
      <c r="G51" s="27"/>
      <c r="H51" s="27"/>
      <c r="I51" s="27"/>
      <c r="J51" s="27"/>
      <c r="K51" s="27"/>
      <c r="L51" s="1"/>
      <c r="M51" s="1"/>
      <c r="N51" s="1"/>
      <c r="O51" s="1"/>
      <c r="P51" s="1"/>
      <c r="Q51" s="1"/>
      <c r="R51" s="1"/>
      <c r="S51" s="1"/>
      <c r="T51" s="1"/>
      <c r="U51" s="1"/>
      <c r="V51" s="44"/>
    </row>
    <row r="52" spans="1:22" ht="12.75" customHeight="1" x14ac:dyDescent="0.2">
      <c r="A52" s="83" t="s">
        <v>49</v>
      </c>
      <c r="B52" s="84"/>
      <c r="C52" s="85"/>
      <c r="D52" s="85"/>
      <c r="E52" s="85"/>
      <c r="F52" s="86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7"/>
    </row>
    <row r="53" spans="1:22" ht="12.75" customHeight="1" x14ac:dyDescent="0.2">
      <c r="A53" s="88" t="s">
        <v>50</v>
      </c>
      <c r="B53" s="89"/>
      <c r="C53" s="90"/>
      <c r="D53" s="90"/>
      <c r="E53" s="90"/>
      <c r="F53" s="19"/>
      <c r="G53" s="90"/>
      <c r="H53" s="90"/>
      <c r="I53" s="90"/>
      <c r="J53" s="90"/>
      <c r="K53" s="90"/>
      <c r="L53" s="3"/>
      <c r="M53" s="3"/>
      <c r="N53" s="3"/>
      <c r="O53" s="3"/>
      <c r="P53" s="3"/>
      <c r="Q53" s="3"/>
      <c r="R53" s="3"/>
      <c r="S53" s="3"/>
      <c r="T53" s="3"/>
      <c r="U53" s="3"/>
      <c r="V53" s="12"/>
    </row>
    <row r="54" spans="1:22" ht="12.75" customHeight="1" x14ac:dyDescent="0.2">
      <c r="A54" s="91" t="s">
        <v>58</v>
      </c>
      <c r="B54" s="89"/>
      <c r="C54" s="90"/>
      <c r="D54" s="90"/>
      <c r="E54" s="90"/>
      <c r="F54" s="19"/>
      <c r="G54" s="90"/>
      <c r="H54" s="90"/>
      <c r="I54" s="90"/>
      <c r="J54" s="90"/>
      <c r="K54" s="90"/>
      <c r="L54" s="3"/>
      <c r="M54" s="3"/>
      <c r="N54" s="3"/>
      <c r="O54" s="3"/>
      <c r="P54" s="3"/>
      <c r="Q54" s="3"/>
      <c r="R54" s="3"/>
      <c r="S54" s="3"/>
      <c r="T54" s="3"/>
      <c r="U54" s="3"/>
      <c r="V54" s="12"/>
    </row>
    <row r="55" spans="1:22" ht="12.75" customHeight="1" x14ac:dyDescent="0.2">
      <c r="A55" s="91" t="s">
        <v>59</v>
      </c>
      <c r="B55" s="89"/>
      <c r="C55" s="90"/>
      <c r="D55" s="90"/>
      <c r="E55" s="90"/>
      <c r="F55" s="19"/>
      <c r="G55" s="90"/>
      <c r="H55" s="90"/>
      <c r="I55" s="90"/>
      <c r="J55" s="90"/>
      <c r="K55" s="90"/>
      <c r="L55" s="3"/>
      <c r="M55" s="3"/>
      <c r="N55" s="3"/>
      <c r="O55" s="3"/>
      <c r="P55" s="3"/>
      <c r="Q55" s="3"/>
      <c r="R55" s="3"/>
      <c r="S55" s="3"/>
      <c r="T55" s="3"/>
      <c r="U55" s="3"/>
      <c r="V55" s="12"/>
    </row>
    <row r="56" spans="1:22" ht="12.75" customHeight="1" x14ac:dyDescent="0.2">
      <c r="A56" s="91" t="s">
        <v>38</v>
      </c>
      <c r="B56" s="89"/>
      <c r="C56" s="90"/>
      <c r="D56" s="90"/>
      <c r="E56" s="90"/>
      <c r="F56" s="19"/>
      <c r="G56" s="90"/>
      <c r="H56" s="90"/>
      <c r="I56" s="90"/>
      <c r="J56" s="90"/>
      <c r="K56" s="90"/>
      <c r="L56" s="3"/>
      <c r="M56" s="3"/>
      <c r="N56" s="3"/>
      <c r="O56" s="3"/>
      <c r="P56" s="3"/>
      <c r="Q56" s="3"/>
      <c r="R56" s="3"/>
      <c r="S56" s="3"/>
      <c r="T56" s="3"/>
      <c r="U56" s="3"/>
      <c r="V56" s="12"/>
    </row>
    <row r="57" spans="1:22" ht="12.75" customHeight="1" x14ac:dyDescent="0.2">
      <c r="A57" s="92" t="s">
        <v>51</v>
      </c>
      <c r="B57" s="93"/>
      <c r="C57" s="94"/>
      <c r="D57" s="94"/>
      <c r="E57" s="94"/>
      <c r="F57" s="95"/>
      <c r="G57" s="106"/>
      <c r="H57" s="94"/>
      <c r="I57" s="94"/>
      <c r="J57" s="94"/>
      <c r="K57" s="94"/>
      <c r="L57" s="237" t="s">
        <v>132</v>
      </c>
      <c r="M57" s="96"/>
      <c r="N57" s="96"/>
      <c r="O57" s="99"/>
      <c r="P57" s="220"/>
      <c r="Q57" s="220"/>
      <c r="R57" s="94"/>
      <c r="S57" s="94"/>
      <c r="T57" s="94"/>
      <c r="U57" s="94"/>
      <c r="V57" s="97"/>
    </row>
    <row r="58" spans="1:22" ht="12.75" customHeight="1" x14ac:dyDescent="0.2">
      <c r="A58" s="98"/>
      <c r="B58" s="93"/>
      <c r="C58" s="94"/>
      <c r="D58" s="94"/>
      <c r="E58" s="94"/>
      <c r="F58" s="95"/>
      <c r="G58" s="106"/>
      <c r="H58" s="94"/>
      <c r="I58" s="94"/>
      <c r="J58" s="94"/>
      <c r="K58" s="94"/>
      <c r="L58" s="96"/>
      <c r="M58" s="94"/>
      <c r="N58" s="94"/>
      <c r="O58" s="99"/>
      <c r="P58" s="94"/>
      <c r="Q58" s="94"/>
      <c r="R58" s="94"/>
      <c r="S58" s="94"/>
      <c r="T58" s="94"/>
      <c r="U58" s="94"/>
      <c r="V58" s="97"/>
    </row>
    <row r="59" spans="1:22" ht="12.75" customHeight="1" x14ac:dyDescent="0.2">
      <c r="A59" s="92" t="s">
        <v>131</v>
      </c>
      <c r="B59" s="93"/>
      <c r="C59" s="94"/>
      <c r="D59" s="94"/>
      <c r="E59" s="94"/>
      <c r="F59" s="95"/>
      <c r="G59" s="106"/>
      <c r="H59" s="94"/>
      <c r="I59" s="94"/>
      <c r="J59" s="94"/>
      <c r="K59" s="94"/>
      <c r="L59" s="99"/>
      <c r="M59" s="94"/>
      <c r="N59" s="94"/>
      <c r="O59" s="94"/>
      <c r="P59" s="94"/>
      <c r="Q59" s="94"/>
      <c r="R59" s="94"/>
      <c r="S59" s="94"/>
      <c r="T59" s="94"/>
      <c r="U59" s="94"/>
      <c r="V59" s="97"/>
    </row>
    <row r="60" spans="1:22" ht="12.75" customHeight="1" x14ac:dyDescent="0.2">
      <c r="A60" s="100" t="s">
        <v>60</v>
      </c>
      <c r="B60" s="93"/>
      <c r="C60" s="94"/>
      <c r="D60" s="94"/>
      <c r="E60" s="94"/>
      <c r="F60" s="94"/>
      <c r="G60" s="106"/>
      <c r="H60" s="94"/>
      <c r="I60" s="94"/>
      <c r="J60" s="94"/>
      <c r="K60" s="94"/>
      <c r="L60" s="96" t="s">
        <v>61</v>
      </c>
      <c r="M60" s="94"/>
      <c r="N60" s="94"/>
      <c r="O60" s="94"/>
      <c r="P60" s="94"/>
      <c r="Q60" s="94"/>
      <c r="R60" s="94"/>
      <c r="S60" s="94"/>
      <c r="T60" s="94"/>
      <c r="U60" s="94"/>
      <c r="V60" s="97"/>
    </row>
    <row r="61" spans="1:22" ht="12.75" customHeight="1" x14ac:dyDescent="0.2">
      <c r="A61" s="92"/>
      <c r="B61" s="93"/>
      <c r="C61" s="94"/>
      <c r="D61" s="94"/>
      <c r="E61" s="94"/>
      <c r="F61" s="94"/>
      <c r="G61" s="106"/>
      <c r="H61" s="94"/>
      <c r="I61" s="94"/>
      <c r="J61" s="94"/>
      <c r="K61" s="94"/>
      <c r="L61" s="99" t="s">
        <v>62</v>
      </c>
      <c r="M61" s="94"/>
      <c r="N61" s="94"/>
      <c r="O61" s="94"/>
      <c r="P61" s="94"/>
      <c r="Q61" s="94"/>
      <c r="R61" s="94"/>
      <c r="S61" s="94"/>
      <c r="T61" s="94"/>
      <c r="U61" s="94"/>
      <c r="V61" s="97"/>
    </row>
    <row r="62" spans="1:22" ht="12.75" customHeight="1" x14ac:dyDescent="0.2">
      <c r="A62" s="101"/>
      <c r="B62" s="102"/>
      <c r="C62" s="103"/>
      <c r="D62" s="103"/>
      <c r="E62" s="103"/>
      <c r="F62" s="103"/>
      <c r="G62" s="107"/>
      <c r="H62" s="103"/>
      <c r="I62" s="103"/>
      <c r="J62" s="103"/>
      <c r="K62" s="103"/>
      <c r="L62" s="104" t="s">
        <v>63</v>
      </c>
      <c r="M62" s="103"/>
      <c r="N62" s="103"/>
      <c r="O62" s="103"/>
      <c r="P62" s="103"/>
      <c r="Q62" s="103"/>
      <c r="R62" s="103"/>
      <c r="S62" s="103"/>
      <c r="T62" s="103"/>
      <c r="U62" s="103"/>
      <c r="V62" s="105"/>
    </row>
    <row r="63" spans="1:22" ht="12.75" customHeight="1" x14ac:dyDescent="0.2"/>
    <row r="64" spans="1:22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</sheetData>
  <mergeCells count="4">
    <mergeCell ref="B4:V4"/>
    <mergeCell ref="U5:V5"/>
    <mergeCell ref="R5:S5"/>
    <mergeCell ref="N5:O5"/>
  </mergeCells>
  <phoneticPr fontId="3" type="noConversion"/>
  <hyperlinks>
    <hyperlink ref="V1" location="Inhalt!A1" display="Inhalt"/>
  </hyperlinks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Footer>&amp;L&amp;8Ministerium für Bildung und Kultur, Referat B4&amp;R&amp;8Februar 2016</oddFooter>
  </headerFooter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7" enableFormatConditionsCalculation="0">
    <tabColor indexed="27"/>
  </sheetPr>
  <dimension ref="A1:Z69"/>
  <sheetViews>
    <sheetView workbookViewId="0">
      <selection activeCell="AA20" sqref="AA20"/>
    </sheetView>
  </sheetViews>
  <sheetFormatPr baseColWidth="10" defaultColWidth="9.140625" defaultRowHeight="12.75" x14ac:dyDescent="0.2"/>
  <cols>
    <col min="1" max="1" width="9.7109375" customWidth="1"/>
    <col min="2" max="22" width="6.7109375" customWidth="1"/>
  </cols>
  <sheetData>
    <row r="1" spans="1:22" ht="18" x14ac:dyDescent="0.25">
      <c r="A1" s="55" t="s">
        <v>31</v>
      </c>
      <c r="B1" s="1"/>
      <c r="C1" s="1"/>
      <c r="D1" s="1"/>
      <c r="E1" s="1"/>
      <c r="V1" s="43" t="s">
        <v>37</v>
      </c>
    </row>
    <row r="2" spans="1:22" ht="15" x14ac:dyDescent="0.2">
      <c r="A2" s="57" t="s">
        <v>130</v>
      </c>
      <c r="B2" s="1"/>
      <c r="C2" s="1"/>
      <c r="D2" s="1"/>
      <c r="E2" s="1"/>
    </row>
    <row r="3" spans="1:22" ht="15.75" x14ac:dyDescent="0.25">
      <c r="A3" s="56"/>
      <c r="B3" s="3"/>
      <c r="C3" s="3"/>
      <c r="D3" s="3"/>
      <c r="E3" s="3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spans="1:22" x14ac:dyDescent="0.2">
      <c r="A4" s="52"/>
      <c r="B4" s="511" t="s">
        <v>32</v>
      </c>
      <c r="C4" s="512"/>
      <c r="D4" s="512"/>
      <c r="E4" s="512"/>
      <c r="F4" s="512"/>
      <c r="G4" s="512"/>
      <c r="H4" s="512"/>
      <c r="I4" s="512"/>
      <c r="J4" s="512"/>
      <c r="K4" s="512"/>
      <c r="L4" s="512"/>
      <c r="M4" s="512"/>
      <c r="N4" s="512"/>
      <c r="O4" s="512"/>
      <c r="P4" s="512"/>
      <c r="Q4" s="512"/>
      <c r="R4" s="512"/>
      <c r="S4" s="512"/>
      <c r="T4" s="512"/>
      <c r="U4" s="512"/>
      <c r="V4" s="510"/>
    </row>
    <row r="5" spans="1:22" x14ac:dyDescent="0.2">
      <c r="A5" s="53" t="s">
        <v>0</v>
      </c>
      <c r="B5" s="45">
        <v>5</v>
      </c>
      <c r="C5" s="46"/>
      <c r="D5" s="47">
        <v>6</v>
      </c>
      <c r="E5" s="47"/>
      <c r="F5" s="47">
        <v>7</v>
      </c>
      <c r="G5" s="47"/>
      <c r="H5" s="47">
        <v>8</v>
      </c>
      <c r="I5" s="47"/>
      <c r="J5" s="47">
        <v>9</v>
      </c>
      <c r="K5" s="47"/>
      <c r="L5" s="47">
        <v>10</v>
      </c>
      <c r="M5" s="47"/>
      <c r="N5" s="511" t="s">
        <v>39</v>
      </c>
      <c r="O5" s="510"/>
      <c r="P5" s="48" t="s">
        <v>40</v>
      </c>
      <c r="Q5" s="48" t="s">
        <v>41</v>
      </c>
      <c r="R5" s="515" t="s">
        <v>44</v>
      </c>
      <c r="S5" s="516"/>
      <c r="T5" s="48" t="s">
        <v>42</v>
      </c>
      <c r="U5" s="513" t="s">
        <v>43</v>
      </c>
      <c r="V5" s="514"/>
    </row>
    <row r="6" spans="1:22" x14ac:dyDescent="0.2">
      <c r="A6" s="54"/>
      <c r="B6" s="49" t="s">
        <v>1</v>
      </c>
      <c r="C6" s="48" t="s">
        <v>33</v>
      </c>
      <c r="D6" s="50" t="s">
        <v>1</v>
      </c>
      <c r="E6" s="48" t="s">
        <v>33</v>
      </c>
      <c r="F6" s="50" t="s">
        <v>1</v>
      </c>
      <c r="G6" s="48" t="s">
        <v>33</v>
      </c>
      <c r="H6" s="50" t="s">
        <v>1</v>
      </c>
      <c r="I6" s="48" t="s">
        <v>33</v>
      </c>
      <c r="J6" s="50" t="s">
        <v>1</v>
      </c>
      <c r="K6" s="48" t="s">
        <v>33</v>
      </c>
      <c r="L6" s="50" t="s">
        <v>1</v>
      </c>
      <c r="M6" s="48" t="s">
        <v>33</v>
      </c>
      <c r="N6" s="50" t="s">
        <v>1</v>
      </c>
      <c r="O6" s="48" t="s">
        <v>33</v>
      </c>
      <c r="P6" s="50" t="s">
        <v>1</v>
      </c>
      <c r="Q6" s="50" t="s">
        <v>1</v>
      </c>
      <c r="R6" s="50" t="s">
        <v>1</v>
      </c>
      <c r="S6" s="48" t="s">
        <v>33</v>
      </c>
      <c r="T6" s="50" t="s">
        <v>1</v>
      </c>
      <c r="U6" s="50" t="s">
        <v>1</v>
      </c>
      <c r="V6" s="48" t="s">
        <v>33</v>
      </c>
    </row>
    <row r="7" spans="1:22" x14ac:dyDescent="0.2">
      <c r="A7" s="50">
        <v>100</v>
      </c>
      <c r="B7" s="51">
        <f t="shared" ref="B7:V7" si="0">A7+1</f>
        <v>101</v>
      </c>
      <c r="C7" s="51">
        <f t="shared" si="0"/>
        <v>102</v>
      </c>
      <c r="D7" s="51">
        <f t="shared" si="0"/>
        <v>103</v>
      </c>
      <c r="E7" s="51">
        <f t="shared" si="0"/>
        <v>104</v>
      </c>
      <c r="F7" s="51">
        <f t="shared" si="0"/>
        <v>105</v>
      </c>
      <c r="G7" s="51">
        <f t="shared" si="0"/>
        <v>106</v>
      </c>
      <c r="H7" s="51">
        <f t="shared" si="0"/>
        <v>107</v>
      </c>
      <c r="I7" s="51">
        <f t="shared" si="0"/>
        <v>108</v>
      </c>
      <c r="J7" s="51">
        <f t="shared" si="0"/>
        <v>109</v>
      </c>
      <c r="K7" s="51">
        <f t="shared" si="0"/>
        <v>110</v>
      </c>
      <c r="L7" s="51">
        <f t="shared" si="0"/>
        <v>111</v>
      </c>
      <c r="M7" s="51">
        <f t="shared" si="0"/>
        <v>112</v>
      </c>
      <c r="N7" s="51">
        <f t="shared" si="0"/>
        <v>113</v>
      </c>
      <c r="O7" s="51">
        <f t="shared" si="0"/>
        <v>114</v>
      </c>
      <c r="P7" s="51">
        <f t="shared" si="0"/>
        <v>115</v>
      </c>
      <c r="Q7" s="51">
        <f t="shared" si="0"/>
        <v>116</v>
      </c>
      <c r="R7" s="51">
        <f t="shared" si="0"/>
        <v>117</v>
      </c>
      <c r="S7" s="51">
        <f t="shared" si="0"/>
        <v>118</v>
      </c>
      <c r="T7" s="59">
        <f t="shared" si="0"/>
        <v>119</v>
      </c>
      <c r="U7" s="51">
        <f t="shared" si="0"/>
        <v>120</v>
      </c>
      <c r="V7" s="51">
        <f t="shared" si="0"/>
        <v>121</v>
      </c>
    </row>
    <row r="8" spans="1:22" x14ac:dyDescent="0.2">
      <c r="A8" s="5" t="s">
        <v>2</v>
      </c>
      <c r="B8" s="156">
        <f>SUM(Mar:Tho!B8)</f>
        <v>220</v>
      </c>
      <c r="C8" s="157">
        <f>SUM(Mar:Tho!C8)</f>
        <v>8</v>
      </c>
      <c r="D8" s="156">
        <f>SUM(Mar:Tho!D8)</f>
        <v>231</v>
      </c>
      <c r="E8" s="157">
        <f>SUM(Mar:Tho!E8)</f>
        <v>8</v>
      </c>
      <c r="F8" s="156">
        <f>SUM(Mar:Tho!F8)</f>
        <v>212</v>
      </c>
      <c r="G8" s="158">
        <f>SUM(Mar:Tho!G8)</f>
        <v>8</v>
      </c>
      <c r="H8" s="156">
        <f>SUM(Mar:Tho!H8)</f>
        <v>202</v>
      </c>
      <c r="I8" s="157">
        <f>SUM(Mar:Tho!I8)</f>
        <v>7</v>
      </c>
      <c r="J8" s="156">
        <f>SUM(Mar:Tho!J8)</f>
        <v>104</v>
      </c>
      <c r="K8" s="157">
        <f>SUM(Mar:Tho!K8)</f>
        <v>4</v>
      </c>
      <c r="L8" s="186">
        <f>SUM(Mar:Tho!L8)</f>
        <v>67</v>
      </c>
      <c r="M8" s="187">
        <f>SUM(Mar:Tho!M8)</f>
        <v>3</v>
      </c>
      <c r="N8" s="156">
        <f>SUM(Mar:Tho!N8)</f>
        <v>26</v>
      </c>
      <c r="O8" s="158">
        <v>1</v>
      </c>
      <c r="P8" s="159">
        <f>SUM(Mar:Tho!P8)</f>
        <v>0</v>
      </c>
      <c r="Q8" s="156">
        <f>SUM(Mar:Tho!Q8)</f>
        <v>0</v>
      </c>
      <c r="R8" s="156">
        <f>SUM(Mar:Tho!R8)</f>
        <v>1036</v>
      </c>
      <c r="S8" s="157">
        <f>SUM(Mar:Tho!S8)</f>
        <v>38</v>
      </c>
      <c r="T8" s="159">
        <f>SUM(Mar:Tho!T8)</f>
        <v>26</v>
      </c>
      <c r="U8" s="156">
        <f>SUM(Mar:Tho!U8)</f>
        <v>1062</v>
      </c>
      <c r="V8" s="157">
        <f t="shared" ref="V8:V35" si="1">C8+E8+G8+I8+K8+M8+O8</f>
        <v>39</v>
      </c>
    </row>
    <row r="9" spans="1:22" x14ac:dyDescent="0.2">
      <c r="A9" s="7" t="s">
        <v>3</v>
      </c>
      <c r="B9" s="160">
        <f>SUM(Mar:Tho!B9)</f>
        <v>258</v>
      </c>
      <c r="C9" s="161">
        <f>SUM(Mar:Tho!C9)</f>
        <v>9</v>
      </c>
      <c r="D9" s="160">
        <f>SUM(Mar:Tho!D9)</f>
        <v>221</v>
      </c>
      <c r="E9" s="161">
        <f>SUM(Mar:Tho!E9)</f>
        <v>8</v>
      </c>
      <c r="F9" s="160">
        <f>SUM(Mar:Tho!F9)</f>
        <v>228</v>
      </c>
      <c r="G9" s="162">
        <f>SUM(Mar:Tho!G9)</f>
        <v>8</v>
      </c>
      <c r="H9" s="160">
        <f>SUM(Mar:Tho!H9)</f>
        <v>216</v>
      </c>
      <c r="I9" s="161">
        <f>SUM(Mar:Tho!I9)</f>
        <v>8</v>
      </c>
      <c r="J9" s="160">
        <f>SUM(Mar:Tho!J9)</f>
        <v>201</v>
      </c>
      <c r="K9" s="161">
        <f>SUM(Mar:Tho!K9)</f>
        <v>7</v>
      </c>
      <c r="L9" s="188">
        <f>SUM(Mar:Tho!L9)</f>
        <v>49</v>
      </c>
      <c r="M9" s="189">
        <f>SUM(Mar:Tho!M9)</f>
        <v>2</v>
      </c>
      <c r="N9" s="160">
        <f>SUM(Mar:Tho!N9)</f>
        <v>18</v>
      </c>
      <c r="O9" s="162">
        <v>1</v>
      </c>
      <c r="P9" s="163">
        <f>SUM(Mar:Tho!P9)</f>
        <v>23</v>
      </c>
      <c r="Q9" s="160">
        <f>SUM(Mar:Tho!Q9)</f>
        <v>0</v>
      </c>
      <c r="R9" s="160">
        <f>SUM(Mar:Tho!R9)</f>
        <v>1173</v>
      </c>
      <c r="S9" s="161">
        <f>SUM(Mar:Tho!S9)</f>
        <v>42</v>
      </c>
      <c r="T9" s="163">
        <f>SUM(Mar:Tho!T9)</f>
        <v>41</v>
      </c>
      <c r="U9" s="160">
        <f>SUM(Mar:Tho!U9)</f>
        <v>1214</v>
      </c>
      <c r="V9" s="161">
        <f t="shared" si="1"/>
        <v>43</v>
      </c>
    </row>
    <row r="10" spans="1:22" x14ac:dyDescent="0.2">
      <c r="A10" s="7" t="s">
        <v>4</v>
      </c>
      <c r="B10" s="160">
        <f>SUM(Mar:Tho!B10)</f>
        <v>695</v>
      </c>
      <c r="C10" s="161">
        <f>SUM(Mar:Tho!C10)</f>
        <v>26</v>
      </c>
      <c r="D10" s="160">
        <f>SUM(Mar:Tho!D10)</f>
        <v>247</v>
      </c>
      <c r="E10" s="161">
        <f>SUM(Mar:Tho!E10)</f>
        <v>9</v>
      </c>
      <c r="F10" s="160">
        <f>SUM(Mar:Tho!F10)</f>
        <v>216</v>
      </c>
      <c r="G10" s="162">
        <f>SUM(Mar:Tho!G10)</f>
        <v>8</v>
      </c>
      <c r="H10" s="160">
        <f>SUM(Mar:Tho!H10)</f>
        <v>235</v>
      </c>
      <c r="I10" s="161">
        <f>SUM(Mar:Tho!I10)</f>
        <v>8</v>
      </c>
      <c r="J10" s="160">
        <f>SUM(Mar:Tho!J10)</f>
        <v>220</v>
      </c>
      <c r="K10" s="161">
        <f>SUM(Mar:Tho!K10)</f>
        <v>8</v>
      </c>
      <c r="L10" s="188">
        <f>SUM(Mar:Tho!L10)</f>
        <v>103</v>
      </c>
      <c r="M10" s="189">
        <f>SUM(Mar:Tho!M10)</f>
        <v>4</v>
      </c>
      <c r="N10" s="160">
        <f>SUM(Mar:Tho!N10)</f>
        <v>13</v>
      </c>
      <c r="O10" s="162">
        <v>1</v>
      </c>
      <c r="P10" s="163">
        <f>SUM(Mar:Tho!P10)</f>
        <v>22</v>
      </c>
      <c r="Q10" s="160">
        <f>SUM(Mar:Tho!Q10)</f>
        <v>16</v>
      </c>
      <c r="R10" s="160">
        <f>SUM(Mar:Tho!R10)</f>
        <v>1716</v>
      </c>
      <c r="S10" s="161">
        <f>SUM(Mar:Tho!S10)</f>
        <v>63</v>
      </c>
      <c r="T10" s="163">
        <f>SUM(Mar:Tho!T10)</f>
        <v>51</v>
      </c>
      <c r="U10" s="160">
        <f>SUM(Mar:Tho!U10)</f>
        <v>1767</v>
      </c>
      <c r="V10" s="161">
        <f t="shared" si="1"/>
        <v>64</v>
      </c>
    </row>
    <row r="11" spans="1:22" x14ac:dyDescent="0.2">
      <c r="A11" s="7" t="s">
        <v>34</v>
      </c>
      <c r="B11" s="160">
        <f>SUM(Mar:Tho!B11)</f>
        <v>702</v>
      </c>
      <c r="C11" s="161">
        <f>SUM(Mar:Tho!C11)</f>
        <v>26</v>
      </c>
      <c r="D11" s="160">
        <f>SUM(Mar:Tho!D11)</f>
        <v>707</v>
      </c>
      <c r="E11" s="161">
        <f>SUM(Mar:Tho!E11)</f>
        <v>26</v>
      </c>
      <c r="F11" s="160">
        <f>SUM(Mar:Tho!F11)</f>
        <v>250</v>
      </c>
      <c r="G11" s="162">
        <f>SUM(Mar:Tho!G11)</f>
        <v>9</v>
      </c>
      <c r="H11" s="160">
        <f>SUM(Mar:Tho!H11)</f>
        <v>221</v>
      </c>
      <c r="I11" s="161">
        <f>SUM(Mar:Tho!I11)</f>
        <v>8</v>
      </c>
      <c r="J11" s="160">
        <f>SUM(Mar:Tho!J11)</f>
        <v>232</v>
      </c>
      <c r="K11" s="161">
        <f>SUM(Mar:Tho!K11)</f>
        <v>8</v>
      </c>
      <c r="L11" s="188">
        <f>SUM(Mar:Tho!L11)</f>
        <v>123</v>
      </c>
      <c r="M11" s="189">
        <f>SUM(Mar:Tho!M11)</f>
        <v>5</v>
      </c>
      <c r="N11" s="160">
        <f>SUM(Mar:Tho!N11)</f>
        <v>20</v>
      </c>
      <c r="O11" s="162">
        <v>1</v>
      </c>
      <c r="P11" s="163">
        <f>SUM(Mar:Tho!P11)</f>
        <v>12</v>
      </c>
      <c r="Q11" s="160">
        <f>SUM(Mar:Tho!Q11)</f>
        <v>19</v>
      </c>
      <c r="R11" s="160">
        <f>SUM(Mar:Tho!R11)</f>
        <v>2235</v>
      </c>
      <c r="S11" s="161">
        <f>SUM(Mar:Tho!S11)</f>
        <v>82</v>
      </c>
      <c r="T11" s="163">
        <f>SUM(Mar:Tho!T11)</f>
        <v>51</v>
      </c>
      <c r="U11" s="160">
        <f>SUM(Mar:Tho!U11)</f>
        <v>2286</v>
      </c>
      <c r="V11" s="161">
        <f t="shared" si="1"/>
        <v>83</v>
      </c>
    </row>
    <row r="12" spans="1:22" x14ac:dyDescent="0.2">
      <c r="A12" s="7" t="s">
        <v>5</v>
      </c>
      <c r="B12" s="160">
        <f>SUM(Mar:Tho!B12)</f>
        <v>708</v>
      </c>
      <c r="C12" s="161">
        <f>SUM(Mar:Tho!C12)</f>
        <v>27</v>
      </c>
      <c r="D12" s="160">
        <f>SUM(Mar:Tho!D12)</f>
        <v>705</v>
      </c>
      <c r="E12" s="161">
        <f>SUM(Mar:Tho!E12)</f>
        <v>26</v>
      </c>
      <c r="F12" s="160">
        <f>SUM(Mar:Tho!F12)</f>
        <v>762</v>
      </c>
      <c r="G12" s="162">
        <f>SUM(Mar:Tho!G12)</f>
        <v>29</v>
      </c>
      <c r="H12" s="160">
        <f>SUM(Mar:Tho!H12)</f>
        <v>255</v>
      </c>
      <c r="I12" s="161">
        <f>SUM(Mar:Tho!I12)</f>
        <v>9</v>
      </c>
      <c r="J12" s="160">
        <f>SUM(Mar:Tho!J12)</f>
        <v>215</v>
      </c>
      <c r="K12" s="161">
        <f>SUM(Mar:Tho!K12)</f>
        <v>8</v>
      </c>
      <c r="L12" s="188">
        <f>SUM(Mar:Tho!L12)</f>
        <v>132</v>
      </c>
      <c r="M12" s="189">
        <f>SUM(Mar:Tho!M12)</f>
        <v>5</v>
      </c>
      <c r="N12" s="160">
        <f>SUM(Mar:Tho!N12)</f>
        <v>39</v>
      </c>
      <c r="O12" s="162">
        <v>2</v>
      </c>
      <c r="P12" s="163">
        <f>SUM(Mar:Tho!P12)</f>
        <v>19</v>
      </c>
      <c r="Q12" s="160">
        <f>SUM(Mar:Tho!Q12)</f>
        <v>6</v>
      </c>
      <c r="R12" s="160">
        <f>SUM(Mar:Tho!R12)</f>
        <v>2777</v>
      </c>
      <c r="S12" s="161">
        <f>SUM(Mar:Tho!S12)</f>
        <v>104</v>
      </c>
      <c r="T12" s="163">
        <f>SUM(Mar:Tho!T12)</f>
        <v>64</v>
      </c>
      <c r="U12" s="160">
        <f>SUM(Mar:Tho!U12)</f>
        <v>2841</v>
      </c>
      <c r="V12" s="161">
        <f t="shared" si="1"/>
        <v>106</v>
      </c>
    </row>
    <row r="13" spans="1:22" x14ac:dyDescent="0.2">
      <c r="A13" s="7" t="s">
        <v>6</v>
      </c>
      <c r="B13" s="160">
        <f>SUM(Mar:Tho!B13)</f>
        <v>676</v>
      </c>
      <c r="C13" s="161">
        <f>SUM(Mar:Tho!C13)</f>
        <v>25</v>
      </c>
      <c r="D13" s="160">
        <f>SUM(Mar:Tho!D13)</f>
        <v>723</v>
      </c>
      <c r="E13" s="161">
        <f>SUM(Mar:Tho!E13)</f>
        <v>28</v>
      </c>
      <c r="F13" s="160">
        <f>SUM(Mar:Tho!F13)</f>
        <v>749</v>
      </c>
      <c r="G13" s="162">
        <f>SUM(Mar:Tho!G13)</f>
        <v>31</v>
      </c>
      <c r="H13" s="160">
        <f>SUM(Mar:Tho!H13)</f>
        <v>769</v>
      </c>
      <c r="I13" s="161">
        <f>SUM(Mar:Tho!I13)</f>
        <v>31</v>
      </c>
      <c r="J13" s="160">
        <f>SUM(Mar:Tho!J13)</f>
        <v>261</v>
      </c>
      <c r="K13" s="161">
        <f>SUM(Mar:Tho!K13)</f>
        <v>9</v>
      </c>
      <c r="L13" s="188">
        <f>SUM(Mar:Tho!L13)</f>
        <v>124</v>
      </c>
      <c r="M13" s="189">
        <f>SUM(Mar:Tho!M13)</f>
        <v>5</v>
      </c>
      <c r="N13" s="160">
        <f>SUM(Mar:Tho!N13)</f>
        <v>42</v>
      </c>
      <c r="O13" s="162">
        <v>2</v>
      </c>
      <c r="P13" s="163">
        <f>SUM(Mar:Tho!P13)</f>
        <v>32</v>
      </c>
      <c r="Q13" s="160">
        <f>SUM(Mar:Tho!Q13)</f>
        <v>11</v>
      </c>
      <c r="R13" s="160">
        <f>SUM(Mar:Tho!R13)</f>
        <v>3302</v>
      </c>
      <c r="S13" s="161">
        <f>SUM(Mar:Tho!S13)</f>
        <v>129</v>
      </c>
      <c r="T13" s="163">
        <f>SUM(Mar:Tho!T13)</f>
        <v>85</v>
      </c>
      <c r="U13" s="160">
        <f>SUM(Mar:Tho!U13)</f>
        <v>3387</v>
      </c>
      <c r="V13" s="161">
        <f t="shared" si="1"/>
        <v>131</v>
      </c>
    </row>
    <row r="14" spans="1:22" x14ac:dyDescent="0.2">
      <c r="A14" s="7" t="s">
        <v>36</v>
      </c>
      <c r="B14" s="160">
        <f>SUM(Mar:Tho!B14)</f>
        <v>701</v>
      </c>
      <c r="C14" s="161">
        <f>SUM(Mar:Tho!C14)</f>
        <v>26</v>
      </c>
      <c r="D14" s="160">
        <f>SUM(Mar:Tho!D14)</f>
        <v>689</v>
      </c>
      <c r="E14" s="161">
        <f>SUM(Mar:Tho!E14)</f>
        <v>26</v>
      </c>
      <c r="F14" s="160">
        <f>SUM(Mar:Tho!F14)</f>
        <v>763</v>
      </c>
      <c r="G14" s="162">
        <f>SUM(Mar:Tho!G14)</f>
        <v>30</v>
      </c>
      <c r="H14" s="160">
        <f>SUM(Mar:Tho!H14)</f>
        <v>751</v>
      </c>
      <c r="I14" s="161">
        <f>SUM(Mar:Tho!I14)</f>
        <v>31</v>
      </c>
      <c r="J14" s="160">
        <f>SUM(Mar:Tho!J14)</f>
        <v>733</v>
      </c>
      <c r="K14" s="161">
        <f>SUM(Mar:Tho!K14)</f>
        <v>30</v>
      </c>
      <c r="L14" s="160">
        <f>SUM(Mar:Tho!L14)</f>
        <v>132</v>
      </c>
      <c r="M14" s="161">
        <f>SUM(Mar:Tho!M14)</f>
        <v>5</v>
      </c>
      <c r="N14" s="160">
        <f>SUM(Mar:Tho!N14)</f>
        <v>37</v>
      </c>
      <c r="O14" s="162">
        <v>2</v>
      </c>
      <c r="P14" s="163">
        <f>SUM(Mar:Tho!P14)</f>
        <v>36</v>
      </c>
      <c r="Q14" s="160">
        <f>SUM(Mar:Tho!Q14)</f>
        <v>20</v>
      </c>
      <c r="R14" s="160">
        <f>SUM(Mar:Tho!R14)</f>
        <v>3769</v>
      </c>
      <c r="S14" s="161">
        <f>SUM(Mar:Tho!S14)</f>
        <v>148</v>
      </c>
      <c r="T14" s="163">
        <f>SUM(Mar:Tho!T14)</f>
        <v>93</v>
      </c>
      <c r="U14" s="160">
        <f>SUM(Mar:Tho!U14)</f>
        <v>3862</v>
      </c>
      <c r="V14" s="161">
        <f t="shared" si="1"/>
        <v>150</v>
      </c>
    </row>
    <row r="15" spans="1:22" x14ac:dyDescent="0.2">
      <c r="A15" s="13" t="s">
        <v>7</v>
      </c>
      <c r="B15" s="160">
        <f>SUM(Mar:Tho!B15)</f>
        <v>723</v>
      </c>
      <c r="C15" s="161">
        <f>SUM(Mar:Tho!C15)</f>
        <v>26</v>
      </c>
      <c r="D15" s="160">
        <f>SUM(Mar:Tho!D15)</f>
        <v>716</v>
      </c>
      <c r="E15" s="161">
        <f>SUM(Mar:Tho!E15)</f>
        <v>26</v>
      </c>
      <c r="F15" s="160">
        <f>SUM(Mar:Tho!F15)</f>
        <v>744</v>
      </c>
      <c r="G15" s="162">
        <f>SUM(Mar:Tho!G15)</f>
        <v>30</v>
      </c>
      <c r="H15" s="160">
        <f>SUM(Mar:Tho!H15)</f>
        <v>768</v>
      </c>
      <c r="I15" s="161">
        <f>SUM(Mar:Tho!I15)</f>
        <v>29</v>
      </c>
      <c r="J15" s="160">
        <f>SUM(Mar:Tho!J15)</f>
        <v>742</v>
      </c>
      <c r="K15" s="161">
        <f>SUM(Mar:Tho!K15)</f>
        <v>31</v>
      </c>
      <c r="L15" s="160">
        <f>SUM(Mar:Tho!L15)</f>
        <v>395</v>
      </c>
      <c r="M15" s="161">
        <f>SUM(Mar:Tho!M15)</f>
        <v>17</v>
      </c>
      <c r="N15" s="160">
        <f>SUM(Mar:Tho!N15)</f>
        <v>36</v>
      </c>
      <c r="O15" s="162">
        <v>2</v>
      </c>
      <c r="P15" s="163">
        <f>SUM(Mar:Tho!P15)</f>
        <v>33</v>
      </c>
      <c r="Q15" s="160">
        <f>SUM(Mar:Tho!Q15)</f>
        <v>30</v>
      </c>
      <c r="R15" s="160">
        <f>SUM(Mar:Tho!R15)</f>
        <v>4088</v>
      </c>
      <c r="S15" s="161">
        <f>SUM(Mar:Tho!S15)</f>
        <v>159</v>
      </c>
      <c r="T15" s="163">
        <f>SUM(Mar:Tho!T15)</f>
        <v>99</v>
      </c>
      <c r="U15" s="160">
        <f>SUM(Mar:Tho!U15)</f>
        <v>4187</v>
      </c>
      <c r="V15" s="161">
        <f t="shared" si="1"/>
        <v>161</v>
      </c>
    </row>
    <row r="16" spans="1:22" x14ac:dyDescent="0.2">
      <c r="A16" s="13" t="s">
        <v>8</v>
      </c>
      <c r="B16" s="160">
        <f>SUM(Mar:Tho!B16)</f>
        <v>676</v>
      </c>
      <c r="C16" s="161">
        <f>SUM(Mar:Tho!C16)</f>
        <v>25</v>
      </c>
      <c r="D16" s="160">
        <f>SUM(Mar:Tho!D16)</f>
        <v>697</v>
      </c>
      <c r="E16" s="161">
        <f>SUM(Mar:Tho!E16)</f>
        <v>26</v>
      </c>
      <c r="F16" s="160">
        <f>SUM(Mar:Tho!F16)</f>
        <v>779</v>
      </c>
      <c r="G16" s="162">
        <f>SUM(Mar:Tho!G16)</f>
        <v>31</v>
      </c>
      <c r="H16" s="160">
        <f>SUM(Mar:Tho!H16)</f>
        <v>744</v>
      </c>
      <c r="I16" s="161">
        <f>SUM(Mar:Tho!I16)</f>
        <v>30</v>
      </c>
      <c r="J16" s="160">
        <f>SUM(Mar:Tho!J16)</f>
        <v>777</v>
      </c>
      <c r="K16" s="161">
        <f>SUM(Mar:Tho!K16)</f>
        <v>32</v>
      </c>
      <c r="L16" s="160">
        <f>SUM(Mar:Tho!L16)</f>
        <v>353</v>
      </c>
      <c r="M16" s="161">
        <f>SUM(Mar:Tho!M16)</f>
        <v>14</v>
      </c>
      <c r="N16" s="160">
        <f>SUM(Mar:Tho!N16)</f>
        <v>42</v>
      </c>
      <c r="O16" s="162">
        <v>2</v>
      </c>
      <c r="P16" s="163">
        <f>SUM(Mar:Tho!P16)</f>
        <v>34</v>
      </c>
      <c r="Q16" s="160">
        <f>SUM(Mar:Tho!Q16)</f>
        <v>27</v>
      </c>
      <c r="R16" s="160">
        <f>SUM(Mar:Tho!R16)</f>
        <v>4026</v>
      </c>
      <c r="S16" s="161">
        <f>SUM(Mar:Tho!S16)</f>
        <v>158</v>
      </c>
      <c r="T16" s="163">
        <f>SUM(Mar:Tho!T16)</f>
        <v>103</v>
      </c>
      <c r="U16" s="160">
        <f>SUM(Mar:Tho!U16)</f>
        <v>4129</v>
      </c>
      <c r="V16" s="161">
        <f t="shared" si="1"/>
        <v>160</v>
      </c>
    </row>
    <row r="17" spans="1:26" x14ac:dyDescent="0.2">
      <c r="A17" s="13" t="s">
        <v>9</v>
      </c>
      <c r="B17" s="160">
        <f>SUM(Mar:Tho!B17)</f>
        <v>703</v>
      </c>
      <c r="C17" s="161">
        <f>SUM(Mar:Tho!C17)</f>
        <v>27</v>
      </c>
      <c r="D17" s="160">
        <f>SUM(Mar:Tho!D17)</f>
        <v>680</v>
      </c>
      <c r="E17" s="161">
        <f>SUM(Mar:Tho!E17)</f>
        <v>25</v>
      </c>
      <c r="F17" s="160">
        <f>SUM(Mar:Tho!F17)</f>
        <v>738</v>
      </c>
      <c r="G17" s="162">
        <f>SUM(Mar:Tho!G17)</f>
        <v>30</v>
      </c>
      <c r="H17" s="160">
        <f>SUM(Mar:Tho!H17)</f>
        <v>786</v>
      </c>
      <c r="I17" s="161">
        <f>SUM(Mar:Tho!I17)</f>
        <v>30</v>
      </c>
      <c r="J17" s="160">
        <f>SUM(Mar:Tho!J17)</f>
        <v>747</v>
      </c>
      <c r="K17" s="161">
        <f>SUM(Mar:Tho!K17)</f>
        <v>30</v>
      </c>
      <c r="L17" s="160">
        <f>SUM(Mar:Tho!L17)</f>
        <v>395</v>
      </c>
      <c r="M17" s="161">
        <f>SUM(Mar:Tho!M17)</f>
        <v>16</v>
      </c>
      <c r="N17" s="160">
        <f>SUM(Mar:Tho!N17)</f>
        <v>43</v>
      </c>
      <c r="O17" s="162">
        <v>2</v>
      </c>
      <c r="P17" s="163">
        <f>SUM(Mar:Tho!P17)</f>
        <v>45</v>
      </c>
      <c r="Q17" s="160">
        <f>SUM(Mar:Tho!Q17)</f>
        <v>23</v>
      </c>
      <c r="R17" s="160">
        <f>SUM(Mar:Tho!R17)</f>
        <v>4049</v>
      </c>
      <c r="S17" s="161">
        <f>SUM(Mar:Tho!S17)</f>
        <v>158</v>
      </c>
      <c r="T17" s="163">
        <f>SUM(Mar:Tho!T17)</f>
        <v>111</v>
      </c>
      <c r="U17" s="160">
        <f>SUM(Mar:Tho!U17)</f>
        <v>4160</v>
      </c>
      <c r="V17" s="161">
        <f t="shared" si="1"/>
        <v>160</v>
      </c>
    </row>
    <row r="18" spans="1:26" x14ac:dyDescent="0.2">
      <c r="A18" s="13" t="s">
        <v>10</v>
      </c>
      <c r="B18" s="160">
        <f>SUM(Mar:Tho!B18)</f>
        <v>611</v>
      </c>
      <c r="C18" s="161">
        <f>SUM(Mar:Tho!C18)</f>
        <v>24</v>
      </c>
      <c r="D18" s="160">
        <f>SUM(Mar:Tho!D18)</f>
        <v>697</v>
      </c>
      <c r="E18" s="161">
        <f>SUM(Mar:Tho!E18)</f>
        <v>27</v>
      </c>
      <c r="F18" s="160">
        <f>SUM(Mar:Tho!F18)</f>
        <v>718</v>
      </c>
      <c r="G18" s="162">
        <f>SUM(Mar:Tho!G18)</f>
        <v>30</v>
      </c>
      <c r="H18" s="160">
        <f>SUM(Mar:Tho!H18)</f>
        <v>763</v>
      </c>
      <c r="I18" s="161">
        <f>SUM(Mar:Tho!I18)</f>
        <v>32</v>
      </c>
      <c r="J18" s="160">
        <f>SUM(Mar:Tho!J18)</f>
        <v>792</v>
      </c>
      <c r="K18" s="161">
        <f>SUM(Mar:Tho!K18)</f>
        <v>32</v>
      </c>
      <c r="L18" s="160">
        <f>SUM(Mar:Tho!L18)</f>
        <v>372</v>
      </c>
      <c r="M18" s="161">
        <f>SUM(Mar:Tho!M18)</f>
        <v>14</v>
      </c>
      <c r="N18" s="160">
        <f>SUM(Mar:Tho!N18)</f>
        <v>59</v>
      </c>
      <c r="O18" s="162">
        <v>3</v>
      </c>
      <c r="P18" s="163">
        <f>SUM(Mar:Tho!P18)</f>
        <v>40</v>
      </c>
      <c r="Q18" s="160">
        <f>SUM(Mar:Tho!Q18)</f>
        <v>37</v>
      </c>
      <c r="R18" s="160">
        <f>SUM(Mar:Tho!R18)</f>
        <v>3953</v>
      </c>
      <c r="S18" s="161">
        <f>SUM(Mar:Tho!S18)</f>
        <v>159</v>
      </c>
      <c r="T18" s="163">
        <f>SUM(Mar:Tho!T18)</f>
        <v>136</v>
      </c>
      <c r="U18" s="160">
        <f>SUM(Mar:Tho!U18)</f>
        <v>4089</v>
      </c>
      <c r="V18" s="161">
        <f t="shared" si="1"/>
        <v>162</v>
      </c>
    </row>
    <row r="19" spans="1:26" x14ac:dyDescent="0.2">
      <c r="A19" s="13" t="s">
        <v>11</v>
      </c>
      <c r="B19" s="160">
        <f>SUM(Mar:Tho!B19)</f>
        <v>568</v>
      </c>
      <c r="C19" s="161">
        <f>SUM(Mar:Tho!C19)</f>
        <v>23</v>
      </c>
      <c r="D19" s="160">
        <f>SUM(Mar:Tho!D19)</f>
        <v>600</v>
      </c>
      <c r="E19" s="161">
        <f>SUM(Mar:Tho!E19)</f>
        <v>24</v>
      </c>
      <c r="F19" s="160">
        <f>SUM(Mar:Tho!F19)</f>
        <v>700</v>
      </c>
      <c r="G19" s="162">
        <f>SUM(Mar:Tho!G19)</f>
        <v>29</v>
      </c>
      <c r="H19" s="160">
        <f>SUM(Mar:Tho!H19)</f>
        <v>720</v>
      </c>
      <c r="I19" s="161">
        <f>SUM(Mar:Tho!I19)</f>
        <v>31</v>
      </c>
      <c r="J19" s="160">
        <f>SUM(Mar:Tho!J19)</f>
        <v>779</v>
      </c>
      <c r="K19" s="161">
        <f>SUM(Mar:Tho!K19)</f>
        <v>33</v>
      </c>
      <c r="L19" s="160">
        <f>SUM(Mar:Tho!L19)</f>
        <v>422</v>
      </c>
      <c r="M19" s="161">
        <f>SUM(Mar:Tho!M19)</f>
        <v>18</v>
      </c>
      <c r="N19" s="160">
        <f>SUM(Mar:Tho!N19)</f>
        <v>52</v>
      </c>
      <c r="O19" s="162">
        <v>2</v>
      </c>
      <c r="P19" s="163">
        <f>SUM(Mar:Tho!P19)</f>
        <v>53</v>
      </c>
      <c r="Q19" s="160">
        <f>SUM(Mar:Tho!Q19)</f>
        <v>35</v>
      </c>
      <c r="R19" s="160">
        <f>SUM(Mar:Tho!R19)</f>
        <v>3789</v>
      </c>
      <c r="S19" s="161">
        <f>SUM(Mar:Tho!S19)</f>
        <v>158</v>
      </c>
      <c r="T19" s="163">
        <f>SUM(Mar:Tho!T19)</f>
        <v>140</v>
      </c>
      <c r="U19" s="160">
        <f>SUM(Mar:Tho!U19)</f>
        <v>3929</v>
      </c>
      <c r="V19" s="161">
        <f t="shared" si="1"/>
        <v>160</v>
      </c>
    </row>
    <row r="20" spans="1:26" x14ac:dyDescent="0.2">
      <c r="A20" s="13" t="s">
        <v>12</v>
      </c>
      <c r="B20" s="160">
        <f>SUM(Mar:Tho!B20)</f>
        <v>582</v>
      </c>
      <c r="C20" s="161">
        <f>SUM(Mar:Tho!C20)</f>
        <v>24</v>
      </c>
      <c r="D20" s="160">
        <f>SUM(Mar:Tho!D20)</f>
        <v>577</v>
      </c>
      <c r="E20" s="161">
        <f>SUM(Mar:Tho!E20)</f>
        <v>23</v>
      </c>
      <c r="F20" s="160">
        <f>SUM(Mar:Tho!F20)</f>
        <v>621</v>
      </c>
      <c r="G20" s="162">
        <f>SUM(Mar:Tho!G20)</f>
        <v>26</v>
      </c>
      <c r="H20" s="160">
        <f>SUM(Mar:Tho!H20)</f>
        <v>720</v>
      </c>
      <c r="I20" s="161">
        <f>SUM(Mar:Tho!I20)</f>
        <v>30</v>
      </c>
      <c r="J20" s="160">
        <f>SUM(Mar:Tho!J20)</f>
        <v>730</v>
      </c>
      <c r="K20" s="161">
        <f>SUM(Mar:Tho!K20)</f>
        <v>31</v>
      </c>
      <c r="L20" s="160">
        <f>SUM(Mar:Tho!L20)</f>
        <v>442</v>
      </c>
      <c r="M20" s="161">
        <f>SUM(Mar:Tho!M20)</f>
        <v>18</v>
      </c>
      <c r="N20" s="160">
        <f>SUM(Mar:Tho!N20)</f>
        <v>90</v>
      </c>
      <c r="O20" s="162">
        <v>4</v>
      </c>
      <c r="P20" s="163">
        <f>SUM(Mar:Tho!P20)</f>
        <v>51</v>
      </c>
      <c r="Q20" s="160">
        <f>SUM(Mar:Tho!Q20)</f>
        <v>54</v>
      </c>
      <c r="R20" s="160">
        <f>SUM(Mar:Tho!R20)</f>
        <v>3672</v>
      </c>
      <c r="S20" s="161">
        <f>SUM(Mar:Tho!S20)</f>
        <v>152</v>
      </c>
      <c r="T20" s="163">
        <f>SUM(Mar:Tho!T20)</f>
        <v>195</v>
      </c>
      <c r="U20" s="160">
        <f>SUM(Mar:Tho!U20)</f>
        <v>3867</v>
      </c>
      <c r="V20" s="161">
        <f t="shared" si="1"/>
        <v>156</v>
      </c>
    </row>
    <row r="21" spans="1:26" x14ac:dyDescent="0.2">
      <c r="A21" s="13" t="s">
        <v>13</v>
      </c>
      <c r="B21" s="160">
        <f>SUM(Mar:Tho!B21)</f>
        <v>634</v>
      </c>
      <c r="C21" s="161">
        <f>SUM(Mar:Tho!C21)</f>
        <v>24</v>
      </c>
      <c r="D21" s="160">
        <f>SUM(Mar:Tho!D21)</f>
        <v>605</v>
      </c>
      <c r="E21" s="161">
        <f>SUM(Mar:Tho!E21)</f>
        <v>24</v>
      </c>
      <c r="F21" s="160">
        <f>SUM(Mar:Tho!F21)</f>
        <v>596</v>
      </c>
      <c r="G21" s="162">
        <f>SUM(Mar:Tho!G21)</f>
        <v>26</v>
      </c>
      <c r="H21" s="160">
        <f>SUM(Mar:Tho!H21)</f>
        <v>641</v>
      </c>
      <c r="I21" s="161">
        <f>SUM(Mar:Tho!I21)</f>
        <v>26</v>
      </c>
      <c r="J21" s="160">
        <f>SUM(Mar:Tho!J21)</f>
        <v>732</v>
      </c>
      <c r="K21" s="161">
        <f>SUM(Mar:Tho!K21)</f>
        <v>31</v>
      </c>
      <c r="L21" s="160">
        <f>SUM(Mar:Tho!L21)</f>
        <v>416</v>
      </c>
      <c r="M21" s="161">
        <f>SUM(Mar:Tho!M21)</f>
        <v>17</v>
      </c>
      <c r="N21" s="160">
        <f>SUM(Mar:Tho!N21)</f>
        <v>106</v>
      </c>
      <c r="O21" s="162">
        <v>4</v>
      </c>
      <c r="P21" s="163">
        <f>SUM(Mar:Tho!P21)</f>
        <v>89</v>
      </c>
      <c r="Q21" s="160">
        <f>SUM(Mar:Tho!Q21)</f>
        <v>47</v>
      </c>
      <c r="R21" s="160">
        <f>SUM(Mar:Tho!R21)</f>
        <v>3624</v>
      </c>
      <c r="S21" s="161">
        <f>SUM(Mar:Tho!S21)</f>
        <v>148</v>
      </c>
      <c r="T21" s="163">
        <f>SUM(Mar:Tho!T21)</f>
        <v>242</v>
      </c>
      <c r="U21" s="160">
        <f>SUM(Mar:Tho!U21)</f>
        <v>3866</v>
      </c>
      <c r="V21" s="161">
        <f t="shared" si="1"/>
        <v>152</v>
      </c>
    </row>
    <row r="22" spans="1:26" x14ac:dyDescent="0.2">
      <c r="A22" s="13" t="s">
        <v>14</v>
      </c>
      <c r="B22" s="208">
        <f>SUM(Mar:Tho!B22)</f>
        <v>578</v>
      </c>
      <c r="C22" s="144">
        <f>SUM(Mar:Tho!C22)</f>
        <v>22</v>
      </c>
      <c r="D22" s="208">
        <f>SUM(Mar:Tho!D22)</f>
        <v>619</v>
      </c>
      <c r="E22" s="144">
        <f>SUM(Mar:Tho!E22)</f>
        <v>24</v>
      </c>
      <c r="F22" s="208">
        <f>SUM(Mar:Tho!F22)</f>
        <v>636</v>
      </c>
      <c r="G22" s="209">
        <f>SUM(Mar:Tho!G22)</f>
        <v>24</v>
      </c>
      <c r="H22" s="208">
        <f>SUM(Mar:Tho!H22)</f>
        <v>617</v>
      </c>
      <c r="I22" s="144">
        <f>SUM(Mar:Tho!I22)</f>
        <v>26</v>
      </c>
      <c r="J22" s="208">
        <f>SUM(Mar:Tho!J22)</f>
        <v>650</v>
      </c>
      <c r="K22" s="144">
        <f>SUM(Mar:Tho!K22)</f>
        <v>27</v>
      </c>
      <c r="L22" s="208">
        <f>SUM(Mar:Tho!L22)</f>
        <v>467</v>
      </c>
      <c r="M22" s="144">
        <f>SUM(Mar:Tho!M22)</f>
        <v>19</v>
      </c>
      <c r="N22" s="208">
        <f>SUM(Mar:Tho!N22)</f>
        <v>139</v>
      </c>
      <c r="O22" s="209">
        <v>5</v>
      </c>
      <c r="P22" s="218">
        <f>SUM(Mar:Tho!P22)</f>
        <v>94</v>
      </c>
      <c r="Q22" s="208">
        <f>SUM(Mar:Tho!Q22)</f>
        <v>81</v>
      </c>
      <c r="R22" s="208">
        <f>SUM(Mar:Tho!R22)</f>
        <v>3567</v>
      </c>
      <c r="S22" s="144">
        <f>SUM(Mar:Tho!S22)</f>
        <v>142</v>
      </c>
      <c r="T22" s="218">
        <f>SUM(Mar:Tho!T22)</f>
        <v>314</v>
      </c>
      <c r="U22" s="208">
        <f>SUM(Mar:Tho!U22)</f>
        <v>3881</v>
      </c>
      <c r="V22" s="144">
        <f t="shared" si="1"/>
        <v>147</v>
      </c>
    </row>
    <row r="23" spans="1:26" x14ac:dyDescent="0.2">
      <c r="A23" s="33" t="s">
        <v>15</v>
      </c>
      <c r="B23" s="208">
        <f>SUM(Mar:Tho!B23)</f>
        <v>556</v>
      </c>
      <c r="C23" s="144">
        <f>SUM(Mar:Tho!C23)</f>
        <v>22</v>
      </c>
      <c r="D23" s="208">
        <f>SUM(Mar:Tho!D23)</f>
        <v>576</v>
      </c>
      <c r="E23" s="144">
        <f>SUM(Mar:Tho!E23)</f>
        <v>22</v>
      </c>
      <c r="F23" s="208">
        <f>SUM(Mar:Tho!F23)</f>
        <v>620</v>
      </c>
      <c r="G23" s="209">
        <f>SUM(Mar:Tho!G23)</f>
        <v>24</v>
      </c>
      <c r="H23" s="208">
        <f>SUM(Mar:Tho!H23)</f>
        <v>643</v>
      </c>
      <c r="I23" s="144">
        <f>SUM(Mar:Tho!I23)</f>
        <v>25</v>
      </c>
      <c r="J23" s="208">
        <f>SUM(Mar:Tho!J23)</f>
        <v>632</v>
      </c>
      <c r="K23" s="144">
        <f>SUM(Mar:Tho!K23)</f>
        <v>26</v>
      </c>
      <c r="L23" s="208">
        <f>SUM(Mar:Tho!L23)</f>
        <v>415</v>
      </c>
      <c r="M23" s="144">
        <f>SUM(Mar:Tho!M23)</f>
        <v>18</v>
      </c>
      <c r="N23" s="208">
        <f>SUM(Mar:Tho!N23)</f>
        <v>163</v>
      </c>
      <c r="O23" s="209">
        <v>6</v>
      </c>
      <c r="P23" s="218">
        <f>SUM(Mar:Tho!P23)</f>
        <v>145</v>
      </c>
      <c r="Q23" s="208">
        <f>SUM(Mar:Tho!Q23)</f>
        <v>83</v>
      </c>
      <c r="R23" s="208">
        <f>SUM(Mar:Tho!R23)</f>
        <v>3442</v>
      </c>
      <c r="S23" s="144">
        <f>SUM(Mar:Tho!S23)</f>
        <v>137</v>
      </c>
      <c r="T23" s="218">
        <f>SUM(Mar:Tho!T23)</f>
        <v>391</v>
      </c>
      <c r="U23" s="208">
        <f>SUM(Mar:Tho!U23)</f>
        <v>3833</v>
      </c>
      <c r="V23" s="144">
        <f t="shared" si="1"/>
        <v>143</v>
      </c>
    </row>
    <row r="24" spans="1:26" x14ac:dyDescent="0.2">
      <c r="A24" s="33" t="s">
        <v>16</v>
      </c>
      <c r="B24" s="313">
        <f>SUM(Mar:Tho!B24)</f>
        <v>585</v>
      </c>
      <c r="C24" s="269">
        <f>SUM(Mar:Tho!C24)</f>
        <v>22</v>
      </c>
      <c r="D24" s="208">
        <f>SUM(Mar:Tho!D24)</f>
        <v>563</v>
      </c>
      <c r="E24" s="144">
        <f>SUM(Mar:Tho!E24)</f>
        <v>22</v>
      </c>
      <c r="F24" s="208">
        <f>SUM(Mar:Tho!F24)</f>
        <v>593</v>
      </c>
      <c r="G24" s="209">
        <f>SUM(Mar:Tho!G24)</f>
        <v>23</v>
      </c>
      <c r="H24" s="208">
        <f>SUM(Mar:Tho!H24)</f>
        <v>625</v>
      </c>
      <c r="I24" s="144">
        <f>SUM(Mar:Tho!I24)</f>
        <v>24</v>
      </c>
      <c r="J24" s="208">
        <f>SUM(Mar:Tho!J24)</f>
        <v>667</v>
      </c>
      <c r="K24" s="144">
        <f>SUM(Mar:Tho!K24)</f>
        <v>27</v>
      </c>
      <c r="L24" s="208">
        <f>SUM(Mar:Tho!L24)</f>
        <v>430</v>
      </c>
      <c r="M24" s="144">
        <f>SUM(Mar:Tho!M24)</f>
        <v>17</v>
      </c>
      <c r="N24" s="208">
        <f>SUM(Mar:Tho!N24)</f>
        <v>127</v>
      </c>
      <c r="O24" s="209">
        <v>5</v>
      </c>
      <c r="P24" s="218">
        <f>SUM(Mar:Tho!P24)</f>
        <v>190</v>
      </c>
      <c r="Q24" s="208">
        <f>SUM(Mar:Tho!Q24)</f>
        <v>117</v>
      </c>
      <c r="R24" s="208">
        <f>SUM(Mar:Tho!R24)</f>
        <v>3463</v>
      </c>
      <c r="S24" s="144">
        <f>SUM(Mar:Tho!S24)</f>
        <v>135</v>
      </c>
      <c r="T24" s="218">
        <f>SUM(Mar:Tho!T24)</f>
        <v>434</v>
      </c>
      <c r="U24" s="208">
        <f>SUM(Mar:Tho!U24)</f>
        <v>3897</v>
      </c>
      <c r="V24" s="144">
        <f t="shared" si="1"/>
        <v>140</v>
      </c>
    </row>
    <row r="25" spans="1:26" x14ac:dyDescent="0.2">
      <c r="A25" s="33" t="s">
        <v>17</v>
      </c>
      <c r="B25" s="208">
        <f>SUM(Mar:Tho!B25)</f>
        <v>581</v>
      </c>
      <c r="C25" s="144">
        <f>SUM(Mar:Tho!C25)</f>
        <v>24</v>
      </c>
      <c r="D25" s="313">
        <f>SUM(Mar:Tho!D25)</f>
        <v>572</v>
      </c>
      <c r="E25" s="269">
        <f>SUM(Mar:Tho!E25)</f>
        <v>22</v>
      </c>
      <c r="F25" s="208">
        <f>SUM(Mar:Tho!F25)</f>
        <v>590</v>
      </c>
      <c r="G25" s="209">
        <f>SUM(Mar:Tho!G25)</f>
        <v>24</v>
      </c>
      <c r="H25" s="208">
        <f>SUM(Mar:Tho!H25)</f>
        <v>591</v>
      </c>
      <c r="I25" s="144">
        <f>SUM(Mar:Tho!I25)</f>
        <v>24</v>
      </c>
      <c r="J25" s="208">
        <f>SUM(Mar:Tho!J25)</f>
        <v>650</v>
      </c>
      <c r="K25" s="144">
        <f>SUM(Mar:Tho!K25)</f>
        <v>27</v>
      </c>
      <c r="L25" s="208">
        <f>SUM(Mar:Tho!L25)</f>
        <v>459</v>
      </c>
      <c r="M25" s="144">
        <f>SUM(Mar:Tho!M25)</f>
        <v>19</v>
      </c>
      <c r="N25" s="208">
        <f>SUM(Mar:Tho!N25)</f>
        <v>146</v>
      </c>
      <c r="O25" s="209">
        <v>6</v>
      </c>
      <c r="P25" s="218">
        <f>SUM(Mar:Tho!P25)</f>
        <v>153</v>
      </c>
      <c r="Q25" s="208">
        <f>SUM(Mar:Tho!Q25)</f>
        <v>157</v>
      </c>
      <c r="R25" s="208">
        <f>SUM(Mar:Tho!R25)</f>
        <v>3443</v>
      </c>
      <c r="S25" s="144">
        <f>SUM(Mar:Tho!S25)</f>
        <v>140</v>
      </c>
      <c r="T25" s="218">
        <f>SUM(Mar:Tho!T25)</f>
        <v>456</v>
      </c>
      <c r="U25" s="208">
        <f>SUM(Mar:Tho!U25)</f>
        <v>3899</v>
      </c>
      <c r="V25" s="144">
        <f t="shared" si="1"/>
        <v>146</v>
      </c>
      <c r="X25" s="238"/>
      <c r="Y25" s="1"/>
      <c r="Z25" s="1"/>
    </row>
    <row r="26" spans="1:26" x14ac:dyDescent="0.2">
      <c r="A26" s="33" t="s">
        <v>18</v>
      </c>
      <c r="B26" s="208">
        <f>SUM(Mar:Tho!B26)</f>
        <v>544</v>
      </c>
      <c r="C26" s="144">
        <f>SUM(Mar:Tho!C26)</f>
        <v>24</v>
      </c>
      <c r="D26" s="208">
        <f>SUM(Mar:Tho!D26)</f>
        <v>575</v>
      </c>
      <c r="E26" s="144">
        <f>SUM(Mar:Tho!E26)</f>
        <v>24</v>
      </c>
      <c r="F26" s="313">
        <f>SUM(Mar:Tho!F26)</f>
        <v>585</v>
      </c>
      <c r="G26" s="269">
        <f>SUM(Mar:Tho!G26)</f>
        <v>23</v>
      </c>
      <c r="H26" s="208">
        <f>SUM(Mar:Tho!H26)</f>
        <v>592</v>
      </c>
      <c r="I26" s="144">
        <f>SUM(Mar:Tho!I26)</f>
        <v>24</v>
      </c>
      <c r="J26" s="208">
        <f>SUM(Mar:Tho!J26)</f>
        <v>621</v>
      </c>
      <c r="K26" s="144">
        <f>SUM(Mar:Tho!K26)</f>
        <v>25</v>
      </c>
      <c r="L26" s="208">
        <f>SUM(Mar:Tho!L26)</f>
        <v>439</v>
      </c>
      <c r="M26" s="144">
        <f>SUM(Mar:Tho!M26)</f>
        <v>18</v>
      </c>
      <c r="N26" s="208">
        <f>SUM(Mar:Tho!N26)</f>
        <v>195</v>
      </c>
      <c r="O26" s="209">
        <v>7</v>
      </c>
      <c r="P26" s="218">
        <f>SUM(Mar:Tho!P26)</f>
        <v>155</v>
      </c>
      <c r="Q26" s="208">
        <f>SUM(Mar:Tho!Q26)</f>
        <v>143</v>
      </c>
      <c r="R26" s="208">
        <f>SUM(Mar:Tho!R26)</f>
        <v>3356</v>
      </c>
      <c r="S26" s="144">
        <f>SUM(Mar:Tho!S26)</f>
        <v>138</v>
      </c>
      <c r="T26" s="218">
        <f>SUM(Mar:Tho!T26)</f>
        <v>493</v>
      </c>
      <c r="U26" s="208">
        <f>SUM(Mar:Tho!U26)</f>
        <v>3849</v>
      </c>
      <c r="V26" s="144">
        <f t="shared" si="1"/>
        <v>145</v>
      </c>
      <c r="X26" s="238"/>
    </row>
    <row r="27" spans="1:26" x14ac:dyDescent="0.2">
      <c r="A27" s="33" t="s">
        <v>19</v>
      </c>
      <c r="B27" s="208">
        <f>SUM(Mar:Tho!B27)</f>
        <v>526</v>
      </c>
      <c r="C27" s="144">
        <f>SUM(Mar:Tho!C27)</f>
        <v>22</v>
      </c>
      <c r="D27" s="208">
        <f>SUM(Mar:Tho!D27)</f>
        <v>545</v>
      </c>
      <c r="E27" s="144">
        <f>SUM(Mar:Tho!E27)</f>
        <v>24</v>
      </c>
      <c r="F27" s="208">
        <f>SUM(Mar:Tho!F27)</f>
        <v>587</v>
      </c>
      <c r="G27" s="209">
        <f>SUM(Mar:Tho!G27)</f>
        <v>24</v>
      </c>
      <c r="H27" s="313">
        <f>SUM(Mar:Tho!H27)</f>
        <v>594</v>
      </c>
      <c r="I27" s="269">
        <f>SUM(Mar:Tho!I27)</f>
        <v>23</v>
      </c>
      <c r="J27" s="208">
        <f>SUM(Mar:Tho!J27)</f>
        <v>626</v>
      </c>
      <c r="K27" s="144">
        <f>SUM(Mar:Tho!K27)</f>
        <v>27</v>
      </c>
      <c r="L27" s="208">
        <f>SUM(Mar:Tho!L27)</f>
        <v>439</v>
      </c>
      <c r="M27" s="144">
        <f>SUM(Mar:Tho!M27)</f>
        <v>17</v>
      </c>
      <c r="N27" s="208">
        <f>SUM(Mar:Tho!N27)</f>
        <v>180</v>
      </c>
      <c r="O27" s="209">
        <v>7</v>
      </c>
      <c r="P27" s="218">
        <f>SUM(Mar:Tho!P27)</f>
        <v>206</v>
      </c>
      <c r="Q27" s="208">
        <f>SUM(Mar:Tho!Q27)</f>
        <v>135</v>
      </c>
      <c r="R27" s="208">
        <f>SUM(Mar:Tho!R27)</f>
        <v>3317</v>
      </c>
      <c r="S27" s="144">
        <f>SUM(Mar:Tho!S27)</f>
        <v>137</v>
      </c>
      <c r="T27" s="218">
        <f>SUM(Mar:Tho!T27)</f>
        <v>521</v>
      </c>
      <c r="U27" s="208">
        <f>SUM(Mar:Tho!U27)</f>
        <v>3838</v>
      </c>
      <c r="V27" s="144">
        <f t="shared" si="1"/>
        <v>144</v>
      </c>
      <c r="X27" s="238"/>
    </row>
    <row r="28" spans="1:26" x14ac:dyDescent="0.2">
      <c r="A28" s="33" t="s">
        <v>20</v>
      </c>
      <c r="B28" s="208">
        <f>SUM(Mar:Tho!B28)</f>
        <v>525</v>
      </c>
      <c r="C28" s="144">
        <f>SUM(Mar:Tho!C28)</f>
        <v>20</v>
      </c>
      <c r="D28" s="208">
        <f>SUM(Mar:Tho!D28)</f>
        <v>544</v>
      </c>
      <c r="E28" s="144">
        <f>SUM(Mar:Tho!E28)</f>
        <v>22</v>
      </c>
      <c r="F28" s="208">
        <f>SUM(Mar:Tho!F28)</f>
        <v>559</v>
      </c>
      <c r="G28" s="209">
        <f>SUM(Mar:Tho!G28)</f>
        <v>23</v>
      </c>
      <c r="H28" s="208">
        <f>SUM(Mar:Tho!H28)</f>
        <v>619</v>
      </c>
      <c r="I28" s="144">
        <f>SUM(Mar:Tho!I28)</f>
        <v>24</v>
      </c>
      <c r="J28" s="313">
        <f>SUM(Mar:Tho!J28)</f>
        <v>639</v>
      </c>
      <c r="K28" s="269">
        <f>SUM(Mar:Tho!K28)</f>
        <v>27</v>
      </c>
      <c r="L28" s="208">
        <f>SUM(Mar:Tho!L28)</f>
        <v>458</v>
      </c>
      <c r="M28" s="144">
        <f>SUM(Mar:Tho!M28)</f>
        <v>18</v>
      </c>
      <c r="N28" s="208">
        <f>SUM(Mar:Tho!N28)</f>
        <v>176</v>
      </c>
      <c r="O28" s="209">
        <v>7</v>
      </c>
      <c r="P28" s="218">
        <f>SUM(Mar:Tho!P28)</f>
        <v>192</v>
      </c>
      <c r="Q28" s="208">
        <f>SUM(Mar:Tho!Q28)</f>
        <v>178</v>
      </c>
      <c r="R28" s="208">
        <f>SUM(Mar:Tho!R28)</f>
        <v>3344</v>
      </c>
      <c r="S28" s="144">
        <f>SUM(Mar:Tho!S28)</f>
        <v>134</v>
      </c>
      <c r="T28" s="218">
        <f>SUM(Mar:Tho!T28)</f>
        <v>546</v>
      </c>
      <c r="U28" s="208">
        <f>SUM(Mar:Tho!U28)</f>
        <v>3890</v>
      </c>
      <c r="V28" s="144">
        <f t="shared" si="1"/>
        <v>141</v>
      </c>
      <c r="X28" s="238"/>
    </row>
    <row r="29" spans="1:26" x14ac:dyDescent="0.2">
      <c r="A29" s="33" t="s">
        <v>21</v>
      </c>
      <c r="B29" s="208">
        <f>SUM(Mar:Tho!B29)</f>
        <v>478</v>
      </c>
      <c r="C29" s="144">
        <f>SUM(Mar:Tho!C29)</f>
        <v>20</v>
      </c>
      <c r="D29" s="208">
        <f>SUM(Mar:Tho!D29)</f>
        <v>542</v>
      </c>
      <c r="E29" s="144">
        <f>SUM(Mar:Tho!E29)</f>
        <v>21</v>
      </c>
      <c r="F29" s="208">
        <f>SUM(Mar:Tho!F29)</f>
        <v>557</v>
      </c>
      <c r="G29" s="209">
        <f>SUM(Mar:Tho!G29)</f>
        <v>23</v>
      </c>
      <c r="H29" s="208">
        <f>SUM(Mar:Tho!H29)</f>
        <v>582</v>
      </c>
      <c r="I29" s="144">
        <f>SUM(Mar:Tho!I29)</f>
        <v>23</v>
      </c>
      <c r="J29" s="208">
        <f>SUM(Mar:Tho!J29)</f>
        <v>655</v>
      </c>
      <c r="K29" s="144">
        <f>SUM(Mar:Tho!K29)</f>
        <v>25</v>
      </c>
      <c r="L29" s="313">
        <f>SUM(Mar:Tho!L29)</f>
        <v>470</v>
      </c>
      <c r="M29" s="269">
        <f>SUM(Mar:Tho!M29)</f>
        <v>19</v>
      </c>
      <c r="N29" s="208">
        <f>SUM(Mar:Tho!N29)</f>
        <v>168</v>
      </c>
      <c r="O29" s="209">
        <v>6</v>
      </c>
      <c r="P29" s="218">
        <f>SUM(Mar:Tho!P29)</f>
        <v>192</v>
      </c>
      <c r="Q29" s="208">
        <f>SUM(Mar:Tho!Q29)</f>
        <v>156</v>
      </c>
      <c r="R29" s="208">
        <f>SUM(Mar:Tho!R29)</f>
        <v>3284</v>
      </c>
      <c r="S29" s="144">
        <f>SUM(Mar:Tho!S29)</f>
        <v>131</v>
      </c>
      <c r="T29" s="218">
        <f>SUM(Mar:Tho!T29)</f>
        <v>516</v>
      </c>
      <c r="U29" s="208">
        <f>SUM(Mar:Tho!U29)</f>
        <v>3800</v>
      </c>
      <c r="V29" s="144">
        <f t="shared" si="1"/>
        <v>137</v>
      </c>
      <c r="X29" s="238"/>
    </row>
    <row r="30" spans="1:26" x14ac:dyDescent="0.2">
      <c r="A30" s="23" t="s">
        <v>22</v>
      </c>
      <c r="B30" s="164">
        <f>SUM(Mar:Tho!B30)</f>
        <v>503</v>
      </c>
      <c r="C30" s="145">
        <f>SUM(Mar:Tho!C30)</f>
        <v>19</v>
      </c>
      <c r="D30" s="164">
        <f>SUM(Mar:Tho!D30)</f>
        <v>488</v>
      </c>
      <c r="E30" s="145">
        <f>SUM(Mar:Tho!E30)</f>
        <v>19</v>
      </c>
      <c r="F30" s="164">
        <f>SUM(Mar:Tho!F30)</f>
        <v>556</v>
      </c>
      <c r="G30" s="165">
        <f>SUM(Mar:Tho!G30)</f>
        <v>21</v>
      </c>
      <c r="H30" s="164">
        <f>SUM(Mar:Tho!H30)</f>
        <v>578</v>
      </c>
      <c r="I30" s="145">
        <f>SUM(Mar:Tho!I30)</f>
        <v>22</v>
      </c>
      <c r="J30" s="164">
        <f>SUM(Mar:Tho!J30)</f>
        <v>620</v>
      </c>
      <c r="K30" s="145">
        <f>SUM(Mar:Tho!K30)</f>
        <v>23</v>
      </c>
      <c r="L30" s="164">
        <f>SUM(Mar:Tho!L30)</f>
        <v>477</v>
      </c>
      <c r="M30" s="145">
        <f>SUM(Mar:Tho!M30)</f>
        <v>19</v>
      </c>
      <c r="N30" s="164">
        <f>SUM(Mar:Tho!N30)</f>
        <v>217</v>
      </c>
      <c r="O30" s="165">
        <v>8</v>
      </c>
      <c r="P30" s="166">
        <f>SUM(Mar:Tho!P30)</f>
        <v>181</v>
      </c>
      <c r="Q30" s="164">
        <f>SUM(Mar:Tho!Q30)</f>
        <v>160</v>
      </c>
      <c r="R30" s="164">
        <f>SUM(Mar:Tho!R30)</f>
        <v>3222</v>
      </c>
      <c r="S30" s="145">
        <f>SUM(Mar:Tho!S30)</f>
        <v>123</v>
      </c>
      <c r="T30" s="166">
        <f>SUM(Mar:Tho!T30)</f>
        <v>558</v>
      </c>
      <c r="U30" s="164">
        <f>SUM(Mar:Tho!U30)</f>
        <v>3780</v>
      </c>
      <c r="V30" s="145">
        <f t="shared" si="1"/>
        <v>131</v>
      </c>
      <c r="X30" s="238"/>
    </row>
    <row r="31" spans="1:26" x14ac:dyDescent="0.2">
      <c r="A31" s="23" t="s">
        <v>23</v>
      </c>
      <c r="B31" s="164">
        <f>SUM(Mar:Tho!B31)</f>
        <v>516</v>
      </c>
      <c r="C31" s="145">
        <f>SUM(Mar:Tho!C31)</f>
        <v>19</v>
      </c>
      <c r="D31" s="164">
        <f>SUM(Mar:Tho!D31)</f>
        <v>514</v>
      </c>
      <c r="E31" s="145">
        <f>SUM(Mar:Tho!E31)</f>
        <v>19</v>
      </c>
      <c r="F31" s="164">
        <f>SUM(Mar:Tho!F31)</f>
        <v>501</v>
      </c>
      <c r="G31" s="165">
        <f>SUM(Mar:Tho!G31)</f>
        <v>19</v>
      </c>
      <c r="H31" s="164">
        <f>SUM(Mar:Tho!H31)</f>
        <v>575</v>
      </c>
      <c r="I31" s="145">
        <f>SUM(Mar:Tho!I31)</f>
        <v>21</v>
      </c>
      <c r="J31" s="164">
        <f>SUM(Mar:Tho!J31)</f>
        <v>613</v>
      </c>
      <c r="K31" s="145">
        <f>SUM(Mar:Tho!K31)</f>
        <v>22</v>
      </c>
      <c r="L31" s="164">
        <f>SUM(Mar:Tho!L31)</f>
        <v>455</v>
      </c>
      <c r="M31" s="145">
        <f>SUM(Mar:Tho!M31)</f>
        <v>18</v>
      </c>
      <c r="N31" s="164">
        <f>SUM(Mar:Tho!N31)</f>
        <v>212</v>
      </c>
      <c r="O31" s="180">
        <v>8</v>
      </c>
      <c r="P31" s="166">
        <f>SUM(Mar:Tho!P31)</f>
        <v>233</v>
      </c>
      <c r="Q31" s="164">
        <f>SUM(Mar:Tho!Q31)</f>
        <v>151</v>
      </c>
      <c r="R31" s="164">
        <f>SUM(Mar:Tho!R31)</f>
        <v>3174</v>
      </c>
      <c r="S31" s="145">
        <f>SUM(Mar:Tho!S31)</f>
        <v>118</v>
      </c>
      <c r="T31" s="166">
        <f>SUM(Mar:Tho!T31)</f>
        <v>596</v>
      </c>
      <c r="U31" s="164">
        <f>SUM(Mar:Tho!U31)</f>
        <v>3770</v>
      </c>
      <c r="V31" s="179">
        <f t="shared" si="1"/>
        <v>126</v>
      </c>
      <c r="X31" s="238"/>
    </row>
    <row r="32" spans="1:26" x14ac:dyDescent="0.2">
      <c r="A32" s="23" t="s">
        <v>24</v>
      </c>
      <c r="B32" s="164">
        <f>SUM(Mar:Tho!B32)</f>
        <v>523</v>
      </c>
      <c r="C32" s="145">
        <f>SUM(Mar:Tho!C32)</f>
        <v>19</v>
      </c>
      <c r="D32" s="164">
        <f>SUM(Mar:Tho!D32)</f>
        <v>528</v>
      </c>
      <c r="E32" s="145">
        <f>SUM(Mar:Tho!E32)</f>
        <v>19</v>
      </c>
      <c r="F32" s="164">
        <f>SUM(Mar:Tho!F32)</f>
        <v>526</v>
      </c>
      <c r="G32" s="165">
        <f>SUM(Mar:Tho!G32)</f>
        <v>19</v>
      </c>
      <c r="H32" s="164">
        <f>SUM(Mar:Tho!H32)</f>
        <v>518</v>
      </c>
      <c r="I32" s="145">
        <f>SUM(Mar:Tho!I32)</f>
        <v>19</v>
      </c>
      <c r="J32" s="164">
        <f>SUM(Mar:Tho!J32)</f>
        <v>607</v>
      </c>
      <c r="K32" s="145">
        <f>SUM(Mar:Tho!K32)</f>
        <v>21</v>
      </c>
      <c r="L32" s="164">
        <f>SUM(Mar:Tho!L32)</f>
        <v>446</v>
      </c>
      <c r="M32" s="145">
        <f>SUM(Mar:Tho!M32)</f>
        <v>19</v>
      </c>
      <c r="N32" s="164">
        <f>SUM(Mar:Tho!N32)</f>
        <v>212</v>
      </c>
      <c r="O32" s="165">
        <v>8</v>
      </c>
      <c r="P32" s="166">
        <f>SUM(Mar:Tho!P32)</f>
        <v>227</v>
      </c>
      <c r="Q32" s="164">
        <f>SUM(Mar:Tho!Q32)</f>
        <v>194</v>
      </c>
      <c r="R32" s="164">
        <f>SUM(Mar:Tho!R32)</f>
        <v>3148</v>
      </c>
      <c r="S32" s="145">
        <f>SUM(Mar:Tho!S32)</f>
        <v>116</v>
      </c>
      <c r="T32" s="166">
        <f>SUM(Mar:Tho!T32)</f>
        <v>633</v>
      </c>
      <c r="U32" s="164">
        <f>SUM(Mar:Tho!U32)</f>
        <v>3781</v>
      </c>
      <c r="V32" s="179">
        <f t="shared" si="1"/>
        <v>124</v>
      </c>
      <c r="X32" s="238"/>
    </row>
    <row r="33" spans="1:24" x14ac:dyDescent="0.2">
      <c r="A33" s="23" t="s">
        <v>25</v>
      </c>
      <c r="B33" s="164">
        <f>SUM(Mar:Tho!B33)</f>
        <v>540</v>
      </c>
      <c r="C33" s="145">
        <f>SUM(Mar:Tho!C33)</f>
        <v>20</v>
      </c>
      <c r="D33" s="164">
        <f>SUM(Mar:Tho!D33)</f>
        <v>536</v>
      </c>
      <c r="E33" s="145">
        <f>SUM(Mar:Tho!E33)</f>
        <v>19</v>
      </c>
      <c r="F33" s="164">
        <f>SUM(Mar:Tho!F33)</f>
        <v>541</v>
      </c>
      <c r="G33" s="165">
        <f>SUM(Mar:Tho!G33)</f>
        <v>19</v>
      </c>
      <c r="H33" s="164">
        <f>SUM(Mar:Tho!H33)</f>
        <v>544</v>
      </c>
      <c r="I33" s="145">
        <f>SUM(Mar:Tho!I33)</f>
        <v>19</v>
      </c>
      <c r="J33" s="164">
        <f>SUM(Mar:Tho!J33)</f>
        <v>549</v>
      </c>
      <c r="K33" s="145">
        <f>SUM(Mar:Tho!K33)</f>
        <v>19</v>
      </c>
      <c r="L33" s="164">
        <f>SUM(Mar:Tho!L33)</f>
        <v>436</v>
      </c>
      <c r="M33" s="145">
        <f>SUM(Mar:Tho!M33)</f>
        <v>18</v>
      </c>
      <c r="N33" s="164">
        <f>SUM(Mar:Tho!N33)</f>
        <v>200</v>
      </c>
      <c r="O33" s="165">
        <v>7</v>
      </c>
      <c r="P33" s="166">
        <f>SUM(Mar:Tho!P33)</f>
        <v>227</v>
      </c>
      <c r="Q33" s="164">
        <f>SUM(Mar:Tho!Q33)</f>
        <v>188</v>
      </c>
      <c r="R33" s="164">
        <f>SUM(Mar:Tho!R33)</f>
        <v>3146</v>
      </c>
      <c r="S33" s="145">
        <f>SUM(Mar:Tho!S33)</f>
        <v>114</v>
      </c>
      <c r="T33" s="166">
        <f>SUM(Mar:Tho!T33)</f>
        <v>615</v>
      </c>
      <c r="U33" s="164">
        <f>SUM(Mar:Tho!U33)</f>
        <v>3761</v>
      </c>
      <c r="V33" s="179">
        <f t="shared" si="1"/>
        <v>121</v>
      </c>
      <c r="X33" s="238"/>
    </row>
    <row r="34" spans="1:24" x14ac:dyDescent="0.2">
      <c r="A34" s="23" t="s">
        <v>26</v>
      </c>
      <c r="B34" s="164">
        <f>SUM(Mar:Tho!B34)</f>
        <v>504</v>
      </c>
      <c r="C34" s="145">
        <f>SUM(Mar:Tho!C34)</f>
        <v>19</v>
      </c>
      <c r="D34" s="164">
        <f>SUM(Mar:Tho!D34)</f>
        <v>553</v>
      </c>
      <c r="E34" s="145">
        <f>SUM(Mar:Tho!E34)</f>
        <v>20</v>
      </c>
      <c r="F34" s="164">
        <f>SUM(Mar:Tho!F34)</f>
        <v>550</v>
      </c>
      <c r="G34" s="165">
        <f>SUM(Mar:Tho!G34)</f>
        <v>19</v>
      </c>
      <c r="H34" s="164">
        <f>SUM(Mar:Tho!H34)</f>
        <v>559</v>
      </c>
      <c r="I34" s="145">
        <f>SUM(Mar:Tho!I34)</f>
        <v>19</v>
      </c>
      <c r="J34" s="164">
        <f>SUM(Mar:Tho!J34)</f>
        <v>576</v>
      </c>
      <c r="K34" s="145">
        <f>SUM(Mar:Tho!K34)</f>
        <v>21</v>
      </c>
      <c r="L34" s="164">
        <f>SUM(Mar:Tho!L34)</f>
        <v>398</v>
      </c>
      <c r="M34" s="145">
        <f>SUM(Mar:Tho!M34)</f>
        <v>17</v>
      </c>
      <c r="N34" s="164">
        <f>SUM(Mar:Tho!N34)</f>
        <v>167</v>
      </c>
      <c r="O34" s="165">
        <v>6</v>
      </c>
      <c r="P34" s="166">
        <f>SUM(Mar:Tho!P34)</f>
        <v>214</v>
      </c>
      <c r="Q34" s="164">
        <f>SUM(Mar:Tho!Q34)</f>
        <v>189</v>
      </c>
      <c r="R34" s="164">
        <f>SUM(Mar:Tho!R34)</f>
        <v>3140</v>
      </c>
      <c r="S34" s="145">
        <f>SUM(Mar:Tho!S34)</f>
        <v>115</v>
      </c>
      <c r="T34" s="166">
        <f>SUM(Mar:Tho!T34)</f>
        <v>570</v>
      </c>
      <c r="U34" s="164">
        <f>SUM(Mar:Tho!U34)</f>
        <v>3710</v>
      </c>
      <c r="V34" s="179">
        <f t="shared" si="1"/>
        <v>121</v>
      </c>
      <c r="X34" s="238"/>
    </row>
    <row r="35" spans="1:24" x14ac:dyDescent="0.2">
      <c r="A35" s="23" t="s">
        <v>27</v>
      </c>
      <c r="B35" s="164">
        <f>SUM(Mar:Tho!B35)</f>
        <v>512</v>
      </c>
      <c r="C35" s="145">
        <f>SUM(Mar:Tho!C35)</f>
        <v>19</v>
      </c>
      <c r="D35" s="164">
        <f>SUM(Mar:Tho!D35)</f>
        <v>515</v>
      </c>
      <c r="E35" s="145">
        <f>SUM(Mar:Tho!E35)</f>
        <v>19</v>
      </c>
      <c r="F35" s="164">
        <f>SUM(Mar:Tho!F35)</f>
        <v>568</v>
      </c>
      <c r="G35" s="165">
        <f>SUM(Mar:Tho!G35)</f>
        <v>20</v>
      </c>
      <c r="H35" s="164">
        <f>SUM(Mar:Tho!H35)</f>
        <v>569</v>
      </c>
      <c r="I35" s="145">
        <f>SUM(Mar:Tho!I35)</f>
        <v>19</v>
      </c>
      <c r="J35" s="164">
        <f>SUM(Mar:Tho!J35)</f>
        <v>592</v>
      </c>
      <c r="K35" s="145">
        <f>SUM(Mar:Tho!K35)</f>
        <v>21</v>
      </c>
      <c r="L35" s="164">
        <f>SUM(Mar:Tho!L35)</f>
        <v>415</v>
      </c>
      <c r="M35" s="145">
        <f>SUM(Mar:Tho!M35)</f>
        <v>17</v>
      </c>
      <c r="N35" s="164">
        <f>SUM(Mar:Tho!N35)</f>
        <v>175</v>
      </c>
      <c r="O35" s="165">
        <v>7</v>
      </c>
      <c r="P35" s="166">
        <f>SUM(Mar:Tho!P35)</f>
        <v>177</v>
      </c>
      <c r="Q35" s="164">
        <f>SUM(Mar:Tho!Q35)</f>
        <v>176</v>
      </c>
      <c r="R35" s="164">
        <f>SUM(Mar:Tho!R35)</f>
        <v>3171</v>
      </c>
      <c r="S35" s="145">
        <f>SUM(Mar:Tho!S35)</f>
        <v>115</v>
      </c>
      <c r="T35" s="166">
        <f>SUM(Mar:Tho!T35)</f>
        <v>528</v>
      </c>
      <c r="U35" s="164">
        <f>SUM(Mar:Tho!U35)</f>
        <v>3699</v>
      </c>
      <c r="V35" s="179">
        <f t="shared" si="1"/>
        <v>122</v>
      </c>
      <c r="X35" s="238"/>
    </row>
    <row r="36" spans="1:24" x14ac:dyDescent="0.2">
      <c r="A36" s="23" t="s">
        <v>28</v>
      </c>
      <c r="B36" s="164">
        <f>SUM(Mar:Tho!B36)</f>
        <v>474</v>
      </c>
      <c r="C36" s="145">
        <f>SUM(Mar:Tho!C36)</f>
        <v>19</v>
      </c>
      <c r="D36" s="164">
        <f>SUM(Mar:Tho!D36)</f>
        <v>523</v>
      </c>
      <c r="E36" s="145">
        <f>SUM(Mar:Tho!E36)</f>
        <v>19</v>
      </c>
      <c r="F36" s="164">
        <f>SUM(Mar:Tho!F36)</f>
        <v>527</v>
      </c>
      <c r="G36" s="165">
        <f>SUM(Mar:Tho!G36)</f>
        <v>19</v>
      </c>
      <c r="H36" s="164">
        <f>SUM(Mar:Tho!H36)</f>
        <v>589</v>
      </c>
      <c r="I36" s="145">
        <f>SUM(Mar:Tho!I36)</f>
        <v>21</v>
      </c>
      <c r="J36" s="164">
        <f>SUM(Mar:Tho!J36)</f>
        <v>602</v>
      </c>
      <c r="K36" s="145">
        <f>SUM(Mar:Tho!K36)</f>
        <v>23</v>
      </c>
      <c r="L36" s="164">
        <f>SUM(Mar:Tho!L36)</f>
        <v>427</v>
      </c>
      <c r="M36" s="145">
        <f>SUM(Mar:Tho!M36)</f>
        <v>17</v>
      </c>
      <c r="N36" s="164">
        <f>SUM(Mar:Tho!N36)</f>
        <v>170</v>
      </c>
      <c r="O36" s="165">
        <v>6</v>
      </c>
      <c r="P36" s="166">
        <f>SUM(Mar:Tho!P36)</f>
        <v>187</v>
      </c>
      <c r="Q36" s="164">
        <f>SUM(Mar:Tho!Q36)</f>
        <v>150</v>
      </c>
      <c r="R36" s="164">
        <f>SUM(Mar:Tho!R36)</f>
        <v>3142</v>
      </c>
      <c r="S36" s="145">
        <f>SUM(Mar:Tho!S36)</f>
        <v>118</v>
      </c>
      <c r="T36" s="166">
        <f>SUM(Mar:Tho!T36)</f>
        <v>507</v>
      </c>
      <c r="U36" s="164">
        <f>SUM(Mar:Tho!U36)</f>
        <v>3649</v>
      </c>
      <c r="V36" s="179">
        <f>C36+E36+G36+I36+K36+M36+O36</f>
        <v>124</v>
      </c>
      <c r="X36" s="238"/>
    </row>
    <row r="37" spans="1:24" ht="12.75" customHeight="1" x14ac:dyDescent="0.2">
      <c r="A37" s="23" t="s">
        <v>29</v>
      </c>
      <c r="B37" s="164">
        <f>SUM(Mar:Tho!B37)</f>
        <v>484</v>
      </c>
      <c r="C37" s="145">
        <f>SUM(Mar:Tho!C37)</f>
        <v>19</v>
      </c>
      <c r="D37" s="164">
        <f>SUM(Mar:Tho!D37)</f>
        <v>485</v>
      </c>
      <c r="E37" s="145">
        <f>SUM(Mar:Tho!E37)</f>
        <v>19</v>
      </c>
      <c r="F37" s="164">
        <f>SUM(Mar:Tho!F37)</f>
        <v>535</v>
      </c>
      <c r="G37" s="165">
        <f>SUM(Mar:Tho!G37)</f>
        <v>19</v>
      </c>
      <c r="H37" s="164">
        <f>SUM(Mar:Tho!H37)</f>
        <v>545</v>
      </c>
      <c r="I37" s="145">
        <f>SUM(Mar:Tho!I37)</f>
        <v>19</v>
      </c>
      <c r="J37" s="164">
        <f>SUM(Mar:Tho!J37)</f>
        <v>623</v>
      </c>
      <c r="K37" s="145">
        <f>SUM(Mar:Tho!K37)</f>
        <v>23</v>
      </c>
      <c r="L37" s="164">
        <f>SUM(Mar:Tho!L37)</f>
        <v>434</v>
      </c>
      <c r="M37" s="145">
        <f>SUM(Mar:Tho!M37)</f>
        <v>17</v>
      </c>
      <c r="N37" s="164">
        <f>SUM(Mar:Tho!N37)</f>
        <v>173</v>
      </c>
      <c r="O37" s="165">
        <v>6</v>
      </c>
      <c r="P37" s="166">
        <f>SUM(Mar:Tho!P37)</f>
        <v>180</v>
      </c>
      <c r="Q37" s="164">
        <f>SUM(Mar:Tho!Q37)</f>
        <v>155</v>
      </c>
      <c r="R37" s="164">
        <f>SUM(Mar:Tho!R37)</f>
        <v>3106</v>
      </c>
      <c r="S37" s="145">
        <f>SUM(Mar:Tho!S37)</f>
        <v>116</v>
      </c>
      <c r="T37" s="166">
        <f>SUM(Mar:Tho!T37)</f>
        <v>508</v>
      </c>
      <c r="U37" s="164">
        <f>SUM(Mar:Tho!U37)</f>
        <v>3614</v>
      </c>
      <c r="V37" s="179">
        <f>C37+E37+G37+I37+K37+M37+O37</f>
        <v>122</v>
      </c>
      <c r="X37" s="238"/>
    </row>
    <row r="38" spans="1:24" ht="12.75" customHeight="1" x14ac:dyDescent="0.2">
      <c r="A38" s="23" t="s">
        <v>30</v>
      </c>
      <c r="B38" s="164">
        <f>SUM(Mar:Tho!B38)</f>
        <v>512</v>
      </c>
      <c r="C38" s="145">
        <f>SUM(Mar:Tho!C38)</f>
        <v>19</v>
      </c>
      <c r="D38" s="164">
        <f>SUM(Mar:Tho!D38)</f>
        <v>495</v>
      </c>
      <c r="E38" s="145">
        <f>SUM(Mar:Tho!E38)</f>
        <v>19</v>
      </c>
      <c r="F38" s="164">
        <f>SUM(Mar:Tho!F38)</f>
        <v>497</v>
      </c>
      <c r="G38" s="165">
        <f>SUM(Mar:Tho!G38)</f>
        <v>19</v>
      </c>
      <c r="H38" s="164">
        <f>SUM(Mar:Tho!H38)</f>
        <v>553</v>
      </c>
      <c r="I38" s="145">
        <f>SUM(Mar:Tho!I38)</f>
        <v>19</v>
      </c>
      <c r="J38" s="164">
        <f>SUM(Mar:Tho!J38)</f>
        <v>577</v>
      </c>
      <c r="K38" s="145">
        <f>SUM(Mar:Tho!K38)</f>
        <v>21</v>
      </c>
      <c r="L38" s="164">
        <f>SUM(Mar:Tho!L38)</f>
        <v>448</v>
      </c>
      <c r="M38" s="145">
        <f>SUM(Mar:Tho!M38)</f>
        <v>18</v>
      </c>
      <c r="N38" s="164">
        <f>SUM(Mar:Tho!N38)</f>
        <v>174</v>
      </c>
      <c r="O38" s="165">
        <v>6</v>
      </c>
      <c r="P38" s="166">
        <f>SUM(Mar:Tho!P38)</f>
        <v>184</v>
      </c>
      <c r="Q38" s="164">
        <f>SUM(Mar:Tho!Q38)</f>
        <v>151</v>
      </c>
      <c r="R38" s="164">
        <f>SUM(Mar:Tho!R38)</f>
        <v>3082</v>
      </c>
      <c r="S38" s="145">
        <f>SUM(Mar:Tho!S38)</f>
        <v>115</v>
      </c>
      <c r="T38" s="166">
        <f>SUM(Mar:Tho!T38)</f>
        <v>509</v>
      </c>
      <c r="U38" s="164">
        <f>SUM(Mar:Tho!U38)</f>
        <v>3591</v>
      </c>
      <c r="V38" s="179">
        <f>C38+E38+G38+I38+K38+M38+O38</f>
        <v>121</v>
      </c>
      <c r="X38" s="238"/>
    </row>
    <row r="39" spans="1:24" ht="12.75" customHeight="1" x14ac:dyDescent="0.2">
      <c r="A39" s="23" t="s">
        <v>45</v>
      </c>
      <c r="B39" s="164">
        <f>SUM(Mar:Tho!B39)</f>
        <v>477</v>
      </c>
      <c r="C39" s="145">
        <f>SUM(Mar:Tho!C39)</f>
        <v>19</v>
      </c>
      <c r="D39" s="164">
        <f>SUM(Mar:Tho!D39)</f>
        <v>523</v>
      </c>
      <c r="E39" s="145">
        <f>SUM(Mar:Tho!E39)</f>
        <v>19</v>
      </c>
      <c r="F39" s="164">
        <f>SUM(Mar:Tho!F39)</f>
        <v>507</v>
      </c>
      <c r="G39" s="165">
        <f>SUM(Mar:Tho!G39)</f>
        <v>19</v>
      </c>
      <c r="H39" s="164">
        <f>SUM(Mar:Tho!H39)</f>
        <v>514</v>
      </c>
      <c r="I39" s="145">
        <f>SUM(Mar:Tho!I39)</f>
        <v>19</v>
      </c>
      <c r="J39" s="164">
        <f>SUM(Mar:Tho!J39)</f>
        <v>585</v>
      </c>
      <c r="K39" s="145">
        <f>SUM(Mar:Tho!K39)</f>
        <v>21</v>
      </c>
      <c r="L39" s="164">
        <f>SUM(Mar:Tho!L39)</f>
        <v>415</v>
      </c>
      <c r="M39" s="145">
        <f>SUM(Mar:Tho!M39)</f>
        <v>17</v>
      </c>
      <c r="N39" s="164">
        <f>SUM(Mar:Tho!N39)</f>
        <v>178</v>
      </c>
      <c r="O39" s="165">
        <v>7</v>
      </c>
      <c r="P39" s="166">
        <f>SUM(Mar:Tho!P39)</f>
        <v>185</v>
      </c>
      <c r="Q39" s="164">
        <f>SUM(Mar:Tho!Q39)</f>
        <v>155</v>
      </c>
      <c r="R39" s="164">
        <f>SUM(Mar:Tho!R39)</f>
        <v>3021</v>
      </c>
      <c r="S39" s="145">
        <f>SUM(Mar:Tho!S39)</f>
        <v>114</v>
      </c>
      <c r="T39" s="166">
        <f>SUM(Mar:Tho!T39)</f>
        <v>518</v>
      </c>
      <c r="U39" s="164">
        <f>SUM(Mar:Tho!U39)</f>
        <v>3539</v>
      </c>
      <c r="V39" s="179">
        <f t="shared" ref="V39:V48" si="2">C39+E39+G39+I39+K39+M39+O39</f>
        <v>121</v>
      </c>
      <c r="X39" s="238"/>
    </row>
    <row r="40" spans="1:24" ht="12.75" customHeight="1" x14ac:dyDescent="0.2">
      <c r="A40" s="23" t="s">
        <v>46</v>
      </c>
      <c r="B40" s="164">
        <f>SUM(Mar:Tho!B40)</f>
        <v>484</v>
      </c>
      <c r="C40" s="145">
        <f>SUM(Mar:Tho!C40)</f>
        <v>19</v>
      </c>
      <c r="D40" s="164">
        <f>SUM(Mar:Tho!D40)</f>
        <v>488</v>
      </c>
      <c r="E40" s="145">
        <f>SUM(Mar:Tho!E40)</f>
        <v>19</v>
      </c>
      <c r="F40" s="164">
        <f>SUM(Mar:Tho!F40)</f>
        <v>535</v>
      </c>
      <c r="G40" s="165">
        <f>SUM(Mar:Tho!G40)</f>
        <v>19</v>
      </c>
      <c r="H40" s="164">
        <f>SUM(Mar:Tho!H40)</f>
        <v>525</v>
      </c>
      <c r="I40" s="145">
        <f>SUM(Mar:Tho!I40)</f>
        <v>19</v>
      </c>
      <c r="J40" s="164">
        <f>SUM(Mar:Tho!J40)</f>
        <v>545</v>
      </c>
      <c r="K40" s="145">
        <f>SUM(Mar:Tho!K40)</f>
        <v>19</v>
      </c>
      <c r="L40" s="164">
        <f>SUM(Mar:Tho!L40)</f>
        <v>422</v>
      </c>
      <c r="M40" s="145">
        <f>SUM(Mar:Tho!M40)</f>
        <v>17</v>
      </c>
      <c r="N40" s="164">
        <f>SUM(Mar:Tho!N40)</f>
        <v>170</v>
      </c>
      <c r="O40" s="165">
        <v>6</v>
      </c>
      <c r="P40" s="166">
        <f>SUM(Mar:Tho!P40)</f>
        <v>189</v>
      </c>
      <c r="Q40" s="164">
        <f>SUM(Mar:Tho!Q40)</f>
        <v>155</v>
      </c>
      <c r="R40" s="164">
        <f>SUM(Mar:Tho!R40)</f>
        <v>2999</v>
      </c>
      <c r="S40" s="145">
        <f>SUM(Mar:Tho!S40)</f>
        <v>112</v>
      </c>
      <c r="T40" s="166">
        <f>SUM(Mar:Tho!T40)</f>
        <v>514</v>
      </c>
      <c r="U40" s="164">
        <f>SUM(Mar:Tho!U40)</f>
        <v>3513</v>
      </c>
      <c r="V40" s="179">
        <f t="shared" si="2"/>
        <v>118</v>
      </c>
      <c r="X40" s="238"/>
    </row>
    <row r="41" spans="1:24" ht="12.75" customHeight="1" x14ac:dyDescent="0.2">
      <c r="A41" s="23" t="s">
        <v>171</v>
      </c>
      <c r="B41" s="164">
        <f>SUM(Mar:Tho!B41)</f>
        <v>484</v>
      </c>
      <c r="C41" s="145">
        <f>SUM(Mar:Tho!C41)</f>
        <v>19</v>
      </c>
      <c r="D41" s="164">
        <f>SUM(Mar:Tho!D41)</f>
        <v>495</v>
      </c>
      <c r="E41" s="145">
        <f>SUM(Mar:Tho!E41)</f>
        <v>19</v>
      </c>
      <c r="F41" s="164">
        <f>SUM(Mar:Tho!F41)</f>
        <v>500</v>
      </c>
      <c r="G41" s="165">
        <f>SUM(Mar:Tho!G41)</f>
        <v>19</v>
      </c>
      <c r="H41" s="164">
        <f>SUM(Mar:Tho!H41)</f>
        <v>553</v>
      </c>
      <c r="I41" s="145">
        <f>SUM(Mar:Tho!I41)</f>
        <v>19</v>
      </c>
      <c r="J41" s="164">
        <f>SUM(Mar:Tho!J41)</f>
        <v>556</v>
      </c>
      <c r="K41" s="145">
        <f>SUM(Mar:Tho!K41)</f>
        <v>19</v>
      </c>
      <c r="L41" s="164">
        <f>SUM(Mar:Tho!L41)</f>
        <v>394</v>
      </c>
      <c r="M41" s="145">
        <f>SUM(Mar:Tho!M41)</f>
        <v>17</v>
      </c>
      <c r="N41" s="164">
        <f>SUM(Mar:Tho!N41)</f>
        <v>172</v>
      </c>
      <c r="O41" s="165">
        <v>6</v>
      </c>
      <c r="P41" s="166">
        <f>SUM(Mar:Tho!P41)</f>
        <v>180</v>
      </c>
      <c r="Q41" s="164">
        <f>SUM(Mar:Tho!Q41)</f>
        <v>158</v>
      </c>
      <c r="R41" s="164">
        <f>SUM(Mar:Tho!R41)</f>
        <v>2982</v>
      </c>
      <c r="S41" s="145">
        <f>SUM(Mar:Tho!S41)</f>
        <v>112</v>
      </c>
      <c r="T41" s="166">
        <f>SUM(Mar:Tho!T41)</f>
        <v>510</v>
      </c>
      <c r="U41" s="164">
        <f>SUM(Mar:Tho!U41)</f>
        <v>3492</v>
      </c>
      <c r="V41" s="179">
        <f t="shared" si="2"/>
        <v>118</v>
      </c>
      <c r="X41" s="238"/>
    </row>
    <row r="42" spans="1:24" ht="12.75" customHeight="1" x14ac:dyDescent="0.2">
      <c r="A42" s="23" t="s">
        <v>172</v>
      </c>
      <c r="B42" s="164">
        <f>SUM(Mar:Tho!B42)</f>
        <v>484</v>
      </c>
      <c r="C42" s="145">
        <f>SUM(Mar:Tho!C42)</f>
        <v>19</v>
      </c>
      <c r="D42" s="164">
        <f>SUM(Mar:Tho!D42)</f>
        <v>495</v>
      </c>
      <c r="E42" s="145">
        <f>SUM(Mar:Tho!E42)</f>
        <v>19</v>
      </c>
      <c r="F42" s="164">
        <f>SUM(Mar:Tho!F42)</f>
        <v>507</v>
      </c>
      <c r="G42" s="165">
        <f>SUM(Mar:Tho!G42)</f>
        <v>19</v>
      </c>
      <c r="H42" s="164">
        <f>SUM(Mar:Tho!H42)</f>
        <v>517</v>
      </c>
      <c r="I42" s="145">
        <f>SUM(Mar:Tho!I42)</f>
        <v>19</v>
      </c>
      <c r="J42" s="164">
        <f>SUM(Mar:Tho!J42)</f>
        <v>585</v>
      </c>
      <c r="K42" s="145">
        <f>SUM(Mar:Tho!K42)</f>
        <v>21</v>
      </c>
      <c r="L42" s="164">
        <f>SUM(Mar:Tho!L42)</f>
        <v>401</v>
      </c>
      <c r="M42" s="145">
        <f>SUM(Mar:Tho!M42)</f>
        <v>17</v>
      </c>
      <c r="N42" s="164">
        <f>SUM(Mar:Tho!N42)</f>
        <v>160</v>
      </c>
      <c r="O42" s="165">
        <v>6</v>
      </c>
      <c r="P42" s="166">
        <f>SUM(Mar:Tho!P42)</f>
        <v>183</v>
      </c>
      <c r="Q42" s="164">
        <f>SUM(Mar:Tho!Q42)</f>
        <v>151</v>
      </c>
      <c r="R42" s="164">
        <f>SUM(Mar:Tho!R42)</f>
        <v>2989</v>
      </c>
      <c r="S42" s="145">
        <f>SUM(Mar:Tho!S42)</f>
        <v>114</v>
      </c>
      <c r="T42" s="166">
        <f>SUM(Mar:Tho!T42)</f>
        <v>494</v>
      </c>
      <c r="U42" s="164">
        <f>SUM(Mar:Tho!U42)</f>
        <v>3483</v>
      </c>
      <c r="V42" s="179">
        <f t="shared" si="2"/>
        <v>120</v>
      </c>
      <c r="X42" s="238"/>
    </row>
    <row r="43" spans="1:24" ht="12.75" customHeight="1" x14ac:dyDescent="0.2">
      <c r="A43" s="23" t="s">
        <v>173</v>
      </c>
      <c r="B43" s="164">
        <f>SUM(Mar:Tho!B43)</f>
        <v>484</v>
      </c>
      <c r="C43" s="145">
        <f>SUM(Mar:Tho!C43)</f>
        <v>19</v>
      </c>
      <c r="D43" s="164">
        <f>SUM(Mar:Tho!D43)</f>
        <v>495</v>
      </c>
      <c r="E43" s="145">
        <f>SUM(Mar:Tho!E43)</f>
        <v>19</v>
      </c>
      <c r="F43" s="164">
        <f>SUM(Mar:Tho!F43)</f>
        <v>507</v>
      </c>
      <c r="G43" s="165">
        <f>SUM(Mar:Tho!G43)</f>
        <v>19</v>
      </c>
      <c r="H43" s="164">
        <f>SUM(Mar:Tho!H43)</f>
        <v>525</v>
      </c>
      <c r="I43" s="145">
        <f>SUM(Mar:Tho!I43)</f>
        <v>19</v>
      </c>
      <c r="J43" s="164">
        <f>SUM(Mar:Tho!J43)</f>
        <v>548</v>
      </c>
      <c r="K43" s="145">
        <f>SUM(Mar:Tho!K43)</f>
        <v>19</v>
      </c>
      <c r="L43" s="164">
        <f>SUM(Mar:Tho!L43)</f>
        <v>422</v>
      </c>
      <c r="M43" s="145">
        <f>SUM(Mar:Tho!M43)</f>
        <v>17</v>
      </c>
      <c r="N43" s="164">
        <f>SUM(Mar:Tho!N43)</f>
        <v>162</v>
      </c>
      <c r="O43" s="165">
        <v>6</v>
      </c>
      <c r="P43" s="166">
        <f>SUM(Mar:Tho!P43)</f>
        <v>170</v>
      </c>
      <c r="Q43" s="164">
        <f>SUM(Mar:Tho!Q43)</f>
        <v>154</v>
      </c>
      <c r="R43" s="164">
        <f>SUM(Mar:Tho!R43)</f>
        <v>2981</v>
      </c>
      <c r="S43" s="145">
        <f>SUM(Mar:Tho!S43)</f>
        <v>112</v>
      </c>
      <c r="T43" s="166">
        <f>SUM(Mar:Tho!T43)</f>
        <v>486</v>
      </c>
      <c r="U43" s="164">
        <f>SUM(Mar:Tho!U43)</f>
        <v>3467</v>
      </c>
      <c r="V43" s="179">
        <f t="shared" si="2"/>
        <v>118</v>
      </c>
      <c r="X43" s="238"/>
    </row>
    <row r="44" spans="1:24" ht="12.75" customHeight="1" x14ac:dyDescent="0.2">
      <c r="A44" s="23" t="s">
        <v>174</v>
      </c>
      <c r="B44" s="164">
        <f>SUM(Mar:Tho!B44)</f>
        <v>477</v>
      </c>
      <c r="C44" s="145">
        <f>SUM(Mar:Tho!C44)</f>
        <v>19</v>
      </c>
      <c r="D44" s="164">
        <f>SUM(Mar:Tho!D44)</f>
        <v>495</v>
      </c>
      <c r="E44" s="145">
        <f>SUM(Mar:Tho!E44)</f>
        <v>19</v>
      </c>
      <c r="F44" s="164">
        <f>SUM(Mar:Tho!F44)</f>
        <v>507</v>
      </c>
      <c r="G44" s="165">
        <f>SUM(Mar:Tho!G44)</f>
        <v>19</v>
      </c>
      <c r="H44" s="164">
        <f>SUM(Mar:Tho!H44)</f>
        <v>525</v>
      </c>
      <c r="I44" s="145">
        <f>SUM(Mar:Tho!I44)</f>
        <v>19</v>
      </c>
      <c r="J44" s="164">
        <f>SUM(Mar:Tho!J44)</f>
        <v>556</v>
      </c>
      <c r="K44" s="145">
        <f>SUM(Mar:Tho!K44)</f>
        <v>19</v>
      </c>
      <c r="L44" s="164">
        <f>SUM(Mar:Tho!L44)</f>
        <v>395</v>
      </c>
      <c r="M44" s="145">
        <f>SUM(Mar:Tho!M44)</f>
        <v>17</v>
      </c>
      <c r="N44" s="164">
        <f>SUM(Mar:Tho!N44)</f>
        <v>172</v>
      </c>
      <c r="O44" s="165">
        <v>6</v>
      </c>
      <c r="P44" s="166">
        <f>SUM(Mar:Tho!P44)</f>
        <v>172</v>
      </c>
      <c r="Q44" s="164">
        <f>SUM(Mar:Tho!Q44)</f>
        <v>142</v>
      </c>
      <c r="R44" s="164">
        <f>SUM(Mar:Tho!R44)</f>
        <v>2955</v>
      </c>
      <c r="S44" s="145">
        <f>SUM(Mar:Tho!S44)</f>
        <v>112</v>
      </c>
      <c r="T44" s="166">
        <f>SUM(Mar:Tho!T44)</f>
        <v>486</v>
      </c>
      <c r="U44" s="164">
        <f>SUM(Mar:Tho!U44)</f>
        <v>3441</v>
      </c>
      <c r="V44" s="179">
        <f t="shared" si="2"/>
        <v>118</v>
      </c>
      <c r="X44" s="238"/>
    </row>
    <row r="45" spans="1:24" ht="12.75" customHeight="1" x14ac:dyDescent="0.2">
      <c r="A45" s="23" t="s">
        <v>175</v>
      </c>
      <c r="B45" s="164">
        <f>SUM(Mar:Tho!B45)</f>
        <v>477</v>
      </c>
      <c r="C45" s="145">
        <f>SUM(Mar:Tho!C45)</f>
        <v>19</v>
      </c>
      <c r="D45" s="164">
        <f>SUM(Mar:Tho!D45)</f>
        <v>488</v>
      </c>
      <c r="E45" s="145">
        <f>SUM(Mar:Tho!E45)</f>
        <v>19</v>
      </c>
      <c r="F45" s="164">
        <f>SUM(Mar:Tho!F45)</f>
        <v>507</v>
      </c>
      <c r="G45" s="165">
        <f>SUM(Mar:Tho!G45)</f>
        <v>19</v>
      </c>
      <c r="H45" s="164">
        <f>SUM(Mar:Tho!H45)</f>
        <v>525</v>
      </c>
      <c r="I45" s="145">
        <f>SUM(Mar:Tho!I45)</f>
        <v>19</v>
      </c>
      <c r="J45" s="164">
        <f>SUM(Mar:Tho!J45)</f>
        <v>556</v>
      </c>
      <c r="K45" s="145">
        <f>SUM(Mar:Tho!K45)</f>
        <v>19</v>
      </c>
      <c r="L45" s="164">
        <f>SUM(Mar:Tho!L45)</f>
        <v>401</v>
      </c>
      <c r="M45" s="145">
        <f>SUM(Mar:Tho!M45)</f>
        <v>17</v>
      </c>
      <c r="N45" s="164">
        <f>SUM(Mar:Tho!N45)</f>
        <v>160</v>
      </c>
      <c r="O45" s="165">
        <v>6</v>
      </c>
      <c r="P45" s="166">
        <f>SUM(Mar:Tho!P45)</f>
        <v>183</v>
      </c>
      <c r="Q45" s="164">
        <f>SUM(Mar:Tho!Q45)</f>
        <v>144</v>
      </c>
      <c r="R45" s="164">
        <f>SUM(Mar:Tho!R45)</f>
        <v>2954</v>
      </c>
      <c r="S45" s="145">
        <f>SUM(Mar:Tho!S45)</f>
        <v>112</v>
      </c>
      <c r="T45" s="166">
        <f>SUM(Mar:Tho!T45)</f>
        <v>487</v>
      </c>
      <c r="U45" s="164">
        <f>SUM(Mar:Tho!U45)</f>
        <v>3441</v>
      </c>
      <c r="V45" s="179">
        <f t="shared" si="2"/>
        <v>118</v>
      </c>
      <c r="X45" s="238"/>
    </row>
    <row r="46" spans="1:24" ht="12.75" customHeight="1" x14ac:dyDescent="0.2">
      <c r="A46" s="23" t="s">
        <v>176</v>
      </c>
      <c r="B46" s="164">
        <f>SUM(Mar:Tho!B46)</f>
        <v>470</v>
      </c>
      <c r="C46" s="145">
        <f>SUM(Mar:Tho!C46)</f>
        <v>19</v>
      </c>
      <c r="D46" s="164">
        <f>SUM(Mar:Tho!D46)</f>
        <v>488</v>
      </c>
      <c r="E46" s="145">
        <f>SUM(Mar:Tho!E46)</f>
        <v>19</v>
      </c>
      <c r="F46" s="164">
        <f>SUM(Mar:Tho!F46)</f>
        <v>500</v>
      </c>
      <c r="G46" s="165">
        <f>SUM(Mar:Tho!G46)</f>
        <v>19</v>
      </c>
      <c r="H46" s="164">
        <f>SUM(Mar:Tho!H46)</f>
        <v>525</v>
      </c>
      <c r="I46" s="145">
        <f>SUM(Mar:Tho!I46)</f>
        <v>19</v>
      </c>
      <c r="J46" s="164">
        <f>SUM(Mar:Tho!J46)</f>
        <v>556</v>
      </c>
      <c r="K46" s="145">
        <f>SUM(Mar:Tho!K46)</f>
        <v>19</v>
      </c>
      <c r="L46" s="164">
        <f>SUM(Mar:Tho!L46)</f>
        <v>401</v>
      </c>
      <c r="M46" s="145">
        <f>SUM(Mar:Tho!M46)</f>
        <v>17</v>
      </c>
      <c r="N46" s="164">
        <f>SUM(Mar:Tho!N46)</f>
        <v>162</v>
      </c>
      <c r="O46" s="165">
        <v>6</v>
      </c>
      <c r="P46" s="166">
        <f>SUM(Mar:Tho!P46)</f>
        <v>170</v>
      </c>
      <c r="Q46" s="164">
        <f>SUM(Mar:Tho!Q46)</f>
        <v>154</v>
      </c>
      <c r="R46" s="164">
        <f>SUM(Mar:Tho!R46)</f>
        <v>2940</v>
      </c>
      <c r="S46" s="145">
        <f>SUM(Mar:Tho!S46)</f>
        <v>112</v>
      </c>
      <c r="T46" s="166">
        <f>SUM(Mar:Tho!T46)</f>
        <v>486</v>
      </c>
      <c r="U46" s="164">
        <f>SUM(Mar:Tho!U46)</f>
        <v>3426</v>
      </c>
      <c r="V46" s="179">
        <f t="shared" si="2"/>
        <v>118</v>
      </c>
      <c r="X46" s="238"/>
    </row>
    <row r="47" spans="1:24" ht="12.75" customHeight="1" x14ac:dyDescent="0.2">
      <c r="A47" s="23" t="s">
        <v>177</v>
      </c>
      <c r="B47" s="164">
        <f>SUM(Mar:Tho!B47)</f>
        <v>461</v>
      </c>
      <c r="C47" s="145">
        <f>SUM(Mar:Tho!C47)</f>
        <v>19</v>
      </c>
      <c r="D47" s="164">
        <f>SUM(Mar:Tho!D47)</f>
        <v>480</v>
      </c>
      <c r="E47" s="145">
        <f>SUM(Mar:Tho!E47)</f>
        <v>19</v>
      </c>
      <c r="F47" s="164">
        <f>SUM(Mar:Tho!F47)</f>
        <v>500</v>
      </c>
      <c r="G47" s="165">
        <f>SUM(Mar:Tho!G47)</f>
        <v>19</v>
      </c>
      <c r="H47" s="164">
        <f>SUM(Mar:Tho!H47)</f>
        <v>517</v>
      </c>
      <c r="I47" s="145">
        <f>SUM(Mar:Tho!I47)</f>
        <v>19</v>
      </c>
      <c r="J47" s="164">
        <f>SUM(Mar:Tho!J47)</f>
        <v>556</v>
      </c>
      <c r="K47" s="145">
        <f>SUM(Mar:Tho!K47)</f>
        <v>19</v>
      </c>
      <c r="L47" s="164">
        <f>SUM(Mar:Tho!L47)</f>
        <v>401</v>
      </c>
      <c r="M47" s="145">
        <f>SUM(Mar:Tho!M47)</f>
        <v>17</v>
      </c>
      <c r="N47" s="164">
        <f>SUM(Mar:Tho!N47)</f>
        <v>162</v>
      </c>
      <c r="O47" s="165">
        <v>6</v>
      </c>
      <c r="P47" s="166">
        <f>SUM(Mar:Tho!P47)</f>
        <v>172</v>
      </c>
      <c r="Q47" s="164">
        <f>SUM(Mar:Tho!Q47)</f>
        <v>142</v>
      </c>
      <c r="R47" s="164">
        <f>SUM(Mar:Tho!R47)</f>
        <v>2915</v>
      </c>
      <c r="S47" s="145">
        <f>SUM(Mar:Tho!S47)</f>
        <v>112</v>
      </c>
      <c r="T47" s="166">
        <f>SUM(Mar:Tho!T47)</f>
        <v>476</v>
      </c>
      <c r="U47" s="164">
        <f>SUM(Mar:Tho!U47)</f>
        <v>3391</v>
      </c>
      <c r="V47" s="179">
        <f t="shared" si="2"/>
        <v>118</v>
      </c>
      <c r="X47" s="238"/>
    </row>
    <row r="48" spans="1:24" ht="12.75" customHeight="1" x14ac:dyDescent="0.2">
      <c r="A48" s="24" t="s">
        <v>178</v>
      </c>
      <c r="B48" s="167">
        <f>SUM(Mar:Tho!B48)</f>
        <v>453</v>
      </c>
      <c r="C48" s="146">
        <f>SUM(Mar:Tho!C48)</f>
        <v>19</v>
      </c>
      <c r="D48" s="167">
        <f>SUM(Mar:Tho!D48)</f>
        <v>471</v>
      </c>
      <c r="E48" s="146">
        <f>SUM(Mar:Tho!E48)</f>
        <v>19</v>
      </c>
      <c r="F48" s="167">
        <f>SUM(Mar:Tho!F48)</f>
        <v>492</v>
      </c>
      <c r="G48" s="168">
        <f>SUM(Mar:Tho!G48)</f>
        <v>19</v>
      </c>
      <c r="H48" s="167">
        <f>SUM(Mar:Tho!H48)</f>
        <v>517</v>
      </c>
      <c r="I48" s="146">
        <f>SUM(Mar:Tho!I48)</f>
        <v>19</v>
      </c>
      <c r="J48" s="167">
        <f>SUM(Mar:Tho!J48)</f>
        <v>548</v>
      </c>
      <c r="K48" s="146">
        <f>SUM(Mar:Tho!K48)</f>
        <v>19</v>
      </c>
      <c r="L48" s="167">
        <f>SUM(Mar:Tho!L48)</f>
        <v>401</v>
      </c>
      <c r="M48" s="146">
        <f>SUM(Mar:Tho!M48)</f>
        <v>17</v>
      </c>
      <c r="N48" s="167">
        <f>SUM(Mar:Tho!N48)</f>
        <v>162</v>
      </c>
      <c r="O48" s="168">
        <v>6</v>
      </c>
      <c r="P48" s="169">
        <f>SUM(Mar:Tho!P48)</f>
        <v>172</v>
      </c>
      <c r="Q48" s="167">
        <f>SUM(Mar:Tho!Q48)</f>
        <v>144</v>
      </c>
      <c r="R48" s="167">
        <f>SUM(Mar:Tho!R48)</f>
        <v>2882</v>
      </c>
      <c r="S48" s="146">
        <f>SUM(Mar:Tho!S48)</f>
        <v>112</v>
      </c>
      <c r="T48" s="169">
        <f>SUM(Mar:Tho!T48)</f>
        <v>478</v>
      </c>
      <c r="U48" s="167">
        <f>SUM(Mar:Tho!U48)</f>
        <v>3360</v>
      </c>
      <c r="V48" s="183">
        <f t="shared" si="2"/>
        <v>118</v>
      </c>
      <c r="X48" s="238"/>
    </row>
    <row r="49" spans="1:22" ht="12.75" customHeight="1" x14ac:dyDescent="0.2">
      <c r="A49" s="78" t="s">
        <v>47</v>
      </c>
      <c r="B49" s="79" t="s">
        <v>214</v>
      </c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 t="s">
        <v>48</v>
      </c>
      <c r="T49" s="80"/>
      <c r="U49" s="80"/>
      <c r="V49" s="80"/>
    </row>
    <row r="50" spans="1:22" ht="12.75" customHeight="1" x14ac:dyDescent="0.2">
      <c r="A50" s="81"/>
      <c r="B50" s="79" t="s">
        <v>215</v>
      </c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0"/>
      <c r="T50" s="80"/>
      <c r="U50" s="80"/>
      <c r="V50" s="80"/>
    </row>
    <row r="51" spans="1:22" ht="12.75" customHeight="1" x14ac:dyDescent="0.2">
      <c r="A51" s="27"/>
      <c r="B51" s="82"/>
      <c r="C51" s="27"/>
      <c r="D51" s="27"/>
      <c r="E51" s="27"/>
      <c r="F51" s="27"/>
      <c r="G51" s="27"/>
      <c r="H51" s="27"/>
      <c r="I51" s="27"/>
      <c r="J51" s="27"/>
      <c r="K51" s="27"/>
      <c r="L51" s="1"/>
      <c r="M51" s="1"/>
      <c r="N51" s="1"/>
      <c r="O51" s="1"/>
      <c r="P51" s="1"/>
      <c r="Q51" s="1"/>
      <c r="R51" s="1"/>
      <c r="S51" s="1"/>
      <c r="T51" s="1"/>
      <c r="U51" s="1"/>
      <c r="V51" s="44"/>
    </row>
    <row r="52" spans="1:22" ht="12.75" customHeight="1" x14ac:dyDescent="0.2">
      <c r="A52" s="83" t="s">
        <v>49</v>
      </c>
      <c r="B52" s="84"/>
      <c r="C52" s="85"/>
      <c r="D52" s="85"/>
      <c r="E52" s="85"/>
      <c r="F52" s="86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7"/>
    </row>
    <row r="53" spans="1:22" ht="12.75" customHeight="1" x14ac:dyDescent="0.2">
      <c r="A53" s="88" t="s">
        <v>50</v>
      </c>
      <c r="B53" s="89"/>
      <c r="C53" s="90"/>
      <c r="D53" s="90"/>
      <c r="E53" s="90"/>
      <c r="F53" s="19"/>
      <c r="G53" s="90"/>
      <c r="H53" s="90"/>
      <c r="I53" s="90"/>
      <c r="J53" s="90"/>
      <c r="K53" s="90"/>
      <c r="L53" s="3"/>
      <c r="M53" s="3"/>
      <c r="N53" s="3"/>
      <c r="O53" s="3"/>
      <c r="P53" s="3"/>
      <c r="Q53" s="3"/>
      <c r="R53" s="3"/>
      <c r="S53" s="3"/>
      <c r="T53" s="3"/>
      <c r="U53" s="3"/>
      <c r="V53" s="12"/>
    </row>
    <row r="54" spans="1:22" ht="12.75" customHeight="1" x14ac:dyDescent="0.2">
      <c r="A54" s="91" t="s">
        <v>58</v>
      </c>
      <c r="B54" s="89"/>
      <c r="C54" s="90"/>
      <c r="D54" s="90"/>
      <c r="E54" s="90"/>
      <c r="F54" s="19"/>
      <c r="G54" s="90"/>
      <c r="H54" s="90"/>
      <c r="I54" s="90"/>
      <c r="J54" s="90"/>
      <c r="K54" s="90"/>
      <c r="L54" s="3"/>
      <c r="M54" s="3"/>
      <c r="N54" s="3"/>
      <c r="O54" s="3"/>
      <c r="P54" s="3"/>
      <c r="Q54" s="3"/>
      <c r="R54" s="3"/>
      <c r="S54" s="3"/>
      <c r="T54" s="3"/>
      <c r="U54" s="3"/>
      <c r="V54" s="12"/>
    </row>
    <row r="55" spans="1:22" ht="12.75" customHeight="1" x14ac:dyDescent="0.2">
      <c r="A55" s="91" t="s">
        <v>59</v>
      </c>
      <c r="B55" s="89"/>
      <c r="C55" s="90"/>
      <c r="D55" s="90"/>
      <c r="E55" s="90"/>
      <c r="F55" s="19"/>
      <c r="G55" s="90"/>
      <c r="H55" s="90"/>
      <c r="I55" s="90"/>
      <c r="J55" s="90"/>
      <c r="K55" s="90"/>
      <c r="L55" s="3"/>
      <c r="M55" s="3"/>
      <c r="N55" s="3"/>
      <c r="O55" s="3"/>
      <c r="P55" s="3"/>
      <c r="Q55" s="3"/>
      <c r="R55" s="3"/>
      <c r="S55" s="3"/>
      <c r="T55" s="3"/>
      <c r="U55" s="3"/>
      <c r="V55" s="12"/>
    </row>
    <row r="56" spans="1:22" ht="12.75" customHeight="1" x14ac:dyDescent="0.2">
      <c r="A56" s="91" t="s">
        <v>38</v>
      </c>
      <c r="B56" s="89"/>
      <c r="C56" s="90"/>
      <c r="D56" s="90"/>
      <c r="E56" s="90"/>
      <c r="F56" s="19"/>
      <c r="G56" s="90"/>
      <c r="H56" s="90"/>
      <c r="I56" s="90"/>
      <c r="J56" s="90"/>
      <c r="K56" s="90"/>
      <c r="L56" s="3"/>
      <c r="M56" s="3"/>
      <c r="N56" s="3"/>
      <c r="O56" s="3"/>
      <c r="P56" s="3"/>
      <c r="Q56" s="3"/>
      <c r="R56" s="3"/>
      <c r="S56" s="3"/>
      <c r="T56" s="3"/>
      <c r="U56" s="3"/>
      <c r="V56" s="12"/>
    </row>
    <row r="57" spans="1:22" ht="12.75" customHeight="1" x14ac:dyDescent="0.2">
      <c r="A57" s="92" t="s">
        <v>51</v>
      </c>
      <c r="B57" s="93"/>
      <c r="C57" s="94"/>
      <c r="D57" s="94"/>
      <c r="E57" s="94"/>
      <c r="F57" s="95"/>
      <c r="G57" s="106"/>
      <c r="H57" s="94"/>
      <c r="I57" s="94"/>
      <c r="J57" s="94"/>
      <c r="K57" s="94"/>
      <c r="L57" s="237" t="s">
        <v>132</v>
      </c>
      <c r="M57" s="96"/>
      <c r="N57" s="96"/>
      <c r="O57" s="99"/>
      <c r="P57" s="220"/>
      <c r="Q57" s="220"/>
      <c r="R57" s="94"/>
      <c r="S57" s="94"/>
      <c r="T57" s="94"/>
      <c r="U57" s="94"/>
      <c r="V57" s="97"/>
    </row>
    <row r="58" spans="1:22" ht="12.75" customHeight="1" x14ac:dyDescent="0.2">
      <c r="A58" s="98"/>
      <c r="B58" s="93"/>
      <c r="C58" s="94"/>
      <c r="D58" s="94"/>
      <c r="E58" s="94"/>
      <c r="F58" s="95"/>
      <c r="G58" s="106"/>
      <c r="H58" s="94"/>
      <c r="I58" s="94"/>
      <c r="J58" s="94"/>
      <c r="K58" s="94"/>
      <c r="L58" s="96"/>
      <c r="M58" s="94"/>
      <c r="N58" s="94"/>
      <c r="O58" s="99"/>
      <c r="P58" s="94"/>
      <c r="Q58" s="94"/>
      <c r="R58" s="94"/>
      <c r="S58" s="94"/>
      <c r="T58" s="94"/>
      <c r="U58" s="94"/>
      <c r="V58" s="97"/>
    </row>
    <row r="59" spans="1:22" ht="12.75" customHeight="1" x14ac:dyDescent="0.2">
      <c r="A59" s="92" t="s">
        <v>131</v>
      </c>
      <c r="B59" s="93"/>
      <c r="C59" s="94"/>
      <c r="D59" s="94"/>
      <c r="E59" s="94"/>
      <c r="F59" s="95"/>
      <c r="G59" s="106"/>
      <c r="H59" s="94"/>
      <c r="I59" s="94"/>
      <c r="J59" s="94"/>
      <c r="K59" s="94"/>
      <c r="L59" s="99"/>
      <c r="M59" s="94"/>
      <c r="N59" s="94"/>
      <c r="O59" s="94"/>
      <c r="P59" s="94"/>
      <c r="Q59" s="94"/>
      <c r="R59" s="94"/>
      <c r="S59" s="94"/>
      <c r="T59" s="94"/>
      <c r="U59" s="94"/>
      <c r="V59" s="97"/>
    </row>
    <row r="60" spans="1:22" ht="12.75" customHeight="1" x14ac:dyDescent="0.2">
      <c r="A60" s="100" t="s">
        <v>60</v>
      </c>
      <c r="B60" s="93"/>
      <c r="C60" s="94"/>
      <c r="D60" s="94"/>
      <c r="E60" s="94"/>
      <c r="F60" s="94"/>
      <c r="G60" s="106"/>
      <c r="H60" s="94"/>
      <c r="I60" s="94"/>
      <c r="J60" s="94"/>
      <c r="K60" s="94"/>
      <c r="L60" s="96" t="s">
        <v>61</v>
      </c>
      <c r="M60" s="94"/>
      <c r="N60" s="94"/>
      <c r="O60" s="94"/>
      <c r="P60" s="94"/>
      <c r="Q60" s="94"/>
      <c r="R60" s="94"/>
      <c r="S60" s="94"/>
      <c r="T60" s="94"/>
      <c r="U60" s="94"/>
      <c r="V60" s="97"/>
    </row>
    <row r="61" spans="1:22" ht="12.75" customHeight="1" x14ac:dyDescent="0.2">
      <c r="A61" s="92"/>
      <c r="B61" s="93"/>
      <c r="C61" s="94"/>
      <c r="D61" s="94"/>
      <c r="E61" s="94"/>
      <c r="F61" s="94"/>
      <c r="G61" s="106"/>
      <c r="H61" s="94"/>
      <c r="I61" s="94"/>
      <c r="J61" s="94"/>
      <c r="K61" s="94"/>
      <c r="L61" s="99" t="s">
        <v>62</v>
      </c>
      <c r="M61" s="94"/>
      <c r="N61" s="94"/>
      <c r="O61" s="94"/>
      <c r="P61" s="94"/>
      <c r="Q61" s="94"/>
      <c r="R61" s="94"/>
      <c r="S61" s="94"/>
      <c r="T61" s="94"/>
      <c r="U61" s="94"/>
      <c r="V61" s="97"/>
    </row>
    <row r="62" spans="1:22" ht="12.75" customHeight="1" x14ac:dyDescent="0.2">
      <c r="A62" s="101"/>
      <c r="B62" s="102"/>
      <c r="C62" s="103"/>
      <c r="D62" s="103"/>
      <c r="E62" s="103"/>
      <c r="F62" s="103"/>
      <c r="G62" s="107"/>
      <c r="H62" s="103"/>
      <c r="I62" s="103"/>
      <c r="J62" s="103"/>
      <c r="K62" s="103"/>
      <c r="L62" s="104" t="s">
        <v>63</v>
      </c>
      <c r="M62" s="103"/>
      <c r="N62" s="103"/>
      <c r="O62" s="103"/>
      <c r="P62" s="103"/>
      <c r="Q62" s="103"/>
      <c r="R62" s="103"/>
      <c r="S62" s="103"/>
      <c r="T62" s="103"/>
      <c r="U62" s="103"/>
      <c r="V62" s="105"/>
    </row>
    <row r="63" spans="1:22" ht="12.75" customHeight="1" x14ac:dyDescent="0.2"/>
    <row r="64" spans="1:22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</sheetData>
  <mergeCells count="4">
    <mergeCell ref="B4:V4"/>
    <mergeCell ref="U5:V5"/>
    <mergeCell ref="R5:S5"/>
    <mergeCell ref="N5:O5"/>
  </mergeCells>
  <phoneticPr fontId="3" type="noConversion"/>
  <hyperlinks>
    <hyperlink ref="V1" location="Inhalt!A1" display="Inhalt"/>
  </hyperlinks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Footer>&amp;L&amp;8Ministerium für Bildung und Kultur, Referat B4&amp;R&amp;8Februar 2016</oddFooter>
  </headerFooter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1" enableFormatConditionsCalculation="0">
    <tabColor indexed="40"/>
  </sheetPr>
  <dimension ref="A1:V69"/>
  <sheetViews>
    <sheetView topLeftCell="D1" workbookViewId="0">
      <selection activeCell="AC17" sqref="AC17"/>
    </sheetView>
  </sheetViews>
  <sheetFormatPr baseColWidth="10" defaultColWidth="9.140625" defaultRowHeight="12.75" x14ac:dyDescent="0.2"/>
  <cols>
    <col min="1" max="1" width="9.7109375" customWidth="1"/>
    <col min="2" max="25" width="6.7109375" customWidth="1"/>
  </cols>
  <sheetData>
    <row r="1" spans="1:22" ht="18" x14ac:dyDescent="0.25">
      <c r="A1" s="55" t="s">
        <v>31</v>
      </c>
      <c r="B1" s="1"/>
      <c r="C1" s="1"/>
      <c r="D1" s="1"/>
      <c r="E1" s="1"/>
      <c r="V1" s="43" t="s">
        <v>37</v>
      </c>
    </row>
    <row r="2" spans="1:22" ht="15.75" x14ac:dyDescent="0.25">
      <c r="A2" s="57" t="s">
        <v>193</v>
      </c>
      <c r="B2" s="1"/>
      <c r="C2" s="1"/>
      <c r="D2" s="1"/>
      <c r="E2" s="1"/>
    </row>
    <row r="3" spans="1:22" ht="15.75" x14ac:dyDescent="0.25">
      <c r="A3" s="56"/>
      <c r="B3" s="3"/>
      <c r="C3" s="3"/>
      <c r="D3" s="3"/>
      <c r="E3" s="3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spans="1:22" x14ac:dyDescent="0.2">
      <c r="A4" s="52"/>
      <c r="B4" s="511" t="s">
        <v>32</v>
      </c>
      <c r="C4" s="512"/>
      <c r="D4" s="512"/>
      <c r="E4" s="512"/>
      <c r="F4" s="512"/>
      <c r="G4" s="512"/>
      <c r="H4" s="512"/>
      <c r="I4" s="512"/>
      <c r="J4" s="512"/>
      <c r="K4" s="512"/>
      <c r="L4" s="512"/>
      <c r="M4" s="512"/>
      <c r="N4" s="512"/>
      <c r="O4" s="512"/>
      <c r="P4" s="512"/>
      <c r="Q4" s="512"/>
      <c r="R4" s="512"/>
      <c r="S4" s="512"/>
      <c r="T4" s="512"/>
      <c r="U4" s="512"/>
      <c r="V4" s="510"/>
    </row>
    <row r="5" spans="1:22" x14ac:dyDescent="0.2">
      <c r="A5" s="53" t="s">
        <v>0</v>
      </c>
      <c r="B5" s="45">
        <v>5</v>
      </c>
      <c r="C5" s="46"/>
      <c r="D5" s="47">
        <v>6</v>
      </c>
      <c r="E5" s="47"/>
      <c r="F5" s="47">
        <v>7</v>
      </c>
      <c r="G5" s="47"/>
      <c r="H5" s="47">
        <v>8</v>
      </c>
      <c r="I5" s="47"/>
      <c r="J5" s="47">
        <v>9</v>
      </c>
      <c r="K5" s="47"/>
      <c r="L5" s="47">
        <v>10</v>
      </c>
      <c r="M5" s="47"/>
      <c r="N5" s="509" t="s">
        <v>39</v>
      </c>
      <c r="O5" s="520"/>
      <c r="P5" s="58" t="s">
        <v>40</v>
      </c>
      <c r="Q5" s="58" t="s">
        <v>41</v>
      </c>
      <c r="R5" s="519" t="s">
        <v>44</v>
      </c>
      <c r="S5" s="516"/>
      <c r="T5" s="58" t="s">
        <v>42</v>
      </c>
      <c r="U5" s="517" t="s">
        <v>43</v>
      </c>
      <c r="V5" s="518"/>
    </row>
    <row r="6" spans="1:22" x14ac:dyDescent="0.2">
      <c r="A6" s="54"/>
      <c r="B6" s="49" t="s">
        <v>1</v>
      </c>
      <c r="C6" s="48" t="s">
        <v>33</v>
      </c>
      <c r="D6" s="50" t="s">
        <v>1</v>
      </c>
      <c r="E6" s="48" t="s">
        <v>33</v>
      </c>
      <c r="F6" s="50" t="s">
        <v>1</v>
      </c>
      <c r="G6" s="48" t="s">
        <v>33</v>
      </c>
      <c r="H6" s="50" t="s">
        <v>1</v>
      </c>
      <c r="I6" s="48" t="s">
        <v>33</v>
      </c>
      <c r="J6" s="50" t="s">
        <v>1</v>
      </c>
      <c r="K6" s="48" t="s">
        <v>33</v>
      </c>
      <c r="L6" s="50" t="s">
        <v>1</v>
      </c>
      <c r="M6" s="48" t="s">
        <v>33</v>
      </c>
      <c r="N6" s="50" t="s">
        <v>1</v>
      </c>
      <c r="O6" s="48" t="s">
        <v>33</v>
      </c>
      <c r="P6" s="50" t="s">
        <v>1</v>
      </c>
      <c r="Q6" s="50" t="s">
        <v>1</v>
      </c>
      <c r="R6" s="50" t="s">
        <v>1</v>
      </c>
      <c r="S6" s="48" t="s">
        <v>33</v>
      </c>
      <c r="T6" s="50" t="s">
        <v>1</v>
      </c>
      <c r="U6" s="50" t="s">
        <v>1</v>
      </c>
      <c r="V6" s="48" t="s">
        <v>33</v>
      </c>
    </row>
    <row r="7" spans="1:22" x14ac:dyDescent="0.2">
      <c r="A7" s="50">
        <v>100</v>
      </c>
      <c r="B7" s="51">
        <f t="shared" ref="B7:V7" si="0">A7+1</f>
        <v>101</v>
      </c>
      <c r="C7" s="51">
        <f t="shared" si="0"/>
        <v>102</v>
      </c>
      <c r="D7" s="51">
        <f t="shared" si="0"/>
        <v>103</v>
      </c>
      <c r="E7" s="51">
        <f t="shared" si="0"/>
        <v>104</v>
      </c>
      <c r="F7" s="51">
        <f t="shared" si="0"/>
        <v>105</v>
      </c>
      <c r="G7" s="51">
        <f t="shared" si="0"/>
        <v>106</v>
      </c>
      <c r="H7" s="51">
        <f t="shared" si="0"/>
        <v>107</v>
      </c>
      <c r="I7" s="51">
        <f t="shared" si="0"/>
        <v>108</v>
      </c>
      <c r="J7" s="51">
        <f t="shared" si="0"/>
        <v>109</v>
      </c>
      <c r="K7" s="51">
        <f t="shared" si="0"/>
        <v>110</v>
      </c>
      <c r="L7" s="51">
        <f t="shared" si="0"/>
        <v>111</v>
      </c>
      <c r="M7" s="51">
        <f t="shared" si="0"/>
        <v>112</v>
      </c>
      <c r="N7" s="51">
        <f t="shared" si="0"/>
        <v>113</v>
      </c>
      <c r="O7" s="51">
        <f t="shared" si="0"/>
        <v>114</v>
      </c>
      <c r="P7" s="51">
        <f t="shared" si="0"/>
        <v>115</v>
      </c>
      <c r="Q7" s="51">
        <f t="shared" si="0"/>
        <v>116</v>
      </c>
      <c r="R7" s="51">
        <f t="shared" si="0"/>
        <v>117</v>
      </c>
      <c r="S7" s="51">
        <f t="shared" si="0"/>
        <v>118</v>
      </c>
      <c r="T7" s="59">
        <f t="shared" si="0"/>
        <v>119</v>
      </c>
      <c r="U7" s="51">
        <f t="shared" si="0"/>
        <v>120</v>
      </c>
      <c r="V7" s="51">
        <f t="shared" si="0"/>
        <v>121</v>
      </c>
    </row>
    <row r="8" spans="1:22" x14ac:dyDescent="0.2">
      <c r="A8" s="5" t="s">
        <v>2</v>
      </c>
      <c r="B8" s="170">
        <f>SUM(SV_SB:LK_WND!B8)</f>
        <v>1883</v>
      </c>
      <c r="C8" s="171">
        <f>SUM(SV_SB:LK_WND!C8)</f>
        <v>67</v>
      </c>
      <c r="D8" s="170">
        <f>SUM(SV_SB:LK_WND!D8)</f>
        <v>1890</v>
      </c>
      <c r="E8" s="171">
        <f>SUM(SV_SB:LK_WND!E8)</f>
        <v>68</v>
      </c>
      <c r="F8" s="170">
        <f>SUM(SV_SB:LK_WND!F8)</f>
        <v>1839</v>
      </c>
      <c r="G8" s="172">
        <f>SUM(SV_SB:LK_WND!G8)</f>
        <v>68</v>
      </c>
      <c r="H8" s="170">
        <f>SUM(SV_SB:LK_WND!H8)</f>
        <v>1645</v>
      </c>
      <c r="I8" s="171">
        <f>SUM(SV_SB:LK_WND!I8)</f>
        <v>58</v>
      </c>
      <c r="J8" s="170">
        <f>SUM(SV_SB:LK_WND!J8)</f>
        <v>1531</v>
      </c>
      <c r="K8" s="171">
        <f>SUM(SV_SB:LK_WND!K8)</f>
        <v>56</v>
      </c>
      <c r="L8" s="170">
        <f>SUM(SV_SB:LK_WND!L8)</f>
        <v>742</v>
      </c>
      <c r="M8" s="171">
        <f>SUM(SV_SB:LK_WND!M8)</f>
        <v>31</v>
      </c>
      <c r="N8" s="170">
        <f>SUM(SV_SB:LK_WND!N8)</f>
        <v>142</v>
      </c>
      <c r="O8" s="172">
        <f>SUM(SV_SB:LK_WND!O8)</f>
        <v>7</v>
      </c>
      <c r="P8" s="173">
        <f>SUM(SV_SB:LK_WND!P8)</f>
        <v>99</v>
      </c>
      <c r="Q8" s="170">
        <f>SUM(SV_SB:LK_WND!Q8)</f>
        <v>74</v>
      </c>
      <c r="R8" s="170">
        <f>SUM(SV_SB:LK_WND!R8)</f>
        <v>9530</v>
      </c>
      <c r="S8" s="171">
        <f>SUM(SV_SB:LK_WND!S8)</f>
        <v>348</v>
      </c>
      <c r="T8" s="173">
        <f>SUM(SV_SB:LK_WND!T8)</f>
        <v>315</v>
      </c>
      <c r="U8" s="170">
        <f>SUM(SV_SB:LK_WND!U8)</f>
        <v>9845</v>
      </c>
      <c r="V8" s="171">
        <f>SUM(SV_SB:LK_WND!V8)</f>
        <v>355</v>
      </c>
    </row>
    <row r="9" spans="1:22" x14ac:dyDescent="0.2">
      <c r="A9" s="7" t="s">
        <v>3</v>
      </c>
      <c r="B9" s="174">
        <f>SUM(SV_SB:LK_WND!B9)</f>
        <v>2056</v>
      </c>
      <c r="C9" s="175">
        <f>SUM(SV_SB:LK_WND!C9)</f>
        <v>71</v>
      </c>
      <c r="D9" s="174">
        <f>SUM(SV_SB:LK_WND!D9)</f>
        <v>1870</v>
      </c>
      <c r="E9" s="175">
        <f>SUM(SV_SB:LK_WND!E9)</f>
        <v>67</v>
      </c>
      <c r="F9" s="174">
        <f>SUM(SV_SB:LK_WND!F9)</f>
        <v>1879</v>
      </c>
      <c r="G9" s="176">
        <f>SUM(SV_SB:LK_WND!G9)</f>
        <v>68</v>
      </c>
      <c r="H9" s="174">
        <f>SUM(SV_SB:LK_WND!H9)</f>
        <v>1839</v>
      </c>
      <c r="I9" s="175">
        <f>SUM(SV_SB:LK_WND!I9)</f>
        <v>68</v>
      </c>
      <c r="J9" s="174">
        <f>SUM(SV_SB:LK_WND!J9)</f>
        <v>1638</v>
      </c>
      <c r="K9" s="175">
        <f>SUM(SV_SB:LK_WND!K9)</f>
        <v>58</v>
      </c>
      <c r="L9" s="174">
        <f>SUM(SV_SB:LK_WND!L9)</f>
        <v>798</v>
      </c>
      <c r="M9" s="175">
        <f>SUM(SV_SB:LK_WND!M9)</f>
        <v>33</v>
      </c>
      <c r="N9" s="174">
        <f>SUM(SV_SB:LK_WND!N9)</f>
        <v>109</v>
      </c>
      <c r="O9" s="176">
        <f>SUM(SV_SB:LK_WND!O9)</f>
        <v>6</v>
      </c>
      <c r="P9" s="177">
        <f>SUM(SV_SB:LK_WND!P9)</f>
        <v>127</v>
      </c>
      <c r="Q9" s="174">
        <f>SUM(SV_SB:LK_WND!Q9)</f>
        <v>78</v>
      </c>
      <c r="R9" s="174">
        <f>SUM(SV_SB:LK_WND!R9)</f>
        <v>10080</v>
      </c>
      <c r="S9" s="175">
        <f>SUM(SV_SB:LK_WND!S9)</f>
        <v>365</v>
      </c>
      <c r="T9" s="177">
        <f>SUM(SV_SB:LK_WND!T9)</f>
        <v>314</v>
      </c>
      <c r="U9" s="174">
        <f>SUM(SV_SB:LK_WND!U9)</f>
        <v>10394</v>
      </c>
      <c r="V9" s="175">
        <f>SUM(SV_SB:LK_WND!V9)</f>
        <v>371</v>
      </c>
    </row>
    <row r="10" spans="1:22" ht="12.75" customHeight="1" x14ac:dyDescent="0.2">
      <c r="A10" s="7" t="s">
        <v>4</v>
      </c>
      <c r="B10" s="174">
        <f>SUM(SV_SB:LK_WND!B10)</f>
        <v>6645</v>
      </c>
      <c r="C10" s="175">
        <f>SUM(SV_SB:LK_WND!C10)</f>
        <v>240</v>
      </c>
      <c r="D10" s="174">
        <f>SUM(SV_SB:LK_WND!D10)</f>
        <v>2001</v>
      </c>
      <c r="E10" s="175">
        <f>SUM(SV_SB:LK_WND!E10)</f>
        <v>71</v>
      </c>
      <c r="F10" s="174">
        <f>SUM(SV_SB:LK_WND!F10)</f>
        <v>1854</v>
      </c>
      <c r="G10" s="176">
        <f>SUM(SV_SB:LK_WND!G10)</f>
        <v>67</v>
      </c>
      <c r="H10" s="174">
        <f>SUM(SV_SB:LK_WND!H10)</f>
        <v>1884</v>
      </c>
      <c r="I10" s="175">
        <f>SUM(SV_SB:LK_WND!I10)</f>
        <v>68</v>
      </c>
      <c r="J10" s="174">
        <f>SUM(SV_SB:LK_WND!J10)</f>
        <v>1842</v>
      </c>
      <c r="K10" s="175">
        <f>SUM(SV_SB:LK_WND!K10)</f>
        <v>68</v>
      </c>
      <c r="L10" s="174">
        <f>SUM(SV_SB:LK_WND!L10)</f>
        <v>818</v>
      </c>
      <c r="M10" s="175">
        <f>SUM(SV_SB:LK_WND!M10)</f>
        <v>34</v>
      </c>
      <c r="N10" s="174">
        <f>SUM(SV_SB:LK_WND!N10)</f>
        <v>145</v>
      </c>
      <c r="O10" s="176">
        <f>SUM(SV_SB:LK_WND!O10)</f>
        <v>9</v>
      </c>
      <c r="P10" s="177">
        <f>SUM(SV_SB:LK_WND!P10)</f>
        <v>108</v>
      </c>
      <c r="Q10" s="174">
        <f>SUM(SV_SB:LK_WND!Q10)</f>
        <v>95</v>
      </c>
      <c r="R10" s="174">
        <f>SUM(SV_SB:LK_WND!R10)</f>
        <v>15044</v>
      </c>
      <c r="S10" s="175">
        <f>SUM(SV_SB:LK_WND!S10)</f>
        <v>548</v>
      </c>
      <c r="T10" s="177">
        <f>SUM(SV_SB:LK_WND!T10)</f>
        <v>348</v>
      </c>
      <c r="U10" s="174">
        <f>SUM(SV_SB:LK_WND!U10)</f>
        <v>15392</v>
      </c>
      <c r="V10" s="175">
        <f>SUM(SV_SB:LK_WND!V10)</f>
        <v>557</v>
      </c>
    </row>
    <row r="11" spans="1:22" x14ac:dyDescent="0.2">
      <c r="A11" s="7" t="s">
        <v>34</v>
      </c>
      <c r="B11" s="174">
        <f>SUM(SV_SB:LK_WND!B11)</f>
        <v>6594</v>
      </c>
      <c r="C11" s="175">
        <f>SUM(SV_SB:LK_WND!C11)</f>
        <v>240</v>
      </c>
      <c r="D11" s="174">
        <f>SUM(SV_SB:LK_WND!D11)</f>
        <v>6975</v>
      </c>
      <c r="E11" s="175">
        <f>SUM(SV_SB:LK_WND!E11)</f>
        <v>245</v>
      </c>
      <c r="F11" s="174">
        <f>SUM(SV_SB:LK_WND!F11)</f>
        <v>1984</v>
      </c>
      <c r="G11" s="176">
        <f>SUM(SV_SB:LK_WND!G11)</f>
        <v>71</v>
      </c>
      <c r="H11" s="174">
        <f>SUM(SV_SB:LK_WND!H11)</f>
        <v>1851</v>
      </c>
      <c r="I11" s="175">
        <f>SUM(SV_SB:LK_WND!I11)</f>
        <v>67</v>
      </c>
      <c r="J11" s="174">
        <f>SUM(SV_SB:LK_WND!J11)</f>
        <v>1856</v>
      </c>
      <c r="K11" s="175">
        <f>SUM(SV_SB:LK_WND!K11)</f>
        <v>68</v>
      </c>
      <c r="L11" s="174">
        <f>SUM(SV_SB:LK_WND!L11)</f>
        <v>962</v>
      </c>
      <c r="M11" s="175">
        <f>SUM(SV_SB:LK_WND!M11)</f>
        <v>39</v>
      </c>
      <c r="N11" s="174">
        <f>SUM(SV_SB:LK_WND!N11)</f>
        <v>162</v>
      </c>
      <c r="O11" s="176">
        <f>SUM(SV_SB:LK_WND!O11)</f>
        <v>10</v>
      </c>
      <c r="P11" s="177">
        <f>SUM(SV_SB:LK_WND!P11)</f>
        <v>137</v>
      </c>
      <c r="Q11" s="174">
        <f>SUM(SV_SB:LK_WND!Q11)</f>
        <v>92</v>
      </c>
      <c r="R11" s="174">
        <f>SUM(SV_SB:LK_WND!R11)</f>
        <v>20222</v>
      </c>
      <c r="S11" s="175">
        <f>SUM(SV_SB:LK_WND!S11)</f>
        <v>730</v>
      </c>
      <c r="T11" s="177">
        <f>SUM(SV_SB:LK_WND!T11)</f>
        <v>391</v>
      </c>
      <c r="U11" s="174">
        <f>SUM(SV_SB:LK_WND!U11)</f>
        <v>20613</v>
      </c>
      <c r="V11" s="175">
        <f>SUM(SV_SB:LK_WND!V11)</f>
        <v>740</v>
      </c>
    </row>
    <row r="12" spans="1:22" x14ac:dyDescent="0.2">
      <c r="A12" s="7" t="s">
        <v>35</v>
      </c>
      <c r="B12" s="174">
        <f>SUM(SV_SB:LK_WND!B12)</f>
        <v>6533</v>
      </c>
      <c r="C12" s="175">
        <f>SUM(SV_SB:LK_WND!C12)</f>
        <v>243</v>
      </c>
      <c r="D12" s="174">
        <f>SUM(SV_SB:LK_WND!D12)</f>
        <v>6665</v>
      </c>
      <c r="E12" s="175">
        <f>SUM(SV_SB:LK_WND!E12)</f>
        <v>242</v>
      </c>
      <c r="F12" s="174">
        <f>SUM(SV_SB:LK_WND!F12)</f>
        <v>7523</v>
      </c>
      <c r="G12" s="176">
        <f>SUM(SV_SB:LK_WND!G12)</f>
        <v>288</v>
      </c>
      <c r="H12" s="174">
        <f>SUM(SV_SB:LK_WND!H12)</f>
        <v>1989</v>
      </c>
      <c r="I12" s="175">
        <f>SUM(SV_SB:LK_WND!I12)</f>
        <v>71</v>
      </c>
      <c r="J12" s="174">
        <f>SUM(SV_SB:LK_WND!J12)</f>
        <v>1863</v>
      </c>
      <c r="K12" s="175">
        <f>SUM(SV_SB:LK_WND!K12)</f>
        <v>68</v>
      </c>
      <c r="L12" s="174">
        <f>SUM(SV_SB:LK_WND!L12)</f>
        <v>861</v>
      </c>
      <c r="M12" s="175">
        <f>SUM(SV_SB:LK_WND!M12)</f>
        <v>35</v>
      </c>
      <c r="N12" s="174">
        <f>SUM(SV_SB:LK_WND!N12)</f>
        <v>190</v>
      </c>
      <c r="O12" s="176">
        <f>SUM(SV_SB:LK_WND!O12)</f>
        <v>10</v>
      </c>
      <c r="P12" s="177">
        <f>SUM(SV_SB:LK_WND!P12)</f>
        <v>189</v>
      </c>
      <c r="Q12" s="174">
        <f>SUM(SV_SB:LK_WND!Q12)</f>
        <v>106</v>
      </c>
      <c r="R12" s="174">
        <f>SUM(SV_SB:LK_WND!R12)</f>
        <v>25434</v>
      </c>
      <c r="S12" s="175">
        <f>SUM(SV_SB:LK_WND!S12)</f>
        <v>947</v>
      </c>
      <c r="T12" s="177">
        <f>SUM(SV_SB:LK_WND!T12)</f>
        <v>485</v>
      </c>
      <c r="U12" s="174">
        <f>SUM(SV_SB:LK_WND!U12)</f>
        <v>25919</v>
      </c>
      <c r="V12" s="175">
        <f>SUM(SV_SB:LK_WND!V12)</f>
        <v>957</v>
      </c>
    </row>
    <row r="13" spans="1:22" x14ac:dyDescent="0.2">
      <c r="A13" s="7" t="s">
        <v>6</v>
      </c>
      <c r="B13" s="174">
        <f>SUM(SV_SB:LK_WND!B13)</f>
        <v>6461</v>
      </c>
      <c r="C13" s="175">
        <f>SUM(SV_SB:LK_WND!C13)</f>
        <v>241</v>
      </c>
      <c r="D13" s="174">
        <f>SUM(SV_SB:LK_WND!D13)</f>
        <v>6637</v>
      </c>
      <c r="E13" s="175">
        <f>SUM(SV_SB:LK_WND!E13)</f>
        <v>247</v>
      </c>
      <c r="F13" s="174">
        <f>SUM(SV_SB:LK_WND!F13)</f>
        <v>7261</v>
      </c>
      <c r="G13" s="176">
        <f>SUM(SV_SB:LK_WND!G13)</f>
        <v>294</v>
      </c>
      <c r="H13" s="174">
        <f>SUM(SV_SB:LK_WND!H13)</f>
        <v>7495</v>
      </c>
      <c r="I13" s="175">
        <f>SUM(SV_SB:LK_WND!I13)</f>
        <v>296</v>
      </c>
      <c r="J13" s="174">
        <f>SUM(SV_SB:LK_WND!J13)</f>
        <v>1995</v>
      </c>
      <c r="K13" s="175">
        <f>SUM(SV_SB:LK_WND!K13)</f>
        <v>72</v>
      </c>
      <c r="L13" s="174">
        <f>SUM(SV_SB:LK_WND!L13)</f>
        <v>801</v>
      </c>
      <c r="M13" s="175">
        <f>SUM(SV_SB:LK_WND!M13)</f>
        <v>34</v>
      </c>
      <c r="N13" s="174">
        <f>SUM(SV_SB:LK_WND!N13)</f>
        <v>194</v>
      </c>
      <c r="O13" s="176">
        <f>SUM(SV_SB:LK_WND!O13)</f>
        <v>9</v>
      </c>
      <c r="P13" s="177">
        <f>SUM(SV_SB:LK_WND!P13)</f>
        <v>167</v>
      </c>
      <c r="Q13" s="174">
        <f>SUM(SV_SB:LK_WND!Q13)</f>
        <v>142</v>
      </c>
      <c r="R13" s="174">
        <f>SUM(SV_SB:LK_WND!R13)</f>
        <v>30650</v>
      </c>
      <c r="S13" s="175">
        <f>SUM(SV_SB:LK_WND!S13)</f>
        <v>1184</v>
      </c>
      <c r="T13" s="177">
        <f>SUM(SV_SB:LK_WND!T13)</f>
        <v>503</v>
      </c>
      <c r="U13" s="174">
        <f>SUM(SV_SB:LK_WND!U13)</f>
        <v>31153</v>
      </c>
      <c r="V13" s="175">
        <f>SUM(SV_SB:LK_WND!V13)</f>
        <v>1193</v>
      </c>
    </row>
    <row r="14" spans="1:22" x14ac:dyDescent="0.2">
      <c r="A14" s="13" t="s">
        <v>36</v>
      </c>
      <c r="B14" s="196">
        <f>SUM(SV_SB:LK_WND!B14)</f>
        <v>6775</v>
      </c>
      <c r="C14" s="197">
        <f>SUM(SV_SB:LK_WND!C14)</f>
        <v>248</v>
      </c>
      <c r="D14" s="196">
        <f>SUM(SV_SB:LK_WND!D14)</f>
        <v>6541</v>
      </c>
      <c r="E14" s="197">
        <f>SUM(SV_SB:LK_WND!E14)</f>
        <v>244</v>
      </c>
      <c r="F14" s="196">
        <f>SUM(SV_SB:LK_WND!F14)</f>
        <v>7175</v>
      </c>
      <c r="G14" s="198">
        <f>SUM(SV_SB:LK_WND!G14)</f>
        <v>292</v>
      </c>
      <c r="H14" s="196">
        <f>SUM(SV_SB:LK_WND!H14)</f>
        <v>7362</v>
      </c>
      <c r="I14" s="197">
        <f>SUM(SV_SB:LK_WND!I14)</f>
        <v>298</v>
      </c>
      <c r="J14" s="196">
        <f>SUM(SV_SB:LK_WND!J14)</f>
        <v>7286</v>
      </c>
      <c r="K14" s="197">
        <f>SUM(SV_SB:LK_WND!K14)</f>
        <v>299</v>
      </c>
      <c r="L14" s="196">
        <f>SUM(SV_SB:LK_WND!L14)</f>
        <v>864</v>
      </c>
      <c r="M14" s="197">
        <f>SUM(SV_SB:LK_WND!M14)</f>
        <v>35</v>
      </c>
      <c r="N14" s="196">
        <f>SUM(SV_SB:LK_WND!N14)</f>
        <v>187</v>
      </c>
      <c r="O14" s="198">
        <f>SUM(SV_SB:LK_WND!O14)</f>
        <v>10</v>
      </c>
      <c r="P14" s="199">
        <f>SUM(SV_SB:LK_WND!P14)</f>
        <v>175</v>
      </c>
      <c r="Q14" s="196">
        <f>SUM(SV_SB:LK_WND!Q14)</f>
        <v>138</v>
      </c>
      <c r="R14" s="196">
        <f>SUM(SV_SB:LK_WND!R14)</f>
        <v>36003</v>
      </c>
      <c r="S14" s="197">
        <f>SUM(SV_SB:LK_WND!S14)</f>
        <v>1416</v>
      </c>
      <c r="T14" s="200">
        <f>SUM(SV_SB:LK_WND!T14)</f>
        <v>500</v>
      </c>
      <c r="U14" s="201">
        <f>SUM(SV_SB:LK_WND!U14)</f>
        <v>36503</v>
      </c>
      <c r="V14" s="202">
        <f>SUM(SV_SB:LK_WND!V14)</f>
        <v>1426</v>
      </c>
    </row>
    <row r="15" spans="1:22" x14ac:dyDescent="0.2">
      <c r="A15" s="13" t="s">
        <v>7</v>
      </c>
      <c r="B15" s="196">
        <f>SUM(SV_SB:LK_WND!B15)</f>
        <v>6593</v>
      </c>
      <c r="C15" s="197">
        <f>SUM(SV_SB:LK_WND!C15)</f>
        <v>242</v>
      </c>
      <c r="D15" s="196">
        <f>SUM(SV_SB:LK_WND!D15)</f>
        <v>6650</v>
      </c>
      <c r="E15" s="197">
        <f>SUM(SV_SB:LK_WND!E15)</f>
        <v>247</v>
      </c>
      <c r="F15" s="196">
        <f>SUM(SV_SB:LK_WND!F15)</f>
        <v>7008</v>
      </c>
      <c r="G15" s="198">
        <f>SUM(SV_SB:LK_WND!G15)</f>
        <v>287</v>
      </c>
      <c r="H15" s="196">
        <f>SUM(SV_SB:LK_WND!H15)</f>
        <v>7300</v>
      </c>
      <c r="I15" s="197">
        <f>SUM(SV_SB:LK_WND!I15)</f>
        <v>294</v>
      </c>
      <c r="J15" s="196">
        <f>SUM(SV_SB:LK_WND!J15)</f>
        <v>7282</v>
      </c>
      <c r="K15" s="197">
        <f>SUM(SV_SB:LK_WND!K15)</f>
        <v>298</v>
      </c>
      <c r="L15" s="196">
        <f>SUM(SV_SB:LK_WND!L15)</f>
        <v>3700</v>
      </c>
      <c r="M15" s="197">
        <f>SUM(SV_SB:LK_WND!M15)</f>
        <v>153</v>
      </c>
      <c r="N15" s="196">
        <f>SUM(SV_SB:LK_WND!N15)</f>
        <v>200</v>
      </c>
      <c r="O15" s="198">
        <f>SUM(SV_SB:LK_WND!O15)</f>
        <v>9</v>
      </c>
      <c r="P15" s="199">
        <f>SUM(SV_SB:LK_WND!P15)</f>
        <v>199</v>
      </c>
      <c r="Q15" s="196">
        <f>SUM(SV_SB:LK_WND!Q15)</f>
        <v>128</v>
      </c>
      <c r="R15" s="196">
        <f>SUM(SV_SB:LK_WND!R15)</f>
        <v>38533</v>
      </c>
      <c r="S15" s="197">
        <f>SUM(SV_SB:LK_WND!S15)</f>
        <v>1521</v>
      </c>
      <c r="T15" s="200">
        <f>SUM(SV_SB:LK_WND!T15)</f>
        <v>527</v>
      </c>
      <c r="U15" s="201">
        <f>SUM(SV_SB:LK_WND!U15)</f>
        <v>39060</v>
      </c>
      <c r="V15" s="202">
        <f>SUM(SV_SB:LK_WND!V15)</f>
        <v>1530</v>
      </c>
    </row>
    <row r="16" spans="1:22" x14ac:dyDescent="0.2">
      <c r="A16" s="13" t="s">
        <v>8</v>
      </c>
      <c r="B16" s="196">
        <f>SUM(SV_SB:LK_WND!B16)</f>
        <v>6295</v>
      </c>
      <c r="C16" s="197">
        <f>SUM(SV_SB:LK_WND!C16)</f>
        <v>234</v>
      </c>
      <c r="D16" s="196">
        <f>SUM(SV_SB:LK_WND!D16)</f>
        <v>6459</v>
      </c>
      <c r="E16" s="197">
        <f>SUM(SV_SB:LK_WND!E16)</f>
        <v>241</v>
      </c>
      <c r="F16" s="196">
        <f>SUM(SV_SB:LK_WND!F16)</f>
        <v>7105</v>
      </c>
      <c r="G16" s="198">
        <f>SUM(SV_SB:LK_WND!G16)</f>
        <v>286</v>
      </c>
      <c r="H16" s="196">
        <f>SUM(SV_SB:LK_WND!H16)</f>
        <v>7239</v>
      </c>
      <c r="I16" s="197">
        <f>SUM(SV_SB:LK_WND!I16)</f>
        <v>295</v>
      </c>
      <c r="J16" s="196">
        <f>SUM(SV_SB:LK_WND!J16)</f>
        <v>7232</v>
      </c>
      <c r="K16" s="197">
        <f>SUM(SV_SB:LK_WND!K16)</f>
        <v>300</v>
      </c>
      <c r="L16" s="196">
        <f>SUM(SV_SB:LK_WND!L16)</f>
        <v>3587</v>
      </c>
      <c r="M16" s="197">
        <f>SUM(SV_SB:LK_WND!M16)</f>
        <v>142</v>
      </c>
      <c r="N16" s="196">
        <f>SUM(SV_SB:LK_WND!N16)</f>
        <v>247</v>
      </c>
      <c r="O16" s="198">
        <f>SUM(SV_SB:LK_WND!O16)</f>
        <v>12</v>
      </c>
      <c r="P16" s="199">
        <f>SUM(SV_SB:LK_WND!P16)</f>
        <v>215</v>
      </c>
      <c r="Q16" s="196">
        <f>SUM(SV_SB:LK_WND!Q16)</f>
        <v>148</v>
      </c>
      <c r="R16" s="196">
        <f>SUM(SV_SB:LK_WND!R16)</f>
        <v>37917</v>
      </c>
      <c r="S16" s="197">
        <f>SUM(SV_SB:LK_WND!S16)</f>
        <v>1498</v>
      </c>
      <c r="T16" s="200">
        <f>SUM(SV_SB:LK_WND!T16)</f>
        <v>610</v>
      </c>
      <c r="U16" s="201">
        <f>SUM(SV_SB:LK_WND!U16)</f>
        <v>38527</v>
      </c>
      <c r="V16" s="202">
        <f>SUM(SV_SB:LK_WND!V16)</f>
        <v>1510</v>
      </c>
    </row>
    <row r="17" spans="1:22" ht="12.75" customHeight="1" x14ac:dyDescent="0.2">
      <c r="A17" s="13" t="s">
        <v>9</v>
      </c>
      <c r="B17" s="196">
        <f>SUM(SV_SB:LK_WND!B17)</f>
        <v>5934</v>
      </c>
      <c r="C17" s="197">
        <f>SUM(SV_SB:LK_WND!C17)</f>
        <v>225</v>
      </c>
      <c r="D17" s="196">
        <f>SUM(SV_SB:LK_WND!D17)</f>
        <v>6199</v>
      </c>
      <c r="E17" s="197">
        <f>SUM(SV_SB:LK_WND!E17)</f>
        <v>233</v>
      </c>
      <c r="F17" s="196">
        <f>SUM(SV_SB:LK_WND!F17)</f>
        <v>6784</v>
      </c>
      <c r="G17" s="198">
        <f>SUM(SV_SB:LK_WND!G17)</f>
        <v>276</v>
      </c>
      <c r="H17" s="196">
        <f>SUM(SV_SB:LK_WND!H17)</f>
        <v>7329</v>
      </c>
      <c r="I17" s="197">
        <f>SUM(SV_SB:LK_WND!I17)</f>
        <v>294</v>
      </c>
      <c r="J17" s="196">
        <f>SUM(SV_SB:LK_WND!J17)</f>
        <v>7436</v>
      </c>
      <c r="K17" s="197">
        <f>SUM(SV_SB:LK_WND!K17)</f>
        <v>305</v>
      </c>
      <c r="L17" s="196">
        <f>SUM(SV_SB:LK_WND!L17)</f>
        <v>3465</v>
      </c>
      <c r="M17" s="197">
        <f>SUM(SV_SB:LK_WND!M17)</f>
        <v>145</v>
      </c>
      <c r="N17" s="196">
        <f>SUM(SV_SB:LK_WND!N17)</f>
        <v>223</v>
      </c>
      <c r="O17" s="198">
        <f>SUM(SV_SB:LK_WND!O17)</f>
        <v>12</v>
      </c>
      <c r="P17" s="199">
        <f>SUM(SV_SB:LK_WND!P17)</f>
        <v>229</v>
      </c>
      <c r="Q17" s="196">
        <f>SUM(SV_SB:LK_WND!Q17)</f>
        <v>163</v>
      </c>
      <c r="R17" s="196">
        <f>SUM(SV_SB:LK_WND!R17)</f>
        <v>37147</v>
      </c>
      <c r="S17" s="197">
        <f>SUM(SV_SB:LK_WND!S17)</f>
        <v>1478</v>
      </c>
      <c r="T17" s="200">
        <f>SUM(SV_SB:LK_WND!T17)</f>
        <v>615</v>
      </c>
      <c r="U17" s="201">
        <f>SUM(SV_SB:LK_WND!U17)</f>
        <v>37762</v>
      </c>
      <c r="V17" s="202">
        <f>SUM(SV_SB:LK_WND!V17)</f>
        <v>1490</v>
      </c>
    </row>
    <row r="18" spans="1:22" x14ac:dyDescent="0.2">
      <c r="A18" s="13" t="s">
        <v>10</v>
      </c>
      <c r="B18" s="196">
        <f>SUM(SV_SB:LK_WND!B18)</f>
        <v>5456</v>
      </c>
      <c r="C18" s="197">
        <f>SUM(SV_SB:LK_WND!C18)</f>
        <v>211</v>
      </c>
      <c r="D18" s="196">
        <f>SUM(SV_SB:LK_WND!D18)</f>
        <v>5795</v>
      </c>
      <c r="E18" s="197">
        <f>SUM(SV_SB:LK_WND!E18)</f>
        <v>224</v>
      </c>
      <c r="F18" s="196">
        <f>SUM(SV_SB:LK_WND!F18)</f>
        <v>6493</v>
      </c>
      <c r="G18" s="198">
        <f>SUM(SV_SB:LK_WND!G18)</f>
        <v>274</v>
      </c>
      <c r="H18" s="196">
        <f>SUM(SV_SB:LK_WND!H18)</f>
        <v>6999</v>
      </c>
      <c r="I18" s="197">
        <f>SUM(SV_SB:LK_WND!I18)</f>
        <v>291</v>
      </c>
      <c r="J18" s="196">
        <f>SUM(SV_SB:LK_WND!J18)</f>
        <v>7404</v>
      </c>
      <c r="K18" s="197">
        <f>SUM(SV_SB:LK_WND!K18)</f>
        <v>308</v>
      </c>
      <c r="L18" s="196">
        <f>SUM(SV_SB:LK_WND!L18)</f>
        <v>3666</v>
      </c>
      <c r="M18" s="197">
        <f>SUM(SV_SB:LK_WND!M18)</f>
        <v>148</v>
      </c>
      <c r="N18" s="196">
        <f>SUM(SV_SB:LK_WND!N18)</f>
        <v>311</v>
      </c>
      <c r="O18" s="198">
        <f>SUM(SV_SB:LK_WND!O18)</f>
        <v>14</v>
      </c>
      <c r="P18" s="199">
        <f>SUM(SV_SB:LK_WND!P18)</f>
        <v>228</v>
      </c>
      <c r="Q18" s="196">
        <f>SUM(SV_SB:LK_WND!Q18)</f>
        <v>203</v>
      </c>
      <c r="R18" s="196">
        <f>SUM(SV_SB:LK_WND!R18)</f>
        <v>35813</v>
      </c>
      <c r="S18" s="197">
        <f>SUM(SV_SB:LK_WND!S18)</f>
        <v>1456</v>
      </c>
      <c r="T18" s="200">
        <f>SUM(SV_SB:LK_WND!T18)</f>
        <v>742</v>
      </c>
      <c r="U18" s="201">
        <f>SUM(SV_SB:LK_WND!U18)</f>
        <v>36555</v>
      </c>
      <c r="V18" s="202">
        <f>SUM(SV_SB:LK_WND!V18)</f>
        <v>1470</v>
      </c>
    </row>
    <row r="19" spans="1:22" x14ac:dyDescent="0.2">
      <c r="A19" s="13" t="s">
        <v>11</v>
      </c>
      <c r="B19" s="196">
        <f>SUM(SV_SB:LK_WND!B19)</f>
        <v>5337</v>
      </c>
      <c r="C19" s="197">
        <f>SUM(SV_SB:LK_WND!C19)</f>
        <v>216</v>
      </c>
      <c r="D19" s="196">
        <f>SUM(SV_SB:LK_WND!D19)</f>
        <v>5401</v>
      </c>
      <c r="E19" s="197">
        <f>SUM(SV_SB:LK_WND!E19)</f>
        <v>212</v>
      </c>
      <c r="F19" s="196">
        <f>SUM(SV_SB:LK_WND!F19)</f>
        <v>6044</v>
      </c>
      <c r="G19" s="198">
        <f>SUM(SV_SB:LK_WND!G19)</f>
        <v>259</v>
      </c>
      <c r="H19" s="196">
        <f>SUM(SV_SB:LK_WND!H19)</f>
        <v>6652</v>
      </c>
      <c r="I19" s="197">
        <f>SUM(SV_SB:LK_WND!I19)</f>
        <v>278</v>
      </c>
      <c r="J19" s="196">
        <f>SUM(SV_SB:LK_WND!J19)</f>
        <v>7038</v>
      </c>
      <c r="K19" s="197">
        <f>SUM(SV_SB:LK_WND!K19)</f>
        <v>298</v>
      </c>
      <c r="L19" s="196">
        <f>SUM(SV_SB:LK_WND!L19)</f>
        <v>3845</v>
      </c>
      <c r="M19" s="197">
        <f>SUM(SV_SB:LK_WND!M19)</f>
        <v>156</v>
      </c>
      <c r="N19" s="196">
        <f>SUM(SV_SB:LK_WND!N19)</f>
        <v>292</v>
      </c>
      <c r="O19" s="198">
        <f>SUM(SV_SB:LK_WND!O19)</f>
        <v>13</v>
      </c>
      <c r="P19" s="199">
        <f>SUM(SV_SB:LK_WND!P19)</f>
        <v>280</v>
      </c>
      <c r="Q19" s="196">
        <f>SUM(SV_SB:LK_WND!Q19)</f>
        <v>175</v>
      </c>
      <c r="R19" s="196">
        <f>SUM(SV_SB:LK_WND!R19)</f>
        <v>34317</v>
      </c>
      <c r="S19" s="197">
        <f>SUM(SV_SB:LK_WND!S19)</f>
        <v>1419</v>
      </c>
      <c r="T19" s="200">
        <f>SUM(SV_SB:LK_WND!T19)</f>
        <v>747</v>
      </c>
      <c r="U19" s="201">
        <f>SUM(SV_SB:LK_WND!U19)</f>
        <v>35064</v>
      </c>
      <c r="V19" s="202">
        <f>SUM(SV_SB:LK_WND!V19)</f>
        <v>1432</v>
      </c>
    </row>
    <row r="20" spans="1:22" x14ac:dyDescent="0.2">
      <c r="A20" s="13" t="s">
        <v>12</v>
      </c>
      <c r="B20" s="196">
        <f>SUM(SV_SB:LK_WND!B20)</f>
        <v>5490</v>
      </c>
      <c r="C20" s="197">
        <f>SUM(SV_SB:LK_WND!C20)</f>
        <v>217</v>
      </c>
      <c r="D20" s="196">
        <f>SUM(SV_SB:LK_WND!D20)</f>
        <v>5339</v>
      </c>
      <c r="E20" s="197">
        <f>SUM(SV_SB:LK_WND!E20)</f>
        <v>215</v>
      </c>
      <c r="F20" s="196">
        <f>SUM(SV_SB:LK_WND!F20)</f>
        <v>5652</v>
      </c>
      <c r="G20" s="198">
        <f>SUM(SV_SB:LK_WND!G20)</f>
        <v>242</v>
      </c>
      <c r="H20" s="196">
        <f>SUM(SV_SB:LK_WND!H20)</f>
        <v>6245</v>
      </c>
      <c r="I20" s="197">
        <f>SUM(SV_SB:LK_WND!I20)</f>
        <v>271</v>
      </c>
      <c r="J20" s="196">
        <f>SUM(SV_SB:LK_WND!J20)</f>
        <v>6658</v>
      </c>
      <c r="K20" s="197">
        <f>SUM(SV_SB:LK_WND!K20)</f>
        <v>279</v>
      </c>
      <c r="L20" s="196">
        <f>SUM(SV_SB:LK_WND!L20)</f>
        <v>3545</v>
      </c>
      <c r="M20" s="197">
        <f>SUM(SV_SB:LK_WND!M20)</f>
        <v>146</v>
      </c>
      <c r="N20" s="196">
        <f>SUM(SV_SB:LK_WND!N20)</f>
        <v>336</v>
      </c>
      <c r="O20" s="203">
        <f>SUM(SV_SB:LK_WND!O20)</f>
        <v>15</v>
      </c>
      <c r="P20" s="199">
        <f>SUM(SV_SB:LK_WND!P20)</f>
        <v>280</v>
      </c>
      <c r="Q20" s="196">
        <f>SUM(SV_SB:LK_WND!Q20)</f>
        <v>221</v>
      </c>
      <c r="R20" s="196">
        <f>SUM(SV_SB:LK_WND!R20)</f>
        <v>32929</v>
      </c>
      <c r="S20" s="197">
        <f>SUM(SV_SB:LK_WND!S20)</f>
        <v>1370</v>
      </c>
      <c r="T20" s="200">
        <f>SUM(SV_SB:LK_WND!T20)</f>
        <v>837</v>
      </c>
      <c r="U20" s="201">
        <f>SUM(SV_SB:LK_WND!U20)</f>
        <v>33766</v>
      </c>
      <c r="V20" s="202">
        <f>SUM(SV_SB:LK_WND!V20)</f>
        <v>1385</v>
      </c>
    </row>
    <row r="21" spans="1:22" x14ac:dyDescent="0.2">
      <c r="A21" s="13" t="s">
        <v>13</v>
      </c>
      <c r="B21" s="196">
        <f>SUM(SV_SB:LK_WND!B21)</f>
        <v>5235</v>
      </c>
      <c r="C21" s="197">
        <f>SUM(SV_SB:LK_WND!C21)</f>
        <v>209</v>
      </c>
      <c r="D21" s="196">
        <f>SUM(SV_SB:LK_WND!D21)</f>
        <v>5470</v>
      </c>
      <c r="E21" s="197">
        <f>SUM(SV_SB:LK_WND!E21)</f>
        <v>217</v>
      </c>
      <c r="F21" s="196">
        <f>SUM(SV_SB:LK_WND!F21)</f>
        <v>5551</v>
      </c>
      <c r="G21" s="198">
        <f>SUM(SV_SB:LK_WND!G21)</f>
        <v>244</v>
      </c>
      <c r="H21" s="196">
        <f>SUM(SV_SB:LK_WND!H21)</f>
        <v>5857</v>
      </c>
      <c r="I21" s="197">
        <f>SUM(SV_SB:LK_WND!I21)</f>
        <v>253</v>
      </c>
      <c r="J21" s="196">
        <f>SUM(SV_SB:LK_WND!J21)</f>
        <v>6327</v>
      </c>
      <c r="K21" s="197">
        <f>SUM(SV_SB:LK_WND!K21)</f>
        <v>276</v>
      </c>
      <c r="L21" s="196">
        <f>SUM(SV_SB:LK_WND!L21)</f>
        <v>3508</v>
      </c>
      <c r="M21" s="197">
        <f>SUM(SV_SB:LK_WND!M21)</f>
        <v>143</v>
      </c>
      <c r="N21" s="196">
        <f>SUM(SV_SB:LK_WND!N21)</f>
        <v>341</v>
      </c>
      <c r="O21" s="203">
        <f>SUM(SV_SB:LK_WND!O21)</f>
        <v>14</v>
      </c>
      <c r="P21" s="199">
        <f>SUM(SV_SB:LK_WND!P21)</f>
        <v>345</v>
      </c>
      <c r="Q21" s="196">
        <f>SUM(SV_SB:LK_WND!Q21)</f>
        <v>244</v>
      </c>
      <c r="R21" s="196">
        <f>SUM(SV_SB:LK_WND!R21)</f>
        <v>31948</v>
      </c>
      <c r="S21" s="197">
        <f>SUM(SV_SB:LK_WND!S21)</f>
        <v>1342</v>
      </c>
      <c r="T21" s="200">
        <f>SUM(SV_SB:LK_WND!T21)</f>
        <v>930</v>
      </c>
      <c r="U21" s="201">
        <f>SUM(SV_SB:LK_WND!U21)</f>
        <v>32878</v>
      </c>
      <c r="V21" s="202">
        <f>SUM(SV_SB:LK_WND!V21)</f>
        <v>1356</v>
      </c>
    </row>
    <row r="22" spans="1:22" x14ac:dyDescent="0.2">
      <c r="A22" s="33" t="s">
        <v>14</v>
      </c>
      <c r="B22" s="214">
        <f>SUM(SV_SB:LK_WND!B22)</f>
        <v>5010</v>
      </c>
      <c r="C22" s="215">
        <f>SUM(SV_SB:LK_WND!C22)</f>
        <v>207</v>
      </c>
      <c r="D22" s="214">
        <f>SUM(SV_SB:LK_WND!D22)</f>
        <v>5193</v>
      </c>
      <c r="E22" s="215">
        <f>SUM(SV_SB:LK_WND!E22)</f>
        <v>208</v>
      </c>
      <c r="F22" s="214">
        <f>SUM(SV_SB:LK_WND!F22)</f>
        <v>5741</v>
      </c>
      <c r="G22" s="216">
        <f>SUM(SV_SB:LK_WND!G22)</f>
        <v>249</v>
      </c>
      <c r="H22" s="214">
        <f>SUM(SV_SB:LK_WND!H22)</f>
        <v>5684</v>
      </c>
      <c r="I22" s="215">
        <f>SUM(SV_SB:LK_WND!I22)</f>
        <v>248</v>
      </c>
      <c r="J22" s="214">
        <f>SUM(SV_SB:LK_WND!J22)</f>
        <v>5943</v>
      </c>
      <c r="K22" s="215">
        <f>SUM(SV_SB:LK_WND!K22)</f>
        <v>257</v>
      </c>
      <c r="L22" s="214">
        <f>SUM(SV_SB:LK_WND!L22)</f>
        <v>3422</v>
      </c>
      <c r="M22" s="215">
        <f>SUM(SV_SB:LK_WND!M22)</f>
        <v>149</v>
      </c>
      <c r="N22" s="214">
        <f>SUM(SV_SB:LK_WND!N22)</f>
        <v>397</v>
      </c>
      <c r="O22" s="219">
        <f>SUM(SV_SB:LK_WND!O22)</f>
        <v>17</v>
      </c>
      <c r="P22" s="217">
        <f>SUM(SV_SB:LK_WND!P22)</f>
        <v>365</v>
      </c>
      <c r="Q22" s="214">
        <f>SUM(SV_SB:LK_WND!Q22)</f>
        <v>312</v>
      </c>
      <c r="R22" s="214">
        <f>SUM(SV_SB:LK_WND!R22)</f>
        <v>30993</v>
      </c>
      <c r="S22" s="215">
        <f>SUM(SV_SB:LK_WND!S22)</f>
        <v>1318</v>
      </c>
      <c r="T22" s="217">
        <f>SUM(SV_SB:LK_WND!T22)</f>
        <v>1074</v>
      </c>
      <c r="U22" s="214">
        <f>SUM(SV_SB:LK_WND!U22)</f>
        <v>32067</v>
      </c>
      <c r="V22" s="215">
        <f>SUM(SV_SB:LK_WND!V22)</f>
        <v>1335</v>
      </c>
    </row>
    <row r="23" spans="1:22" x14ac:dyDescent="0.2">
      <c r="A23" s="33" t="s">
        <v>15</v>
      </c>
      <c r="B23" s="214">
        <f>SUM(SV_SB:LK_WND!B23)</f>
        <v>4695</v>
      </c>
      <c r="C23" s="215">
        <f>SUM(SV_SB:LK_WND!C23)</f>
        <v>193</v>
      </c>
      <c r="D23" s="214">
        <f>SUM(SV_SB:LK_WND!D23)</f>
        <v>4992</v>
      </c>
      <c r="E23" s="215">
        <f>SUM(SV_SB:LK_WND!E23)</f>
        <v>207</v>
      </c>
      <c r="F23" s="214">
        <f>SUM(SV_SB:LK_WND!F23)</f>
        <v>5340</v>
      </c>
      <c r="G23" s="216">
        <f>SUM(SV_SB:LK_WND!G23)</f>
        <v>229</v>
      </c>
      <c r="H23" s="214">
        <f>SUM(SV_SB:LK_WND!H23)</f>
        <v>5876</v>
      </c>
      <c r="I23" s="215">
        <f>SUM(SV_SB:LK_WND!I23)</f>
        <v>246</v>
      </c>
      <c r="J23" s="214">
        <f>SUM(SV_SB:LK_WND!J23)</f>
        <v>5805</v>
      </c>
      <c r="K23" s="215">
        <f>SUM(SV_SB:LK_WND!K23)</f>
        <v>252</v>
      </c>
      <c r="L23" s="214">
        <f>SUM(SV_SB:LK_WND!L23)</f>
        <v>3356</v>
      </c>
      <c r="M23" s="215">
        <f>SUM(SV_SB:LK_WND!M23)</f>
        <v>146</v>
      </c>
      <c r="N23" s="214">
        <f>SUM(SV_SB:LK_WND!N23)</f>
        <v>448</v>
      </c>
      <c r="O23" s="219">
        <f>SUM(SV_SB:LK_WND!O23)</f>
        <v>19</v>
      </c>
      <c r="P23" s="217">
        <f>SUM(SV_SB:LK_WND!P23)</f>
        <v>385</v>
      </c>
      <c r="Q23" s="214">
        <f>SUM(SV_SB:LK_WND!Q23)</f>
        <v>306</v>
      </c>
      <c r="R23" s="214">
        <f>SUM(SV_SB:LK_WND!R23)</f>
        <v>30064</v>
      </c>
      <c r="S23" s="215">
        <f>SUM(SV_SB:LK_WND!S23)</f>
        <v>1273</v>
      </c>
      <c r="T23" s="217">
        <f>SUM(SV_SB:LK_WND!T23)</f>
        <v>1139</v>
      </c>
      <c r="U23" s="214">
        <f>SUM(SV_SB:LK_WND!U23)</f>
        <v>31203</v>
      </c>
      <c r="V23" s="215">
        <f>SUM(SV_SB:LK_WND!V23)</f>
        <v>1292</v>
      </c>
    </row>
    <row r="24" spans="1:22" x14ac:dyDescent="0.2">
      <c r="A24" s="33" t="s">
        <v>16</v>
      </c>
      <c r="B24" s="311">
        <f>SUM(SV_SB:LK_WND!B24)</f>
        <v>4406</v>
      </c>
      <c r="C24" s="312">
        <f>SUM(SV_SB:LK_WND!C24)</f>
        <v>182</v>
      </c>
      <c r="D24" s="214">
        <f>SUM(SV_SB:LK_WND!D24)</f>
        <v>4736</v>
      </c>
      <c r="E24" s="215">
        <f>SUM(SV_SB:LK_WND!E24)</f>
        <v>193</v>
      </c>
      <c r="F24" s="214">
        <f>SUM(SV_SB:LK_WND!F24)</f>
        <v>5215</v>
      </c>
      <c r="G24" s="216">
        <f>SUM(SV_SB:LK_WND!G24)</f>
        <v>227</v>
      </c>
      <c r="H24" s="214">
        <f>SUM(SV_SB:LK_WND!H24)</f>
        <v>5529</v>
      </c>
      <c r="I24" s="215">
        <f>SUM(SV_SB:LK_WND!I24)</f>
        <v>239</v>
      </c>
      <c r="J24" s="214">
        <f>SUM(SV_SB:LK_WND!J24)</f>
        <v>6006</v>
      </c>
      <c r="K24" s="215">
        <f>SUM(SV_SB:LK_WND!K24)</f>
        <v>255</v>
      </c>
      <c r="L24" s="214">
        <f>SUM(SV_SB:LK_WND!L24)</f>
        <v>3323</v>
      </c>
      <c r="M24" s="215">
        <f>SUM(SV_SB:LK_WND!M24)</f>
        <v>142</v>
      </c>
      <c r="N24" s="214">
        <f>SUM(SV_SB:LK_WND!N24)</f>
        <v>448</v>
      </c>
      <c r="O24" s="219">
        <f>SUM(SV_SB:LK_WND!O24)</f>
        <v>18</v>
      </c>
      <c r="P24" s="217">
        <f>SUM(SV_SB:LK_WND!P24)</f>
        <v>496</v>
      </c>
      <c r="Q24" s="214">
        <f>SUM(SV_SB:LK_WND!Q24)</f>
        <v>325</v>
      </c>
      <c r="R24" s="214">
        <f>SUM(SV_SB:LK_WND!R24)</f>
        <v>29215</v>
      </c>
      <c r="S24" s="215">
        <f>SUM(SV_SB:LK_WND!S24)</f>
        <v>1238</v>
      </c>
      <c r="T24" s="217">
        <f>SUM(SV_SB:LK_WND!T24)</f>
        <v>1269</v>
      </c>
      <c r="U24" s="214">
        <f>SUM(SV_SB:LK_WND!U24)</f>
        <v>30484</v>
      </c>
      <c r="V24" s="215">
        <f>SUM(SV_SB:LK_WND!V24)</f>
        <v>1256</v>
      </c>
    </row>
    <row r="25" spans="1:22" x14ac:dyDescent="0.2">
      <c r="A25" s="33" t="s">
        <v>17</v>
      </c>
      <c r="B25" s="214">
        <f>SUM(SV_SB:LK_WND!B25)</f>
        <v>4484</v>
      </c>
      <c r="C25" s="215">
        <f>SUM(SV_SB:LK_WND!C25)</f>
        <v>191</v>
      </c>
      <c r="D25" s="311">
        <f>SUM(SV_SB:LK_WND!D25)</f>
        <v>4526</v>
      </c>
      <c r="E25" s="312">
        <f>SUM(SV_SB:LK_WND!E25)</f>
        <v>186</v>
      </c>
      <c r="F25" s="214">
        <f>SUM(SV_SB:LK_WND!F25)</f>
        <v>5039</v>
      </c>
      <c r="G25" s="216">
        <f>SUM(SV_SB:LK_WND!G25)</f>
        <v>214</v>
      </c>
      <c r="H25" s="214">
        <f>SUM(SV_SB:LK_WND!H25)</f>
        <v>5444</v>
      </c>
      <c r="I25" s="215">
        <f>SUM(SV_SB:LK_WND!I25)</f>
        <v>239</v>
      </c>
      <c r="J25" s="214">
        <f>SUM(SV_SB:LK_WND!J25)</f>
        <v>5736</v>
      </c>
      <c r="K25" s="215">
        <f>SUM(SV_SB:LK_WND!K25)</f>
        <v>255</v>
      </c>
      <c r="L25" s="214">
        <f>SUM(SV_SB:LK_WND!L25)</f>
        <v>3574</v>
      </c>
      <c r="M25" s="215">
        <f>SUM(SV_SB:LK_WND!M25)</f>
        <v>152</v>
      </c>
      <c r="N25" s="214">
        <f>SUM(SV_SB:LK_WND!N25)</f>
        <v>541</v>
      </c>
      <c r="O25" s="219">
        <f>SUM(SV_SB:LK_WND!O25)</f>
        <v>22</v>
      </c>
      <c r="P25" s="217">
        <f>SUM(SV_SB:LK_WND!P25)</f>
        <v>502</v>
      </c>
      <c r="Q25" s="214">
        <f>SUM(SV_SB:LK_WND!Q25)</f>
        <v>443</v>
      </c>
      <c r="R25" s="214">
        <f>SUM(SV_SB:LK_WND!R25)</f>
        <v>28803</v>
      </c>
      <c r="S25" s="215">
        <f>SUM(SV_SB:LK_WND!S25)</f>
        <v>1237</v>
      </c>
      <c r="T25" s="217">
        <f>SUM(SV_SB:LK_WND!T25)</f>
        <v>1486</v>
      </c>
      <c r="U25" s="214">
        <f>SUM(SV_SB:LK_WND!U25)</f>
        <v>30289</v>
      </c>
      <c r="V25" s="215">
        <f>SUM(SV_SB:LK_WND!V25)</f>
        <v>1259</v>
      </c>
    </row>
    <row r="26" spans="1:22" x14ac:dyDescent="0.2">
      <c r="A26" s="33" t="s">
        <v>18</v>
      </c>
      <c r="B26" s="214">
        <f>SUM(SV_SB:LK_WND!B26)</f>
        <v>4210</v>
      </c>
      <c r="C26" s="215">
        <f>SUM(SV_SB:LK_WND!C26)</f>
        <v>180</v>
      </c>
      <c r="D26" s="214">
        <f>SUM(SV_SB:LK_WND!D26)</f>
        <v>4551</v>
      </c>
      <c r="E26" s="215">
        <f>SUM(SV_SB:LK_WND!E26)</f>
        <v>192</v>
      </c>
      <c r="F26" s="311">
        <f>SUM(SV_SB:LK_WND!F26)</f>
        <v>4768</v>
      </c>
      <c r="G26" s="312">
        <f>SUM(SV_SB:LK_WND!G26)</f>
        <v>201</v>
      </c>
      <c r="H26" s="214">
        <f>SUM(SV_SB:LK_WND!H26)</f>
        <v>5209</v>
      </c>
      <c r="I26" s="215">
        <f>SUM(SV_SB:LK_WND!I26)</f>
        <v>222</v>
      </c>
      <c r="J26" s="214">
        <f>SUM(SV_SB:LK_WND!J26)</f>
        <v>5603</v>
      </c>
      <c r="K26" s="215">
        <f>SUM(SV_SB:LK_WND!K26)</f>
        <v>252</v>
      </c>
      <c r="L26" s="214">
        <f>SUM(SV_SB:LK_WND!L26)</f>
        <v>3224</v>
      </c>
      <c r="M26" s="215">
        <f>SUM(SV_SB:LK_WND!M26)</f>
        <v>142</v>
      </c>
      <c r="N26" s="214">
        <f>SUM(SV_SB:LK_WND!N26)</f>
        <v>551</v>
      </c>
      <c r="O26" s="219">
        <f>SUM(SV_SB:LK_WND!O26)</f>
        <v>21</v>
      </c>
      <c r="P26" s="217">
        <f>SUM(SV_SB:LK_WND!P26)</f>
        <v>557</v>
      </c>
      <c r="Q26" s="214">
        <f>SUM(SV_SB:LK_WND!Q26)</f>
        <v>427</v>
      </c>
      <c r="R26" s="214">
        <f>SUM(SV_SB:LK_WND!R26)</f>
        <v>27565</v>
      </c>
      <c r="S26" s="215">
        <f>SUM(SV_SB:LK_WND!S26)</f>
        <v>1189</v>
      </c>
      <c r="T26" s="217">
        <f>SUM(SV_SB:LK_WND!T26)</f>
        <v>1535</v>
      </c>
      <c r="U26" s="214">
        <f>SUM(SV_SB:LK_WND!U26)</f>
        <v>29100</v>
      </c>
      <c r="V26" s="215">
        <f>SUM(SV_SB:LK_WND!V26)</f>
        <v>1210</v>
      </c>
    </row>
    <row r="27" spans="1:22" x14ac:dyDescent="0.2">
      <c r="A27" s="33" t="s">
        <v>19</v>
      </c>
      <c r="B27" s="214">
        <f>SUM(SV_SB:LK_WND!B27)</f>
        <v>4117</v>
      </c>
      <c r="C27" s="215">
        <f>SUM(SV_SB:LK_WND!C27)</f>
        <v>172</v>
      </c>
      <c r="D27" s="214">
        <f>SUM(SV_SB:LK_WND!D27)</f>
        <v>4325</v>
      </c>
      <c r="E27" s="215">
        <f>SUM(SV_SB:LK_WND!E27)</f>
        <v>181</v>
      </c>
      <c r="F27" s="214">
        <f>SUM(SV_SB:LK_WND!F27)</f>
        <v>4769</v>
      </c>
      <c r="G27" s="216">
        <f>SUM(SV_SB:LK_WND!G27)</f>
        <v>197</v>
      </c>
      <c r="H27" s="311">
        <f>SUM(SV_SB:LK_WND!H27)</f>
        <v>4987</v>
      </c>
      <c r="I27" s="312">
        <f>SUM(SV_SB:LK_WND!I27)</f>
        <v>210</v>
      </c>
      <c r="J27" s="214">
        <f>SUM(SV_SB:LK_WND!J27)</f>
        <v>5372</v>
      </c>
      <c r="K27" s="215">
        <f>SUM(SV_SB:LK_WND!K27)</f>
        <v>242</v>
      </c>
      <c r="L27" s="214">
        <f>SUM(SV_SB:LK_WND!L27)</f>
        <v>3200</v>
      </c>
      <c r="M27" s="215">
        <f>SUM(SV_SB:LK_WND!M27)</f>
        <v>143</v>
      </c>
      <c r="N27" s="214">
        <f>SUM(SV_SB:LK_WND!N27)</f>
        <v>560</v>
      </c>
      <c r="O27" s="219">
        <f>SUM(SV_SB:LK_WND!O27)</f>
        <v>22</v>
      </c>
      <c r="P27" s="217">
        <f>SUM(SV_SB:LK_WND!P27)</f>
        <v>585</v>
      </c>
      <c r="Q27" s="214">
        <f>SUM(SV_SB:LK_WND!Q27)</f>
        <v>473</v>
      </c>
      <c r="R27" s="214">
        <f>SUM(SV_SB:LK_WND!R27)</f>
        <v>26770</v>
      </c>
      <c r="S27" s="215">
        <f>SUM(SV_SB:LK_WND!S27)</f>
        <v>1145</v>
      </c>
      <c r="T27" s="217">
        <f>SUM(SV_SB:LK_WND!T27)</f>
        <v>1618</v>
      </c>
      <c r="U27" s="214">
        <f>SUM(SV_SB:LK_WND!U27)</f>
        <v>28388</v>
      </c>
      <c r="V27" s="215">
        <f>SUM(SV_SB:LK_WND!V27)</f>
        <v>1167</v>
      </c>
    </row>
    <row r="28" spans="1:22" x14ac:dyDescent="0.2">
      <c r="A28" s="33" t="s">
        <v>20</v>
      </c>
      <c r="B28" s="214">
        <f>SUM(SV_SB:LK_WND!B28)</f>
        <v>4263</v>
      </c>
      <c r="C28" s="215">
        <f>SUM(SV_SB:LK_WND!C28)</f>
        <v>177</v>
      </c>
      <c r="D28" s="214">
        <f>SUM(SV_SB:LK_WND!D28)</f>
        <v>4263</v>
      </c>
      <c r="E28" s="215">
        <f>SUM(SV_SB:LK_WND!E28)</f>
        <v>179</v>
      </c>
      <c r="F28" s="214">
        <f>SUM(SV_SB:LK_WND!F28)</f>
        <v>4558</v>
      </c>
      <c r="G28" s="216">
        <f>SUM(SV_SB:LK_WND!G28)</f>
        <v>190</v>
      </c>
      <c r="H28" s="214">
        <f>SUM(SV_SB:LK_WND!H28)</f>
        <v>5095</v>
      </c>
      <c r="I28" s="215">
        <f>SUM(SV_SB:LK_WND!I28)</f>
        <v>202</v>
      </c>
      <c r="J28" s="311">
        <f>SUM(SV_SB:LK_WND!J28)</f>
        <v>5172</v>
      </c>
      <c r="K28" s="312">
        <f>SUM(SV_SB:LK_WND!K28)</f>
        <v>229</v>
      </c>
      <c r="L28" s="214">
        <f>SUM(SV_SB:LK_WND!L28)</f>
        <v>3211</v>
      </c>
      <c r="M28" s="215">
        <f>SUM(SV_SB:LK_WND!M28)</f>
        <v>143</v>
      </c>
      <c r="N28" s="214">
        <f>SUM(SV_SB:LK_WND!N28)</f>
        <v>587</v>
      </c>
      <c r="O28" s="219">
        <f>SUM(SV_SB:LK_WND!O28)</f>
        <v>23</v>
      </c>
      <c r="P28" s="217">
        <f>SUM(SV_SB:LK_WND!P28)</f>
        <v>576</v>
      </c>
      <c r="Q28" s="214">
        <f>SUM(SV_SB:LK_WND!Q28)</f>
        <v>500</v>
      </c>
      <c r="R28" s="214">
        <f>SUM(SV_SB:LK_WND!R28)</f>
        <v>26562</v>
      </c>
      <c r="S28" s="215">
        <f>SUM(SV_SB:LK_WND!S28)</f>
        <v>1120</v>
      </c>
      <c r="T28" s="217">
        <f>SUM(SV_SB:LK_WND!T28)</f>
        <v>1663</v>
      </c>
      <c r="U28" s="214">
        <f>SUM(SV_SB:LK_WND!U28)</f>
        <v>28225</v>
      </c>
      <c r="V28" s="215">
        <f>SUM(SV_SB:LK_WND!V28)</f>
        <v>1143</v>
      </c>
    </row>
    <row r="29" spans="1:22" x14ac:dyDescent="0.2">
      <c r="A29" s="33" t="s">
        <v>21</v>
      </c>
      <c r="B29" s="214">
        <f>SUM(SV_SB:LK_WND!B29)</f>
        <v>4125</v>
      </c>
      <c r="C29" s="215">
        <f>SUM(SV_SB:LK_WND!C29)</f>
        <v>179</v>
      </c>
      <c r="D29" s="214">
        <f>SUM(SV_SB:LK_WND!D29)</f>
        <v>4516</v>
      </c>
      <c r="E29" s="215">
        <f>SUM(SV_SB:LK_WND!E29)</f>
        <v>187</v>
      </c>
      <c r="F29" s="214">
        <f>SUM(SV_SB:LK_WND!F29)</f>
        <v>4602</v>
      </c>
      <c r="G29" s="216">
        <f>SUM(SV_SB:LK_WND!G29)</f>
        <v>192</v>
      </c>
      <c r="H29" s="214">
        <f>SUM(SV_SB:LK_WND!H29)</f>
        <v>5012</v>
      </c>
      <c r="I29" s="215">
        <f>SUM(SV_SB:LK_WND!I29)</f>
        <v>204</v>
      </c>
      <c r="J29" s="214">
        <f>SUM(SV_SB:LK_WND!J29)</f>
        <v>5388</v>
      </c>
      <c r="K29" s="215">
        <f>SUM(SV_SB:LK_WND!K29)</f>
        <v>222</v>
      </c>
      <c r="L29" s="311">
        <f>SUM(SV_SB:LK_WND!L29)</f>
        <v>3074</v>
      </c>
      <c r="M29" s="312">
        <f>SUM(SV_SB:LK_WND!M29)</f>
        <v>133</v>
      </c>
      <c r="N29" s="214">
        <f>SUM(SV_SB:LK_WND!N29)</f>
        <v>602</v>
      </c>
      <c r="O29" s="219">
        <f>SUM(SV_SB:LK_WND!O29)</f>
        <v>24</v>
      </c>
      <c r="P29" s="217">
        <f>SUM(SV_SB:LK_WND!P29)</f>
        <v>635</v>
      </c>
      <c r="Q29" s="467">
        <f>SUM(SV_SB:LK_WND!Q29)</f>
        <v>506</v>
      </c>
      <c r="R29" s="214">
        <f>SUM(SV_SB:LK_WND!R29)</f>
        <v>26717</v>
      </c>
      <c r="S29" s="215">
        <f>SUM(SV_SB:LK_WND!S29)</f>
        <v>1117</v>
      </c>
      <c r="T29" s="217">
        <f>SUM(SV_SB:LK_WND!T29)</f>
        <v>1743</v>
      </c>
      <c r="U29" s="214">
        <f>SUM(SV_SB:LK_WND!U29)</f>
        <v>28460</v>
      </c>
      <c r="V29" s="215">
        <f>SUM(SV_SB:LK_WND!V29)</f>
        <v>1141</v>
      </c>
    </row>
    <row r="30" spans="1:22" x14ac:dyDescent="0.2">
      <c r="A30" s="23" t="s">
        <v>22</v>
      </c>
      <c r="B30" s="178">
        <f>SUM(SV_SB:LK_WND!B30)</f>
        <v>4372</v>
      </c>
      <c r="C30" s="179">
        <f>SUM(SV_SB:LK_WND!C30)</f>
        <v>178</v>
      </c>
      <c r="D30" s="178">
        <f>SUM(SV_SB:LK_WND!D30)</f>
        <v>4309</v>
      </c>
      <c r="E30" s="179">
        <f>SUM(SV_SB:LK_WND!E30)</f>
        <v>174</v>
      </c>
      <c r="F30" s="178">
        <f>SUM(SV_SB:LK_WND!F30)</f>
        <v>4808</v>
      </c>
      <c r="G30" s="180">
        <f>SUM(SV_SB:LK_WND!G30)</f>
        <v>187</v>
      </c>
      <c r="H30" s="178">
        <f>SUM(SV_SB:LK_WND!H30)</f>
        <v>4933</v>
      </c>
      <c r="I30" s="179">
        <f>SUM(SV_SB:LK_WND!I30)</f>
        <v>190</v>
      </c>
      <c r="J30" s="178">
        <f>SUM(SV_SB:LK_WND!J30)</f>
        <v>5228</v>
      </c>
      <c r="K30" s="179">
        <f>SUM(SV_SB:LK_WND!K30)</f>
        <v>203</v>
      </c>
      <c r="L30" s="178">
        <f>SUM(SV_SB:LK_WND!L30)</f>
        <v>3169</v>
      </c>
      <c r="M30" s="179">
        <f>SUM(SV_SB:LK_WND!M30)</f>
        <v>140</v>
      </c>
      <c r="N30" s="178">
        <f>SUM(SV_SB:LK_WND!N30)</f>
        <v>772</v>
      </c>
      <c r="O30" s="308">
        <f>SUM(SV_SB:LK_WND!O30)</f>
        <v>30</v>
      </c>
      <c r="P30" s="181">
        <f>SUM(SV_SB:LK_WND!P30)</f>
        <v>639</v>
      </c>
      <c r="Q30" s="204">
        <f>SUM(SV_SB:LK_WND!Q30)</f>
        <v>563</v>
      </c>
      <c r="R30" s="178">
        <f>SUM(SV_SB:LK_WND!R30)</f>
        <v>26819</v>
      </c>
      <c r="S30" s="179">
        <f>SUM(SV_SB:LK_WND!S30)</f>
        <v>1072</v>
      </c>
      <c r="T30" s="181">
        <f>SUM(SV_SB:LK_WND!T30)</f>
        <v>1974</v>
      </c>
      <c r="U30" s="178">
        <f>SUM(SV_SB:LK_WND!U30)</f>
        <v>28793</v>
      </c>
      <c r="V30" s="179">
        <f>SUM(SV_SB:LK_WND!V30)</f>
        <v>1102</v>
      </c>
    </row>
    <row r="31" spans="1:22" x14ac:dyDescent="0.2">
      <c r="A31" s="23" t="s">
        <v>23</v>
      </c>
      <c r="B31" s="178">
        <f>SUM(SV_SB:LK_WND!B31)</f>
        <v>4399</v>
      </c>
      <c r="C31" s="179">
        <f>SUM(SV_SB:LK_WND!C31)</f>
        <v>180</v>
      </c>
      <c r="D31" s="178">
        <f>SUM(SV_SB:LK_WND!D31)</f>
        <v>4557</v>
      </c>
      <c r="E31" s="179">
        <f>SUM(SV_SB:LK_WND!E31)</f>
        <v>180</v>
      </c>
      <c r="F31" s="178">
        <f>SUM(SV_SB:LK_WND!F31)</f>
        <v>4586</v>
      </c>
      <c r="G31" s="180">
        <f>SUM(SV_SB:LK_WND!G31)</f>
        <v>177</v>
      </c>
      <c r="H31" s="178">
        <f>SUM(SV_SB:LK_WND!H31)</f>
        <v>5168</v>
      </c>
      <c r="I31" s="179">
        <f>SUM(SV_SB:LK_WND!I31)</f>
        <v>194</v>
      </c>
      <c r="J31" s="178">
        <f>SUM(SV_SB:LK_WND!J31)</f>
        <v>5144</v>
      </c>
      <c r="K31" s="179">
        <f>SUM(SV_SB:LK_WND!K31)</f>
        <v>194</v>
      </c>
      <c r="L31" s="178">
        <f>SUM(SV_SB:LK_WND!L31)</f>
        <v>3078</v>
      </c>
      <c r="M31" s="179">
        <f>SUM(SV_SB:LK_WND!M31)</f>
        <v>135</v>
      </c>
      <c r="N31" s="178">
        <f>SUM(SV_SB:LK_WND!N31)</f>
        <v>780</v>
      </c>
      <c r="O31" s="308">
        <f>SUM(SV_SB:LK_WND!O31)</f>
        <v>29</v>
      </c>
      <c r="P31" s="181">
        <f>SUM(SV_SB:LK_WND!P31)</f>
        <v>810</v>
      </c>
      <c r="Q31" s="204">
        <f>SUM(SV_SB:LK_WND!Q31)</f>
        <v>590</v>
      </c>
      <c r="R31" s="178">
        <f>SUM(SV_SB:LK_WND!R31)</f>
        <v>26932</v>
      </c>
      <c r="S31" s="179">
        <f>SUM(SV_SB:LK_WND!S31)</f>
        <v>1060</v>
      </c>
      <c r="T31" s="181">
        <f>SUM(SV_SB:LK_WND!T31)</f>
        <v>2180</v>
      </c>
      <c r="U31" s="178">
        <f>SUM(SV_SB:LK_WND!U31)</f>
        <v>29112</v>
      </c>
      <c r="V31" s="179">
        <f>SUM(SV_SB:LK_WND!V31)</f>
        <v>1089</v>
      </c>
    </row>
    <row r="32" spans="1:22" x14ac:dyDescent="0.2">
      <c r="A32" s="23" t="s">
        <v>24</v>
      </c>
      <c r="B32" s="178">
        <f>SUM(SV_SB:LK_WND!B32)</f>
        <v>4459</v>
      </c>
      <c r="C32" s="179">
        <f>SUM(SV_SB:LK_WND!C32)</f>
        <v>181</v>
      </c>
      <c r="D32" s="178">
        <f>SUM(SV_SB:LK_WND!D32)</f>
        <v>4589</v>
      </c>
      <c r="E32" s="179">
        <f>SUM(SV_SB:LK_WND!E32)</f>
        <v>181</v>
      </c>
      <c r="F32" s="178">
        <f>SUM(SV_SB:LK_WND!F32)</f>
        <v>4850</v>
      </c>
      <c r="G32" s="180">
        <f>SUM(SV_SB:LK_WND!G32)</f>
        <v>186</v>
      </c>
      <c r="H32" s="178">
        <f>SUM(SV_SB:LK_WND!H32)</f>
        <v>4920</v>
      </c>
      <c r="I32" s="179">
        <f>SUM(SV_SB:LK_WND!I32)</f>
        <v>185</v>
      </c>
      <c r="J32" s="178">
        <f>SUM(SV_SB:LK_WND!J32)</f>
        <v>5396</v>
      </c>
      <c r="K32" s="179">
        <f>SUM(SV_SB:LK_WND!K32)</f>
        <v>200</v>
      </c>
      <c r="L32" s="178">
        <f>SUM(SV_SB:LK_WND!L32)</f>
        <v>3022</v>
      </c>
      <c r="M32" s="179">
        <f>SUM(SV_SB:LK_WND!M32)</f>
        <v>135</v>
      </c>
      <c r="N32" s="178">
        <f>SUM(SV_SB:LK_WND!N32)</f>
        <v>768</v>
      </c>
      <c r="O32" s="308">
        <f>SUM(SV_SB:LK_WND!O32)</f>
        <v>30</v>
      </c>
      <c r="P32" s="181">
        <f>SUM(SV_SB:LK_WND!P32)</f>
        <v>818</v>
      </c>
      <c r="Q32" s="204">
        <f>SUM(SV_SB:LK_WND!Q32)</f>
        <v>716</v>
      </c>
      <c r="R32" s="178">
        <f>SUM(SV_SB:LK_WND!R32)</f>
        <v>27236</v>
      </c>
      <c r="S32" s="179">
        <f>SUM(SV_SB:LK_WND!S32)</f>
        <v>1068</v>
      </c>
      <c r="T32" s="181">
        <f>SUM(SV_SB:LK_WND!T32)</f>
        <v>2302</v>
      </c>
      <c r="U32" s="178">
        <f>SUM(SV_SB:LK_WND!U32)</f>
        <v>29538</v>
      </c>
      <c r="V32" s="179">
        <f>SUM(SV_SB:LK_WND!V32)</f>
        <v>1098</v>
      </c>
    </row>
    <row r="33" spans="1:22" x14ac:dyDescent="0.2">
      <c r="A33" s="23" t="s">
        <v>25</v>
      </c>
      <c r="B33" s="178">
        <f>SUM(SV_SB:LK_WND!B33)</f>
        <v>4499</v>
      </c>
      <c r="C33" s="179">
        <f>SUM(SV_SB:LK_WND!C33)</f>
        <v>182</v>
      </c>
      <c r="D33" s="178">
        <f>SUM(SV_SB:LK_WND!D33)</f>
        <v>4652</v>
      </c>
      <c r="E33" s="179">
        <f>SUM(SV_SB:LK_WND!E33)</f>
        <v>181</v>
      </c>
      <c r="F33" s="178">
        <f>SUM(SV_SB:LK_WND!F33)</f>
        <v>4885</v>
      </c>
      <c r="G33" s="180">
        <f>SUM(SV_SB:LK_WND!G33)</f>
        <v>187</v>
      </c>
      <c r="H33" s="178">
        <f>SUM(SV_SB:LK_WND!H33)</f>
        <v>5205</v>
      </c>
      <c r="I33" s="179">
        <f>SUM(SV_SB:LK_WND!I33)</f>
        <v>193</v>
      </c>
      <c r="J33" s="178">
        <f>SUM(SV_SB:LK_WND!J33)</f>
        <v>5141</v>
      </c>
      <c r="K33" s="179">
        <f>SUM(SV_SB:LK_WND!K33)</f>
        <v>191</v>
      </c>
      <c r="L33" s="178">
        <f>SUM(SV_SB:LK_WND!L33)</f>
        <v>3148</v>
      </c>
      <c r="M33" s="179">
        <f>SUM(SV_SB:LK_WND!M33)</f>
        <v>141</v>
      </c>
      <c r="N33" s="178">
        <f>SUM(SV_SB:LK_WND!N33)</f>
        <v>749</v>
      </c>
      <c r="O33" s="308">
        <f>SUM(SV_SB:LK_WND!O33)</f>
        <v>28</v>
      </c>
      <c r="P33" s="181">
        <f>SUM(SV_SB:LK_WND!P33)</f>
        <v>808</v>
      </c>
      <c r="Q33" s="204">
        <f>SUM(SV_SB:LK_WND!Q33)</f>
        <v>729</v>
      </c>
      <c r="R33" s="178">
        <f>SUM(SV_SB:LK_WND!R33)</f>
        <v>27530</v>
      </c>
      <c r="S33" s="179">
        <f>SUM(SV_SB:LK_WND!S33)</f>
        <v>1075</v>
      </c>
      <c r="T33" s="181">
        <f>SUM(SV_SB:LK_WND!T33)</f>
        <v>2286</v>
      </c>
      <c r="U33" s="178">
        <f>SUM(SV_SB:LK_WND!U33)</f>
        <v>29816</v>
      </c>
      <c r="V33" s="179">
        <f>SUM(SV_SB:LK_WND!V33)</f>
        <v>1103</v>
      </c>
    </row>
    <row r="34" spans="1:22" x14ac:dyDescent="0.2">
      <c r="A34" s="23" t="s">
        <v>26</v>
      </c>
      <c r="B34" s="178">
        <f>SUM(SV_SB:LK_WND!B34)</f>
        <v>4651</v>
      </c>
      <c r="C34" s="179">
        <f>SUM(SV_SB:LK_WND!C34)</f>
        <v>186</v>
      </c>
      <c r="D34" s="178">
        <f>SUM(SV_SB:LK_WND!D34)</f>
        <v>4689</v>
      </c>
      <c r="E34" s="179">
        <f>SUM(SV_SB:LK_WND!E34)</f>
        <v>184</v>
      </c>
      <c r="F34" s="178">
        <f>SUM(SV_SB:LK_WND!F34)</f>
        <v>4951</v>
      </c>
      <c r="G34" s="180">
        <f>SUM(SV_SB:LK_WND!G34)</f>
        <v>189</v>
      </c>
      <c r="H34" s="178">
        <f>SUM(SV_SB:LK_WND!H34)</f>
        <v>5239</v>
      </c>
      <c r="I34" s="179">
        <f>SUM(SV_SB:LK_WND!I34)</f>
        <v>197</v>
      </c>
      <c r="J34" s="178">
        <f>SUM(SV_SB:LK_WND!J34)</f>
        <v>5438</v>
      </c>
      <c r="K34" s="179">
        <f>SUM(SV_SB:LK_WND!K34)</f>
        <v>203</v>
      </c>
      <c r="L34" s="178">
        <f>SUM(SV_SB:LK_WND!L34)</f>
        <v>3028</v>
      </c>
      <c r="M34" s="179">
        <f>SUM(SV_SB:LK_WND!M34)</f>
        <v>135</v>
      </c>
      <c r="N34" s="178">
        <f>SUM(SV_SB:LK_WND!N34)</f>
        <v>762</v>
      </c>
      <c r="O34" s="308">
        <f>SUM(SV_SB:LK_WND!O34)</f>
        <v>29</v>
      </c>
      <c r="P34" s="181">
        <f>SUM(SV_SB:LK_WND!P34)</f>
        <v>791</v>
      </c>
      <c r="Q34" s="204">
        <f>SUM(SV_SB:LK_WND!Q34)</f>
        <v>717</v>
      </c>
      <c r="R34" s="178">
        <f>SUM(SV_SB:LK_WND!R34)</f>
        <v>27996</v>
      </c>
      <c r="S34" s="179">
        <f>SUM(SV_SB:LK_WND!S34)</f>
        <v>1094</v>
      </c>
      <c r="T34" s="181">
        <f>SUM(SV_SB:LK_WND!T34)</f>
        <v>2270</v>
      </c>
      <c r="U34" s="178">
        <f>SUM(SV_SB:LK_WND!U34)</f>
        <v>30266</v>
      </c>
      <c r="V34" s="179">
        <f>SUM(SV_SB:LK_WND!V34)</f>
        <v>1123</v>
      </c>
    </row>
    <row r="35" spans="1:22" x14ac:dyDescent="0.2">
      <c r="A35" s="23" t="s">
        <v>27</v>
      </c>
      <c r="B35" s="178">
        <f>SUM(SV_SB:LK_WND!B35)</f>
        <v>4535</v>
      </c>
      <c r="C35" s="179">
        <f>SUM(SV_SB:LK_WND!C35)</f>
        <v>185</v>
      </c>
      <c r="D35" s="178">
        <f>SUM(SV_SB:LK_WND!D35)</f>
        <v>4848</v>
      </c>
      <c r="E35" s="179">
        <f>SUM(SV_SB:LK_WND!E35)</f>
        <v>187</v>
      </c>
      <c r="F35" s="178">
        <f>SUM(SV_SB:LK_WND!F35)</f>
        <v>4992</v>
      </c>
      <c r="G35" s="180">
        <f>SUM(SV_SB:LK_WND!G35)</f>
        <v>189</v>
      </c>
      <c r="H35" s="178">
        <f>SUM(SV_SB:LK_WND!H35)</f>
        <v>5313</v>
      </c>
      <c r="I35" s="179">
        <f>SUM(SV_SB:LK_WND!I35)</f>
        <v>198</v>
      </c>
      <c r="J35" s="178">
        <f>SUM(SV_SB:LK_WND!J35)</f>
        <v>5474</v>
      </c>
      <c r="K35" s="179">
        <f>SUM(SV_SB:LK_WND!K35)</f>
        <v>202</v>
      </c>
      <c r="L35" s="178">
        <f>SUM(SV_SB:LK_WND!L35)</f>
        <v>3183</v>
      </c>
      <c r="M35" s="179">
        <f>SUM(SV_SB:LK_WND!M35)</f>
        <v>140</v>
      </c>
      <c r="N35" s="178">
        <f>SUM(SV_SB:LK_WND!N35)</f>
        <v>761</v>
      </c>
      <c r="O35" s="308">
        <f>SUM(SV_SB:LK_WND!O35)</f>
        <v>30</v>
      </c>
      <c r="P35" s="181">
        <f>SUM(SV_SB:LK_WND!P35)</f>
        <v>801</v>
      </c>
      <c r="Q35" s="204">
        <f>SUM(SV_SB:LK_WND!Q35)</f>
        <v>691</v>
      </c>
      <c r="R35" s="178">
        <f>SUM(SV_SB:LK_WND!R35)</f>
        <v>28345</v>
      </c>
      <c r="S35" s="179">
        <f>SUM(SV_SB:LK_WND!S35)</f>
        <v>1101</v>
      </c>
      <c r="T35" s="181">
        <f>SUM(SV_SB:LK_WND!T35)</f>
        <v>2253</v>
      </c>
      <c r="U35" s="178">
        <f>SUM(SV_SB:LK_WND!U35)</f>
        <v>30598</v>
      </c>
      <c r="V35" s="179">
        <f>SUM(SV_SB:LK_WND!V35)</f>
        <v>1131</v>
      </c>
    </row>
    <row r="36" spans="1:22" x14ac:dyDescent="0.2">
      <c r="A36" s="23" t="s">
        <v>28</v>
      </c>
      <c r="B36" s="178">
        <f>SUM(SV_SB:LK_WND!B36)</f>
        <v>4386</v>
      </c>
      <c r="C36" s="179">
        <f>SUM(SV_SB:LK_WND!C36)</f>
        <v>181</v>
      </c>
      <c r="D36" s="178">
        <f>SUM(SV_SB:LK_WND!D36)</f>
        <v>4729</v>
      </c>
      <c r="E36" s="179">
        <f>SUM(SV_SB:LK_WND!E36)</f>
        <v>186</v>
      </c>
      <c r="F36" s="178">
        <f>SUM(SV_SB:LK_WND!F36)</f>
        <v>5160</v>
      </c>
      <c r="G36" s="180">
        <f>SUM(SV_SB:LK_WND!G36)</f>
        <v>194</v>
      </c>
      <c r="H36" s="178">
        <f>SUM(SV_SB:LK_WND!H36)</f>
        <v>5356</v>
      </c>
      <c r="I36" s="179">
        <f>SUM(SV_SB:LK_WND!I36)</f>
        <v>199</v>
      </c>
      <c r="J36" s="178">
        <f>SUM(SV_SB:LK_WND!J36)</f>
        <v>5550</v>
      </c>
      <c r="K36" s="179">
        <f>SUM(SV_SB:LK_WND!K36)</f>
        <v>204</v>
      </c>
      <c r="L36" s="178">
        <f>SUM(SV_SB:LK_WND!L36)</f>
        <v>3208</v>
      </c>
      <c r="M36" s="179">
        <f>SUM(SV_SB:LK_WND!M36)</f>
        <v>138</v>
      </c>
      <c r="N36" s="178">
        <f>SUM(SV_SB:LK_WND!N36)</f>
        <v>793</v>
      </c>
      <c r="O36" s="308">
        <f>SUM(SV_SB:LK_WND!O36)</f>
        <v>31</v>
      </c>
      <c r="P36" s="181">
        <f>SUM(SV_SB:LK_WND!P36)</f>
        <v>806</v>
      </c>
      <c r="Q36" s="204">
        <f>SUM(SV_SB:LK_WND!Q36)</f>
        <v>711</v>
      </c>
      <c r="R36" s="178">
        <f>SUM(SV_SB:LK_WND!R36)</f>
        <v>28389</v>
      </c>
      <c r="S36" s="179">
        <f>SUM(SV_SB:LK_WND!S36)</f>
        <v>1102</v>
      </c>
      <c r="T36" s="181">
        <f>SUM(SV_SB:LK_WND!T36)</f>
        <v>2310</v>
      </c>
      <c r="U36" s="178">
        <f>SUM(SV_SB:LK_WND!U36)</f>
        <v>30699</v>
      </c>
      <c r="V36" s="179">
        <f>SUM(SV_SB:LK_WND!V36)</f>
        <v>1133</v>
      </c>
    </row>
    <row r="37" spans="1:22" ht="12.75" customHeight="1" x14ac:dyDescent="0.2">
      <c r="A37" s="23" t="s">
        <v>29</v>
      </c>
      <c r="B37" s="178">
        <f>SUM(SV_SB:LK_WND!B37)</f>
        <v>4496</v>
      </c>
      <c r="C37" s="179">
        <f>SUM(SV_SB:LK_WND!C37)</f>
        <v>182</v>
      </c>
      <c r="D37" s="178">
        <f>SUM(SV_SB:LK_WND!D37)</f>
        <v>4574</v>
      </c>
      <c r="E37" s="179">
        <f>SUM(SV_SB:LK_WND!E37)</f>
        <v>181</v>
      </c>
      <c r="F37" s="178">
        <f>SUM(SV_SB:LK_WND!F37)</f>
        <v>5033</v>
      </c>
      <c r="G37" s="180">
        <f>SUM(SV_SB:LK_WND!G37)</f>
        <v>189</v>
      </c>
      <c r="H37" s="178">
        <f>SUM(SV_SB:LK_WND!H37)</f>
        <v>5538</v>
      </c>
      <c r="I37" s="179">
        <f>SUM(SV_SB:LK_WND!I37)</f>
        <v>204</v>
      </c>
      <c r="J37" s="178">
        <f>SUM(SV_SB:LK_WND!J37)</f>
        <v>5595</v>
      </c>
      <c r="K37" s="179">
        <f>SUM(SV_SB:LK_WND!K37)</f>
        <v>207</v>
      </c>
      <c r="L37" s="178">
        <f>SUM(SV_SB:LK_WND!L37)</f>
        <v>3251</v>
      </c>
      <c r="M37" s="179">
        <f>SUM(SV_SB:LK_WND!M37)</f>
        <v>140</v>
      </c>
      <c r="N37" s="178">
        <f>SUM(SV_SB:LK_WND!N37)</f>
        <v>792</v>
      </c>
      <c r="O37" s="308">
        <f>SUM(SV_SB:LK_WND!O37)</f>
        <v>30</v>
      </c>
      <c r="P37" s="181">
        <f>SUM(SV_SB:LK_WND!P37)</f>
        <v>833</v>
      </c>
      <c r="Q37" s="204">
        <f>SUM(SV_SB:LK_WND!Q37)</f>
        <v>700</v>
      </c>
      <c r="R37" s="178">
        <f>SUM(SV_SB:LK_WND!R37)</f>
        <v>28487</v>
      </c>
      <c r="S37" s="179">
        <f>SUM(SV_SB:LK_WND!S37)</f>
        <v>1103</v>
      </c>
      <c r="T37" s="181">
        <f>SUM(SV_SB:LK_WND!T37)</f>
        <v>2325</v>
      </c>
      <c r="U37" s="178">
        <f>SUM(SV_SB:LK_WND!U37)</f>
        <v>30812</v>
      </c>
      <c r="V37" s="179">
        <f>SUM(SV_SB:LK_WND!V37)</f>
        <v>1133</v>
      </c>
    </row>
    <row r="38" spans="1:22" ht="12.75" customHeight="1" x14ac:dyDescent="0.2">
      <c r="A38" s="23" t="s">
        <v>30</v>
      </c>
      <c r="B38" s="178">
        <f>SUM(SV_SB:LK_WND!B38)</f>
        <v>4607</v>
      </c>
      <c r="C38" s="179">
        <f>SUM(SV_SB:LK_WND!C38)</f>
        <v>186</v>
      </c>
      <c r="D38" s="178">
        <f>SUM(SV_SB:LK_WND!D38)</f>
        <v>4687</v>
      </c>
      <c r="E38" s="179">
        <f>SUM(SV_SB:LK_WND!E38)</f>
        <v>183</v>
      </c>
      <c r="F38" s="178">
        <f>SUM(SV_SB:LK_WND!F38)</f>
        <v>4872</v>
      </c>
      <c r="G38" s="180">
        <f>SUM(SV_SB:LK_WND!G38)</f>
        <v>186</v>
      </c>
      <c r="H38" s="178">
        <f>SUM(SV_SB:LK_WND!H38)</f>
        <v>5403</v>
      </c>
      <c r="I38" s="179">
        <f>SUM(SV_SB:LK_WND!I38)</f>
        <v>199</v>
      </c>
      <c r="J38" s="178">
        <f>SUM(SV_SB:LK_WND!J38)</f>
        <v>5786</v>
      </c>
      <c r="K38" s="179">
        <f>SUM(SV_SB:LK_WND!K38)</f>
        <v>210</v>
      </c>
      <c r="L38" s="178">
        <f>SUM(SV_SB:LK_WND!L38)</f>
        <v>3282</v>
      </c>
      <c r="M38" s="179">
        <f>SUM(SV_SB:LK_WND!M38)</f>
        <v>143</v>
      </c>
      <c r="N38" s="178">
        <f>SUM(SV_SB:LK_WND!N38)</f>
        <v>807</v>
      </c>
      <c r="O38" s="308">
        <f>SUM(SV_SB:LK_WND!O38)</f>
        <v>31</v>
      </c>
      <c r="P38" s="181">
        <f>SUM(SV_SB:LK_WND!P38)</f>
        <v>835</v>
      </c>
      <c r="Q38" s="204">
        <f>SUM(SV_SB:LK_WND!Q38)</f>
        <v>731</v>
      </c>
      <c r="R38" s="178">
        <f>SUM(SV_SB:LK_WND!R38)</f>
        <v>28637</v>
      </c>
      <c r="S38" s="179">
        <f>SUM(SV_SB:LK_WND!S38)</f>
        <v>1107</v>
      </c>
      <c r="T38" s="181">
        <f>SUM(SV_SB:LK_WND!T38)</f>
        <v>2373</v>
      </c>
      <c r="U38" s="178">
        <f>SUM(SV_SB:LK_WND!U38)</f>
        <v>31010</v>
      </c>
      <c r="V38" s="179">
        <f>SUM(SV_SB:LK_WND!V38)</f>
        <v>1138</v>
      </c>
    </row>
    <row r="39" spans="1:22" ht="12.75" customHeight="1" x14ac:dyDescent="0.2">
      <c r="A39" s="23" t="s">
        <v>45</v>
      </c>
      <c r="B39" s="178">
        <f>SUM(SV_SB:LK_WND!B39)</f>
        <v>4679</v>
      </c>
      <c r="C39" s="179">
        <f>SUM(SV_SB:LK_WND!C39)</f>
        <v>189</v>
      </c>
      <c r="D39" s="178">
        <f>SUM(SV_SB:LK_WND!D39)</f>
        <v>4804</v>
      </c>
      <c r="E39" s="179">
        <f>SUM(SV_SB:LK_WND!E39)</f>
        <v>186</v>
      </c>
      <c r="F39" s="178">
        <f>SUM(SV_SB:LK_WND!F39)</f>
        <v>4992</v>
      </c>
      <c r="G39" s="180">
        <f>SUM(SV_SB:LK_WND!G39)</f>
        <v>188</v>
      </c>
      <c r="H39" s="178">
        <f>SUM(SV_SB:LK_WND!H39)</f>
        <v>5230</v>
      </c>
      <c r="I39" s="179">
        <f>SUM(SV_SB:LK_WND!I39)</f>
        <v>192</v>
      </c>
      <c r="J39" s="178">
        <f>SUM(SV_SB:LK_WND!J39)</f>
        <v>5645</v>
      </c>
      <c r="K39" s="179">
        <f>SUM(SV_SB:LK_WND!K39)</f>
        <v>207</v>
      </c>
      <c r="L39" s="178">
        <f>SUM(SV_SB:LK_WND!L39)</f>
        <v>3380</v>
      </c>
      <c r="M39" s="179">
        <f>SUM(SV_SB:LK_WND!M39)</f>
        <v>144</v>
      </c>
      <c r="N39" s="178">
        <f>SUM(SV_SB:LK_WND!N39)</f>
        <v>813</v>
      </c>
      <c r="O39" s="308">
        <f>SUM(SV_SB:LK_WND!O39)</f>
        <v>32</v>
      </c>
      <c r="P39" s="181">
        <f>SUM(SV_SB:LK_WND!P39)</f>
        <v>850</v>
      </c>
      <c r="Q39" s="204">
        <f>SUM(SV_SB:LK_WND!Q39)</f>
        <v>732</v>
      </c>
      <c r="R39" s="178">
        <f>SUM(SV_SB:LK_WND!R39)</f>
        <v>28730</v>
      </c>
      <c r="S39" s="179">
        <f>SUM(SV_SB:LK_WND!S39)</f>
        <v>1106</v>
      </c>
      <c r="T39" s="181">
        <f>SUM(SV_SB:LK_WND!T39)</f>
        <v>2395</v>
      </c>
      <c r="U39" s="178">
        <f>SUM(SV_SB:LK_WND!U39)</f>
        <v>31125</v>
      </c>
      <c r="V39" s="179">
        <f>SUM(SV_SB:LK_WND!V39)</f>
        <v>1138</v>
      </c>
    </row>
    <row r="40" spans="1:22" ht="12.75" customHeight="1" x14ac:dyDescent="0.2">
      <c r="A40" s="23" t="s">
        <v>46</v>
      </c>
      <c r="B40" s="178">
        <f>SUM(SV_SB:LK_WND!B40)</f>
        <v>4742</v>
      </c>
      <c r="C40" s="179">
        <f>SUM(SV_SB:LK_WND!C40)</f>
        <v>189</v>
      </c>
      <c r="D40" s="178">
        <f>SUM(SV_SB:LK_WND!D40)</f>
        <v>4882</v>
      </c>
      <c r="E40" s="179">
        <f>SUM(SV_SB:LK_WND!E40)</f>
        <v>190</v>
      </c>
      <c r="F40" s="178">
        <f>SUM(SV_SB:LK_WND!F40)</f>
        <v>5116</v>
      </c>
      <c r="G40" s="180">
        <f>SUM(SV_SB:LK_WND!G40)</f>
        <v>191</v>
      </c>
      <c r="H40" s="178">
        <f>SUM(SV_SB:LK_WND!H40)</f>
        <v>5359</v>
      </c>
      <c r="I40" s="179">
        <f>SUM(SV_SB:LK_WND!I40)</f>
        <v>194</v>
      </c>
      <c r="J40" s="178">
        <f>SUM(SV_SB:LK_WND!J40)</f>
        <v>5466</v>
      </c>
      <c r="K40" s="179">
        <f>SUM(SV_SB:LK_WND!K40)</f>
        <v>202</v>
      </c>
      <c r="L40" s="178">
        <f>SUM(SV_SB:LK_WND!L40)</f>
        <v>3301</v>
      </c>
      <c r="M40" s="179">
        <f>SUM(SV_SB:LK_WND!M40)</f>
        <v>142</v>
      </c>
      <c r="N40" s="178">
        <f>SUM(SV_SB:LK_WND!N40)</f>
        <v>833</v>
      </c>
      <c r="O40" s="308">
        <f>SUM(SV_SB:LK_WND!O40)</f>
        <v>31</v>
      </c>
      <c r="P40" s="181">
        <f>SUM(SV_SB:LK_WND!P40)</f>
        <v>855</v>
      </c>
      <c r="Q40" s="204">
        <f>SUM(SV_SB:LK_WND!Q40)</f>
        <v>743</v>
      </c>
      <c r="R40" s="178">
        <f>SUM(SV_SB:LK_WND!R40)</f>
        <v>28866</v>
      </c>
      <c r="S40" s="179">
        <f>SUM(SV_SB:LK_WND!S40)</f>
        <v>1108</v>
      </c>
      <c r="T40" s="181">
        <f>SUM(SV_SB:LK_WND!T40)</f>
        <v>2431</v>
      </c>
      <c r="U40" s="178">
        <f>SUM(SV_SB:LK_WND!U40)</f>
        <v>31297</v>
      </c>
      <c r="V40" s="179">
        <f>SUM(SV_SB:LK_WND!V40)</f>
        <v>1139</v>
      </c>
    </row>
    <row r="41" spans="1:22" ht="12.75" customHeight="1" x14ac:dyDescent="0.2">
      <c r="A41" s="23" t="s">
        <v>171</v>
      </c>
      <c r="B41" s="178">
        <f>SUM(SV_SB:LK_WND!B41)</f>
        <v>4742</v>
      </c>
      <c r="C41" s="179">
        <f>SUM(SV_SB:LK_WND!C41)</f>
        <v>189</v>
      </c>
      <c r="D41" s="178">
        <f>SUM(SV_SB:LK_WND!D41)</f>
        <v>4949</v>
      </c>
      <c r="E41" s="179">
        <f>SUM(SV_SB:LK_WND!E41)</f>
        <v>191</v>
      </c>
      <c r="F41" s="178">
        <f>SUM(SV_SB:LK_WND!F41)</f>
        <v>5199</v>
      </c>
      <c r="G41" s="180">
        <f>SUM(SV_SB:LK_WND!G41)</f>
        <v>193</v>
      </c>
      <c r="H41" s="178">
        <f>SUM(SV_SB:LK_WND!H41)</f>
        <v>5496</v>
      </c>
      <c r="I41" s="179">
        <f>SUM(SV_SB:LK_WND!I41)</f>
        <v>200</v>
      </c>
      <c r="J41" s="178">
        <f>SUM(SV_SB:LK_WND!J41)</f>
        <v>5601</v>
      </c>
      <c r="K41" s="179">
        <f>SUM(SV_SB:LK_WND!K41)</f>
        <v>205</v>
      </c>
      <c r="L41" s="178">
        <f>SUM(SV_SB:LK_WND!L41)</f>
        <v>3194</v>
      </c>
      <c r="M41" s="179">
        <f>SUM(SV_SB:LK_WND!M41)</f>
        <v>138</v>
      </c>
      <c r="N41" s="178">
        <f>SUM(SV_SB:LK_WND!N41)</f>
        <v>819</v>
      </c>
      <c r="O41" s="308">
        <f>SUM(SV_SB:LK_WND!O41)</f>
        <v>31</v>
      </c>
      <c r="P41" s="181">
        <f>SUM(SV_SB:LK_WND!P41)</f>
        <v>875</v>
      </c>
      <c r="Q41" s="204">
        <f>SUM(SV_SB:LK_WND!Q41)</f>
        <v>749</v>
      </c>
      <c r="R41" s="178">
        <f>SUM(SV_SB:LK_WND!R41)</f>
        <v>29181</v>
      </c>
      <c r="S41" s="179">
        <f>SUM(SV_SB:LK_WND!S41)</f>
        <v>1116</v>
      </c>
      <c r="T41" s="181">
        <f>SUM(SV_SB:LK_WND!T41)</f>
        <v>2443</v>
      </c>
      <c r="U41" s="178">
        <f>SUM(SV_SB:LK_WND!U41)</f>
        <v>31624</v>
      </c>
      <c r="V41" s="179">
        <f>SUM(SV_SB:LK_WND!V41)</f>
        <v>1147</v>
      </c>
    </row>
    <row r="42" spans="1:22" ht="12.75" customHeight="1" x14ac:dyDescent="0.2">
      <c r="A42" s="23" t="s">
        <v>172</v>
      </c>
      <c r="B42" s="178">
        <f>SUM(SV_SB:LK_WND!B42)</f>
        <v>4742</v>
      </c>
      <c r="C42" s="179">
        <f>SUM(SV_SB:LK_WND!C42)</f>
        <v>189</v>
      </c>
      <c r="D42" s="178">
        <f>SUM(SV_SB:LK_WND!D42)</f>
        <v>4949</v>
      </c>
      <c r="E42" s="179">
        <f>SUM(SV_SB:LK_WND!E42)</f>
        <v>191</v>
      </c>
      <c r="F42" s="178">
        <f>SUM(SV_SB:LK_WND!F42)</f>
        <v>5276</v>
      </c>
      <c r="G42" s="180">
        <f>SUM(SV_SB:LK_WND!G42)</f>
        <v>195</v>
      </c>
      <c r="H42" s="178">
        <f>SUM(SV_SB:LK_WND!H42)</f>
        <v>5591</v>
      </c>
      <c r="I42" s="179">
        <f>SUM(SV_SB:LK_WND!I42)</f>
        <v>206</v>
      </c>
      <c r="J42" s="178">
        <f>SUM(SV_SB:LK_WND!J42)</f>
        <v>5744</v>
      </c>
      <c r="K42" s="179">
        <f>SUM(SV_SB:LK_WND!K42)</f>
        <v>210</v>
      </c>
      <c r="L42" s="178">
        <f>SUM(SV_SB:LK_WND!L42)</f>
        <v>3270</v>
      </c>
      <c r="M42" s="179">
        <f>SUM(SV_SB:LK_WND!M42)</f>
        <v>141</v>
      </c>
      <c r="N42" s="178">
        <f>SUM(SV_SB:LK_WND!N42)</f>
        <v>791</v>
      </c>
      <c r="O42" s="308">
        <f>SUM(SV_SB:LK_WND!O42)</f>
        <v>30</v>
      </c>
      <c r="P42" s="181">
        <f>SUM(SV_SB:LK_WND!P42)</f>
        <v>863</v>
      </c>
      <c r="Q42" s="204">
        <f>SUM(SV_SB:LK_WND!Q42)</f>
        <v>770</v>
      </c>
      <c r="R42" s="178">
        <f>SUM(SV_SB:LK_WND!R42)</f>
        <v>29572</v>
      </c>
      <c r="S42" s="179">
        <f>SUM(SV_SB:LK_WND!S42)</f>
        <v>1132</v>
      </c>
      <c r="T42" s="181">
        <f>SUM(SV_SB:LK_WND!T42)</f>
        <v>2424</v>
      </c>
      <c r="U42" s="178">
        <f>SUM(SV_SB:LK_WND!U42)</f>
        <v>31996</v>
      </c>
      <c r="V42" s="179">
        <f>SUM(SV_SB:LK_WND!V42)</f>
        <v>1162</v>
      </c>
    </row>
    <row r="43" spans="1:22" ht="12.75" customHeight="1" x14ac:dyDescent="0.2">
      <c r="A43" s="23" t="s">
        <v>173</v>
      </c>
      <c r="B43" s="178">
        <f>SUM(SV_SB:LK_WND!B43)</f>
        <v>4742</v>
      </c>
      <c r="C43" s="179">
        <f>SUM(SV_SB:LK_WND!C43)</f>
        <v>189</v>
      </c>
      <c r="D43" s="178">
        <f>SUM(SV_SB:LK_WND!D43)</f>
        <v>4949</v>
      </c>
      <c r="E43" s="179">
        <f>SUM(SV_SB:LK_WND!E43)</f>
        <v>191</v>
      </c>
      <c r="F43" s="178">
        <f>SUM(SV_SB:LK_WND!F43)</f>
        <v>5276</v>
      </c>
      <c r="G43" s="180">
        <f>SUM(SV_SB:LK_WND!G43)</f>
        <v>195</v>
      </c>
      <c r="H43" s="178">
        <f>SUM(SV_SB:LK_WND!H43)</f>
        <v>5675</v>
      </c>
      <c r="I43" s="179">
        <f>SUM(SV_SB:LK_WND!I43)</f>
        <v>206</v>
      </c>
      <c r="J43" s="178">
        <f>SUM(SV_SB:LK_WND!J43)</f>
        <v>5844</v>
      </c>
      <c r="K43" s="179">
        <f>SUM(SV_SB:LK_WND!K43)</f>
        <v>212</v>
      </c>
      <c r="L43" s="178">
        <f>SUM(SV_SB:LK_WND!L43)</f>
        <v>3364</v>
      </c>
      <c r="M43" s="179">
        <f>SUM(SV_SB:LK_WND!M43)</f>
        <v>144</v>
      </c>
      <c r="N43" s="178">
        <f>SUM(SV_SB:LK_WND!N43)</f>
        <v>807</v>
      </c>
      <c r="O43" s="308">
        <f>SUM(SV_SB:LK_WND!O43)</f>
        <v>31</v>
      </c>
      <c r="P43" s="181">
        <f>SUM(SV_SB:LK_WND!P43)</f>
        <v>832</v>
      </c>
      <c r="Q43" s="204">
        <f>SUM(SV_SB:LK_WND!Q43)</f>
        <v>758</v>
      </c>
      <c r="R43" s="178">
        <f>SUM(SV_SB:LK_WND!R43)</f>
        <v>29850</v>
      </c>
      <c r="S43" s="179">
        <f>SUM(SV_SB:LK_WND!S43)</f>
        <v>1137</v>
      </c>
      <c r="T43" s="181">
        <f>SUM(SV_SB:LK_WND!T43)</f>
        <v>2397</v>
      </c>
      <c r="U43" s="178">
        <f>SUM(SV_SB:LK_WND!U43)</f>
        <v>32247</v>
      </c>
      <c r="V43" s="179">
        <f>SUM(SV_SB:LK_WND!V43)</f>
        <v>1168</v>
      </c>
    </row>
    <row r="44" spans="1:22" ht="12.75" customHeight="1" x14ac:dyDescent="0.2">
      <c r="A44" s="23" t="s">
        <v>174</v>
      </c>
      <c r="B44" s="178">
        <f>SUM(SV_SB:LK_WND!B44)</f>
        <v>4679</v>
      </c>
      <c r="C44" s="179">
        <f>SUM(SV_SB:LK_WND!C44)</f>
        <v>189</v>
      </c>
      <c r="D44" s="178">
        <f>SUM(SV_SB:LK_WND!D44)</f>
        <v>4949</v>
      </c>
      <c r="E44" s="179">
        <f>SUM(SV_SB:LK_WND!E44)</f>
        <v>191</v>
      </c>
      <c r="F44" s="178">
        <f>SUM(SV_SB:LK_WND!F44)</f>
        <v>5276</v>
      </c>
      <c r="G44" s="180">
        <f>SUM(SV_SB:LK_WND!G44)</f>
        <v>195</v>
      </c>
      <c r="H44" s="178">
        <f>SUM(SV_SB:LK_WND!H44)</f>
        <v>5675</v>
      </c>
      <c r="I44" s="179">
        <f>SUM(SV_SB:LK_WND!I44)</f>
        <v>206</v>
      </c>
      <c r="J44" s="178">
        <f>SUM(SV_SB:LK_WND!J44)</f>
        <v>5933</v>
      </c>
      <c r="K44" s="179">
        <f>SUM(SV_SB:LK_WND!K44)</f>
        <v>214</v>
      </c>
      <c r="L44" s="178">
        <f>SUM(SV_SB:LK_WND!L44)</f>
        <v>3407</v>
      </c>
      <c r="M44" s="179">
        <f>SUM(SV_SB:LK_WND!M44)</f>
        <v>145</v>
      </c>
      <c r="N44" s="178">
        <f>SUM(SV_SB:LK_WND!N44)</f>
        <v>826</v>
      </c>
      <c r="O44" s="308">
        <f>SUM(SV_SB:LK_WND!O44)</f>
        <v>30</v>
      </c>
      <c r="P44" s="181">
        <f>SUM(SV_SB:LK_WND!P44)</f>
        <v>849</v>
      </c>
      <c r="Q44" s="204">
        <f>SUM(SV_SB:LK_WND!Q44)</f>
        <v>729</v>
      </c>
      <c r="R44" s="178">
        <f>SUM(SV_SB:LK_WND!R44)</f>
        <v>29919</v>
      </c>
      <c r="S44" s="179">
        <f>SUM(SV_SB:LK_WND!S44)</f>
        <v>1140</v>
      </c>
      <c r="T44" s="181">
        <f>SUM(SV_SB:LK_WND!T44)</f>
        <v>2404</v>
      </c>
      <c r="U44" s="178">
        <f>SUM(SV_SB:LK_WND!U44)</f>
        <v>32323</v>
      </c>
      <c r="V44" s="179">
        <f>SUM(SV_SB:LK_WND!V44)</f>
        <v>1170</v>
      </c>
    </row>
    <row r="45" spans="1:22" ht="12.75" customHeight="1" x14ac:dyDescent="0.2">
      <c r="A45" s="23" t="s">
        <v>175</v>
      </c>
      <c r="B45" s="178">
        <f>SUM(SV_SB:LK_WND!B45)</f>
        <v>4679</v>
      </c>
      <c r="C45" s="179">
        <f>SUM(SV_SB:LK_WND!C45)</f>
        <v>189</v>
      </c>
      <c r="D45" s="178">
        <f>SUM(SV_SB:LK_WND!D45)</f>
        <v>4882</v>
      </c>
      <c r="E45" s="179">
        <f>SUM(SV_SB:LK_WND!E45)</f>
        <v>190</v>
      </c>
      <c r="F45" s="178">
        <f>SUM(SV_SB:LK_WND!F45)</f>
        <v>5276</v>
      </c>
      <c r="G45" s="180">
        <f>SUM(SV_SB:LK_WND!G45)</f>
        <v>195</v>
      </c>
      <c r="H45" s="178">
        <f>SUM(SV_SB:LK_WND!H45)</f>
        <v>5675</v>
      </c>
      <c r="I45" s="179">
        <f>SUM(SV_SB:LK_WND!I45)</f>
        <v>206</v>
      </c>
      <c r="J45" s="178">
        <f>SUM(SV_SB:LK_WND!J45)</f>
        <v>5933</v>
      </c>
      <c r="K45" s="179">
        <f>SUM(SV_SB:LK_WND!K45)</f>
        <v>214</v>
      </c>
      <c r="L45" s="178">
        <f>SUM(SV_SB:LK_WND!L45)</f>
        <v>3465</v>
      </c>
      <c r="M45" s="179">
        <f>SUM(SV_SB:LK_WND!M45)</f>
        <v>146</v>
      </c>
      <c r="N45" s="178">
        <f>SUM(SV_SB:LK_WND!N45)</f>
        <v>833</v>
      </c>
      <c r="O45" s="308">
        <f>SUM(SV_SB:LK_WND!O45)</f>
        <v>33</v>
      </c>
      <c r="P45" s="181">
        <f>SUM(SV_SB:LK_WND!P45)</f>
        <v>869</v>
      </c>
      <c r="Q45" s="204">
        <f>SUM(SV_SB:LK_WND!Q45)</f>
        <v>748</v>
      </c>
      <c r="R45" s="178">
        <f>SUM(SV_SB:LK_WND!R45)</f>
        <v>29910</v>
      </c>
      <c r="S45" s="179">
        <f>SUM(SV_SB:LK_WND!S45)</f>
        <v>1140</v>
      </c>
      <c r="T45" s="181">
        <f>SUM(SV_SB:LK_WND!T45)</f>
        <v>2450</v>
      </c>
      <c r="U45" s="178">
        <f>SUM(SV_SB:LK_WND!U45)</f>
        <v>32360</v>
      </c>
      <c r="V45" s="179">
        <f>SUM(SV_SB:LK_WND!V45)</f>
        <v>1173</v>
      </c>
    </row>
    <row r="46" spans="1:22" ht="12.75" customHeight="1" x14ac:dyDescent="0.2">
      <c r="A46" s="23" t="s">
        <v>176</v>
      </c>
      <c r="B46" s="178">
        <f>SUM(SV_SB:LK_WND!B46)</f>
        <v>4614</v>
      </c>
      <c r="C46" s="179">
        <f>SUM(SV_SB:LK_WND!C46)</f>
        <v>187</v>
      </c>
      <c r="D46" s="178">
        <f>SUM(SV_SB:LK_WND!D46)</f>
        <v>4882</v>
      </c>
      <c r="E46" s="179">
        <f>SUM(SV_SB:LK_WND!E46)</f>
        <v>190</v>
      </c>
      <c r="F46" s="178">
        <f>SUM(SV_SB:LK_WND!F46)</f>
        <v>5199</v>
      </c>
      <c r="G46" s="180">
        <f>SUM(SV_SB:LK_WND!G46)</f>
        <v>193</v>
      </c>
      <c r="H46" s="178">
        <f>SUM(SV_SB:LK_WND!H46)</f>
        <v>5675</v>
      </c>
      <c r="I46" s="179">
        <f>SUM(SV_SB:LK_WND!I46)</f>
        <v>206</v>
      </c>
      <c r="J46" s="178">
        <f>SUM(SV_SB:LK_WND!J46)</f>
        <v>5933</v>
      </c>
      <c r="K46" s="179">
        <f>SUM(SV_SB:LK_WND!K46)</f>
        <v>214</v>
      </c>
      <c r="L46" s="178">
        <f>SUM(SV_SB:LK_WND!L46)</f>
        <v>3465</v>
      </c>
      <c r="M46" s="179">
        <f>SUM(SV_SB:LK_WND!M46)</f>
        <v>146</v>
      </c>
      <c r="N46" s="178">
        <f>SUM(SV_SB:LK_WND!N46)</f>
        <v>844</v>
      </c>
      <c r="O46" s="308">
        <f>SUM(SV_SB:LK_WND!O46)</f>
        <v>33</v>
      </c>
      <c r="P46" s="181">
        <f>SUM(SV_SB:LK_WND!P46)</f>
        <v>876</v>
      </c>
      <c r="Q46" s="204">
        <f>SUM(SV_SB:LK_WND!Q46)</f>
        <v>766</v>
      </c>
      <c r="R46" s="178">
        <f>SUM(SV_SB:LK_WND!R46)</f>
        <v>29768</v>
      </c>
      <c r="S46" s="179">
        <f>SUM(SV_SB:LK_WND!S46)</f>
        <v>1136</v>
      </c>
      <c r="T46" s="181">
        <f>SUM(SV_SB:LK_WND!T46)</f>
        <v>2486</v>
      </c>
      <c r="U46" s="178">
        <f>SUM(SV_SB:LK_WND!U46)</f>
        <v>32254</v>
      </c>
      <c r="V46" s="179">
        <f>SUM(SV_SB:LK_WND!V46)</f>
        <v>1169</v>
      </c>
    </row>
    <row r="47" spans="1:22" ht="12.75" customHeight="1" x14ac:dyDescent="0.2">
      <c r="A47" s="23" t="s">
        <v>177</v>
      </c>
      <c r="B47" s="178">
        <f>SUM(SV_SB:LK_WND!B47)</f>
        <v>4538</v>
      </c>
      <c r="C47" s="179">
        <f>SUM(SV_SB:LK_WND!C47)</f>
        <v>186</v>
      </c>
      <c r="D47" s="178">
        <f>SUM(SV_SB:LK_WND!D47)</f>
        <v>4815</v>
      </c>
      <c r="E47" s="179">
        <f>SUM(SV_SB:LK_WND!E47)</f>
        <v>187</v>
      </c>
      <c r="F47" s="178">
        <f>SUM(SV_SB:LK_WND!F47)</f>
        <v>5199</v>
      </c>
      <c r="G47" s="180">
        <f>SUM(SV_SB:LK_WND!G47)</f>
        <v>193</v>
      </c>
      <c r="H47" s="178">
        <f>SUM(SV_SB:LK_WND!H47)</f>
        <v>5591</v>
      </c>
      <c r="I47" s="179">
        <f>SUM(SV_SB:LK_WND!I47)</f>
        <v>206</v>
      </c>
      <c r="J47" s="178">
        <f>SUM(SV_SB:LK_WND!J47)</f>
        <v>5933</v>
      </c>
      <c r="K47" s="179">
        <f>SUM(SV_SB:LK_WND!K47)</f>
        <v>214</v>
      </c>
      <c r="L47" s="178">
        <f>SUM(SV_SB:LK_WND!L47)</f>
        <v>3465</v>
      </c>
      <c r="M47" s="179">
        <f>SUM(SV_SB:LK_WND!M47)</f>
        <v>146</v>
      </c>
      <c r="N47" s="178">
        <f>SUM(SV_SB:LK_WND!N47)</f>
        <v>844</v>
      </c>
      <c r="O47" s="308">
        <f>SUM(SV_SB:LK_WND!O47)</f>
        <v>33</v>
      </c>
      <c r="P47" s="181">
        <f>SUM(SV_SB:LK_WND!P47)</f>
        <v>888</v>
      </c>
      <c r="Q47" s="204">
        <f>SUM(SV_SB:LK_WND!Q47)</f>
        <v>772</v>
      </c>
      <c r="R47" s="178">
        <f>SUM(SV_SB:LK_WND!R47)</f>
        <v>29541</v>
      </c>
      <c r="S47" s="179">
        <f>SUM(SV_SB:LK_WND!S47)</f>
        <v>1132</v>
      </c>
      <c r="T47" s="181">
        <f>SUM(SV_SB:LK_WND!T47)</f>
        <v>2504</v>
      </c>
      <c r="U47" s="178">
        <f>SUM(SV_SB:LK_WND!U47)</f>
        <v>32045</v>
      </c>
      <c r="V47" s="179">
        <f>SUM(SV_SB:LK_WND!V47)</f>
        <v>1165</v>
      </c>
    </row>
    <row r="48" spans="1:22" ht="12.75" customHeight="1" x14ac:dyDescent="0.2">
      <c r="A48" s="24" t="s">
        <v>178</v>
      </c>
      <c r="B48" s="182">
        <f>SUM(SV_SB:LK_WND!B48)</f>
        <v>4471</v>
      </c>
      <c r="C48" s="183">
        <f>SUM(SV_SB:LK_WND!C48)</f>
        <v>183</v>
      </c>
      <c r="D48" s="182">
        <f>SUM(SV_SB:LK_WND!D48)</f>
        <v>4733</v>
      </c>
      <c r="E48" s="183">
        <f>SUM(SV_SB:LK_WND!E48)</f>
        <v>185</v>
      </c>
      <c r="F48" s="182">
        <f>SUM(SV_SB:LK_WND!F48)</f>
        <v>5126</v>
      </c>
      <c r="G48" s="184">
        <f>SUM(SV_SB:LK_WND!G48)</f>
        <v>192</v>
      </c>
      <c r="H48" s="182">
        <f>SUM(SV_SB:LK_WND!H48)</f>
        <v>5591</v>
      </c>
      <c r="I48" s="183">
        <f>SUM(SV_SB:LK_WND!I48)</f>
        <v>206</v>
      </c>
      <c r="J48" s="182">
        <f>SUM(SV_SB:LK_WND!J48)</f>
        <v>5844</v>
      </c>
      <c r="K48" s="183">
        <f>SUM(SV_SB:LK_WND!K48)</f>
        <v>212</v>
      </c>
      <c r="L48" s="182">
        <f>SUM(SV_SB:LK_WND!L48)</f>
        <v>3465</v>
      </c>
      <c r="M48" s="183">
        <f>SUM(SV_SB:LK_WND!M48)</f>
        <v>146</v>
      </c>
      <c r="N48" s="182">
        <f>SUM(SV_SB:LK_WND!N48)</f>
        <v>844</v>
      </c>
      <c r="O48" s="309">
        <f>SUM(SV_SB:LK_WND!O48)</f>
        <v>33</v>
      </c>
      <c r="P48" s="185">
        <f>SUM(SV_SB:LK_WND!P48)</f>
        <v>888</v>
      </c>
      <c r="Q48" s="205">
        <f>SUM(SV_SB:LK_WND!Q48)</f>
        <v>783</v>
      </c>
      <c r="R48" s="182">
        <f>SUM(SV_SB:LK_WND!R48)</f>
        <v>29230</v>
      </c>
      <c r="S48" s="183">
        <f>SUM(SV_SB:LK_WND!S48)</f>
        <v>1124</v>
      </c>
      <c r="T48" s="185">
        <f>SUM(SV_SB:LK_WND!T48)</f>
        <v>2515</v>
      </c>
      <c r="U48" s="182">
        <f>SUM(SV_SB:LK_WND!U48)</f>
        <v>31745</v>
      </c>
      <c r="V48" s="183">
        <f>SUM(SV_SB:LK_WND!V48)</f>
        <v>1157</v>
      </c>
    </row>
    <row r="49" spans="1:22" ht="12.75" customHeight="1" x14ac:dyDescent="0.2">
      <c r="A49" s="78" t="s">
        <v>47</v>
      </c>
      <c r="B49" s="79" t="s">
        <v>214</v>
      </c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 t="s">
        <v>48</v>
      </c>
      <c r="T49" s="80"/>
      <c r="U49" s="80"/>
      <c r="V49" s="80"/>
    </row>
    <row r="50" spans="1:22" ht="12.75" customHeight="1" x14ac:dyDescent="0.2">
      <c r="A50" s="81"/>
      <c r="B50" s="79" t="s">
        <v>215</v>
      </c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0"/>
      <c r="T50" s="80"/>
      <c r="U50" s="80"/>
      <c r="V50" s="80"/>
    </row>
    <row r="51" spans="1:22" ht="12.75" customHeight="1" x14ac:dyDescent="0.2">
      <c r="A51" s="27"/>
      <c r="B51" s="82"/>
      <c r="C51" s="27"/>
      <c r="D51" s="27"/>
      <c r="E51" s="27"/>
      <c r="F51" s="27"/>
      <c r="G51" s="27"/>
      <c r="H51" s="27"/>
      <c r="I51" s="27"/>
      <c r="J51" s="27"/>
      <c r="K51" s="27"/>
      <c r="L51" s="1"/>
      <c r="M51" s="1"/>
      <c r="N51" s="1"/>
      <c r="O51" s="1"/>
      <c r="P51" s="1"/>
      <c r="Q51" s="1"/>
      <c r="R51" s="1"/>
      <c r="S51" s="1"/>
      <c r="T51" s="1"/>
      <c r="U51" s="1"/>
      <c r="V51" s="44"/>
    </row>
    <row r="52" spans="1:22" ht="12.75" customHeight="1" x14ac:dyDescent="0.2">
      <c r="A52" s="83" t="s">
        <v>49</v>
      </c>
      <c r="B52" s="84"/>
      <c r="C52" s="85"/>
      <c r="D52" s="85"/>
      <c r="E52" s="85"/>
      <c r="F52" s="86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7"/>
    </row>
    <row r="53" spans="1:22" ht="12.75" customHeight="1" x14ac:dyDescent="0.2">
      <c r="A53" s="88" t="s">
        <v>50</v>
      </c>
      <c r="B53" s="89"/>
      <c r="C53" s="90"/>
      <c r="D53" s="90"/>
      <c r="E53" s="90"/>
      <c r="F53" s="19"/>
      <c r="G53" s="90"/>
      <c r="H53" s="90"/>
      <c r="I53" s="90"/>
      <c r="J53" s="90"/>
      <c r="K53" s="90"/>
      <c r="L53" s="3"/>
      <c r="M53" s="3"/>
      <c r="N53" s="3"/>
      <c r="O53" s="3"/>
      <c r="P53" s="3"/>
      <c r="Q53" s="3"/>
      <c r="R53" s="3"/>
      <c r="S53" s="3"/>
      <c r="T53" s="3"/>
      <c r="U53" s="3"/>
      <c r="V53" s="12"/>
    </row>
    <row r="54" spans="1:22" ht="12.75" customHeight="1" x14ac:dyDescent="0.2">
      <c r="A54" s="91" t="s">
        <v>58</v>
      </c>
      <c r="B54" s="89"/>
      <c r="C54" s="90"/>
      <c r="D54" s="90"/>
      <c r="E54" s="90"/>
      <c r="F54" s="19"/>
      <c r="G54" s="90"/>
      <c r="H54" s="90"/>
      <c r="I54" s="90"/>
      <c r="J54" s="90"/>
      <c r="K54" s="90"/>
      <c r="L54" s="3"/>
      <c r="M54" s="3"/>
      <c r="N54" s="3"/>
      <c r="O54" s="3"/>
      <c r="P54" s="3"/>
      <c r="Q54" s="3"/>
      <c r="R54" s="3"/>
      <c r="S54" s="3"/>
      <c r="T54" s="3"/>
      <c r="U54" s="3"/>
      <c r="V54" s="12"/>
    </row>
    <row r="55" spans="1:22" ht="12.75" customHeight="1" x14ac:dyDescent="0.2">
      <c r="A55" s="91" t="s">
        <v>59</v>
      </c>
      <c r="B55" s="89"/>
      <c r="C55" s="90"/>
      <c r="D55" s="90"/>
      <c r="E55" s="90"/>
      <c r="F55" s="19"/>
      <c r="G55" s="90"/>
      <c r="H55" s="90"/>
      <c r="I55" s="90"/>
      <c r="J55" s="90"/>
      <c r="K55" s="90"/>
      <c r="L55" s="3"/>
      <c r="M55" s="3"/>
      <c r="N55" s="3"/>
      <c r="O55" s="3"/>
      <c r="P55" s="3"/>
      <c r="Q55" s="3"/>
      <c r="R55" s="3"/>
      <c r="S55" s="3"/>
      <c r="T55" s="3"/>
      <c r="U55" s="3"/>
      <c r="V55" s="12"/>
    </row>
    <row r="56" spans="1:22" ht="12.75" customHeight="1" x14ac:dyDescent="0.2">
      <c r="A56" s="91" t="s">
        <v>38</v>
      </c>
      <c r="B56" s="89"/>
      <c r="C56" s="90"/>
      <c r="D56" s="90"/>
      <c r="E56" s="90"/>
      <c r="F56" s="19"/>
      <c r="G56" s="90"/>
      <c r="H56" s="90"/>
      <c r="I56" s="90"/>
      <c r="J56" s="90"/>
      <c r="K56" s="90"/>
      <c r="L56" s="3"/>
      <c r="M56" s="3"/>
      <c r="N56" s="3"/>
      <c r="O56" s="3"/>
      <c r="P56" s="3"/>
      <c r="Q56" s="3"/>
      <c r="R56" s="3"/>
      <c r="S56" s="3"/>
      <c r="T56" s="3"/>
      <c r="U56" s="3"/>
      <c r="V56" s="12"/>
    </row>
    <row r="57" spans="1:22" ht="12.75" customHeight="1" x14ac:dyDescent="0.2">
      <c r="A57" s="92" t="s">
        <v>51</v>
      </c>
      <c r="B57" s="93"/>
      <c r="C57" s="94"/>
      <c r="D57" s="94"/>
      <c r="E57" s="94"/>
      <c r="F57" s="95"/>
      <c r="G57" s="106"/>
      <c r="H57" s="94"/>
      <c r="I57" s="94"/>
      <c r="J57" s="94"/>
      <c r="K57" s="94"/>
      <c r="L57" s="237" t="s">
        <v>132</v>
      </c>
      <c r="M57" s="96"/>
      <c r="N57" s="96"/>
      <c r="O57" s="99"/>
      <c r="P57" s="220"/>
      <c r="Q57" s="220"/>
      <c r="R57" s="94"/>
      <c r="S57" s="94"/>
      <c r="T57" s="94"/>
      <c r="U57" s="94"/>
      <c r="V57" s="97"/>
    </row>
    <row r="58" spans="1:22" ht="12.75" customHeight="1" x14ac:dyDescent="0.2">
      <c r="A58" s="98"/>
      <c r="B58" s="93"/>
      <c r="C58" s="94"/>
      <c r="D58" s="94"/>
      <c r="E58" s="94"/>
      <c r="F58" s="95"/>
      <c r="G58" s="106"/>
      <c r="H58" s="94"/>
      <c r="I58" s="94"/>
      <c r="J58" s="94"/>
      <c r="K58" s="94"/>
      <c r="L58" s="96"/>
      <c r="M58" s="94"/>
      <c r="N58" s="94"/>
      <c r="O58" s="99"/>
      <c r="P58" s="94"/>
      <c r="Q58" s="94"/>
      <c r="R58" s="94"/>
      <c r="S58" s="94"/>
      <c r="T58" s="94"/>
      <c r="U58" s="94"/>
      <c r="V58" s="97"/>
    </row>
    <row r="59" spans="1:22" ht="12.75" customHeight="1" x14ac:dyDescent="0.2">
      <c r="A59" s="92" t="s">
        <v>131</v>
      </c>
      <c r="B59" s="93"/>
      <c r="C59" s="94"/>
      <c r="D59" s="94"/>
      <c r="E59" s="94"/>
      <c r="F59" s="95"/>
      <c r="G59" s="106"/>
      <c r="H59" s="94"/>
      <c r="I59" s="94"/>
      <c r="J59" s="94"/>
      <c r="K59" s="94"/>
      <c r="L59" s="99"/>
      <c r="M59" s="94"/>
      <c r="N59" s="94"/>
      <c r="O59" s="94"/>
      <c r="P59" s="94"/>
      <c r="Q59" s="94"/>
      <c r="R59" s="94"/>
      <c r="S59" s="94"/>
      <c r="T59" s="94"/>
      <c r="U59" s="94"/>
      <c r="V59" s="97"/>
    </row>
    <row r="60" spans="1:22" ht="12.75" customHeight="1" x14ac:dyDescent="0.2">
      <c r="A60" s="100" t="s">
        <v>60</v>
      </c>
      <c r="B60" s="93"/>
      <c r="C60" s="94"/>
      <c r="D60" s="94"/>
      <c r="E60" s="94"/>
      <c r="F60" s="94"/>
      <c r="G60" s="106"/>
      <c r="H60" s="94"/>
      <c r="I60" s="94"/>
      <c r="J60" s="94"/>
      <c r="K60" s="94"/>
      <c r="L60" s="96" t="s">
        <v>61</v>
      </c>
      <c r="M60" s="94"/>
      <c r="N60" s="94"/>
      <c r="O60" s="94"/>
      <c r="P60" s="94"/>
      <c r="Q60" s="94"/>
      <c r="R60" s="94"/>
      <c r="S60" s="94"/>
      <c r="T60" s="94"/>
      <c r="U60" s="94"/>
      <c r="V60" s="97"/>
    </row>
    <row r="61" spans="1:22" ht="12.75" customHeight="1" x14ac:dyDescent="0.2">
      <c r="A61" s="92"/>
      <c r="B61" s="93"/>
      <c r="C61" s="94"/>
      <c r="D61" s="94"/>
      <c r="E61" s="94"/>
      <c r="F61" s="94"/>
      <c r="G61" s="106"/>
      <c r="H61" s="94"/>
      <c r="I61" s="94"/>
      <c r="J61" s="94"/>
      <c r="K61" s="94"/>
      <c r="L61" s="99" t="s">
        <v>62</v>
      </c>
      <c r="M61" s="94"/>
      <c r="N61" s="94"/>
      <c r="O61" s="94"/>
      <c r="P61" s="94"/>
      <c r="Q61" s="94"/>
      <c r="R61" s="94"/>
      <c r="S61" s="94"/>
      <c r="T61" s="94"/>
      <c r="U61" s="94"/>
      <c r="V61" s="97"/>
    </row>
    <row r="62" spans="1:22" ht="12.75" customHeight="1" x14ac:dyDescent="0.2">
      <c r="A62" s="101"/>
      <c r="B62" s="102"/>
      <c r="C62" s="103"/>
      <c r="D62" s="103"/>
      <c r="E62" s="103"/>
      <c r="F62" s="103"/>
      <c r="G62" s="107"/>
      <c r="H62" s="103"/>
      <c r="I62" s="103"/>
      <c r="J62" s="103"/>
      <c r="K62" s="103"/>
      <c r="L62" s="104" t="s">
        <v>63</v>
      </c>
      <c r="M62" s="103"/>
      <c r="N62" s="103"/>
      <c r="O62" s="103"/>
      <c r="P62" s="103"/>
      <c r="Q62" s="103"/>
      <c r="R62" s="103"/>
      <c r="S62" s="103"/>
      <c r="T62" s="103"/>
      <c r="U62" s="103"/>
      <c r="V62" s="105"/>
    </row>
    <row r="63" spans="1:22" ht="12.75" customHeight="1" x14ac:dyDescent="0.2"/>
    <row r="64" spans="1:22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</sheetData>
  <mergeCells count="4">
    <mergeCell ref="B4:V4"/>
    <mergeCell ref="U5:V5"/>
    <mergeCell ref="R5:S5"/>
    <mergeCell ref="N5:O5"/>
  </mergeCells>
  <phoneticPr fontId="3" type="noConversion"/>
  <hyperlinks>
    <hyperlink ref="V1" location="Inhalt!A1" display="Inhalt"/>
  </hyperlinks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Footer>&amp;L&amp;8Ministerium für Bildung und Kultur, Referat B4&amp;R&amp;8Februar 2016</oddFooter>
  </headerFooter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0">
    <tabColor theme="9"/>
  </sheetPr>
  <dimension ref="A1:AI62"/>
  <sheetViews>
    <sheetView zoomScale="85" zoomScaleNormal="85" workbookViewId="0">
      <selection activeCell="X18" sqref="X18"/>
    </sheetView>
  </sheetViews>
  <sheetFormatPr baseColWidth="10" defaultRowHeight="12.75" x14ac:dyDescent="0.2"/>
  <cols>
    <col min="1" max="1" width="9.7109375" style="321" customWidth="1"/>
    <col min="2" max="13" width="6.28515625" style="321" customWidth="1"/>
    <col min="14" max="15" width="6.85546875" style="321" customWidth="1"/>
    <col min="16" max="18" width="6.28515625" style="321" customWidth="1"/>
    <col min="19" max="21" width="6.85546875" style="321" customWidth="1"/>
    <col min="22" max="22" width="6.7109375" style="321" customWidth="1"/>
    <col min="23" max="23" width="11.42578125" style="321"/>
    <col min="24" max="27" width="7.140625" style="321" customWidth="1"/>
    <col min="28" max="16384" width="11.42578125" style="321"/>
  </cols>
  <sheetData>
    <row r="1" spans="1:35" ht="18" x14ac:dyDescent="0.25">
      <c r="A1" s="320" t="s">
        <v>31</v>
      </c>
      <c r="V1" s="322" t="s">
        <v>37</v>
      </c>
      <c r="W1" s="137"/>
    </row>
    <row r="2" spans="1:35" ht="15" customHeight="1" x14ac:dyDescent="0.2">
      <c r="A2" s="323" t="s">
        <v>194</v>
      </c>
      <c r="B2" s="324"/>
      <c r="J2" s="325" t="s">
        <v>66</v>
      </c>
      <c r="K2" s="325"/>
      <c r="L2" s="325"/>
      <c r="M2" s="325"/>
      <c r="N2" s="325">
        <v>5</v>
      </c>
    </row>
    <row r="3" spans="1:35" ht="15.75" customHeight="1" x14ac:dyDescent="0.2">
      <c r="A3" s="326"/>
      <c r="B3" s="326"/>
      <c r="X3" s="327"/>
    </row>
    <row r="4" spans="1:35" x14ac:dyDescent="0.2">
      <c r="A4" s="328"/>
      <c r="B4" s="329" t="s">
        <v>32</v>
      </c>
      <c r="C4" s="330"/>
      <c r="D4" s="331"/>
      <c r="E4" s="331"/>
      <c r="F4" s="331"/>
      <c r="G4" s="331"/>
      <c r="H4" s="331"/>
      <c r="I4" s="331"/>
      <c r="J4" s="332"/>
      <c r="K4" s="332"/>
      <c r="L4" s="332"/>
      <c r="M4" s="332"/>
      <c r="N4" s="333"/>
      <c r="O4" s="332"/>
      <c r="P4" s="332"/>
      <c r="Q4" s="332"/>
      <c r="R4" s="332"/>
      <c r="S4" s="332"/>
      <c r="T4" s="332"/>
      <c r="U4" s="332"/>
      <c r="V4" s="334"/>
      <c r="W4" s="335"/>
    </row>
    <row r="5" spans="1:35" x14ac:dyDescent="0.2">
      <c r="A5" s="336" t="s">
        <v>0</v>
      </c>
      <c r="B5" s="331">
        <v>5</v>
      </c>
      <c r="C5" s="337"/>
      <c r="D5" s="331">
        <v>6</v>
      </c>
      <c r="E5" s="331"/>
      <c r="F5" s="329">
        <v>7</v>
      </c>
      <c r="G5" s="338"/>
      <c r="H5" s="331">
        <v>8</v>
      </c>
      <c r="I5" s="331"/>
      <c r="J5" s="329">
        <v>9</v>
      </c>
      <c r="K5" s="338"/>
      <c r="L5" s="331">
        <v>10</v>
      </c>
      <c r="M5" s="331"/>
      <c r="N5" s="521" t="s">
        <v>195</v>
      </c>
      <c r="O5" s="522"/>
      <c r="P5" s="339" t="s">
        <v>40</v>
      </c>
      <c r="Q5" s="340" t="s">
        <v>41</v>
      </c>
      <c r="R5" s="341" t="s">
        <v>64</v>
      </c>
      <c r="S5" s="334"/>
      <c r="T5" s="342" t="s">
        <v>196</v>
      </c>
      <c r="U5" s="523" t="s">
        <v>43</v>
      </c>
      <c r="V5" s="524"/>
      <c r="W5" s="343"/>
      <c r="X5" s="343"/>
      <c r="Y5" s="343"/>
    </row>
    <row r="6" spans="1:35" x14ac:dyDescent="0.2">
      <c r="A6" s="344"/>
      <c r="B6" s="345" t="s">
        <v>1</v>
      </c>
      <c r="C6" s="339" t="s">
        <v>33</v>
      </c>
      <c r="D6" s="345" t="s">
        <v>1</v>
      </c>
      <c r="E6" s="339" t="s">
        <v>33</v>
      </c>
      <c r="F6" s="345" t="s">
        <v>1</v>
      </c>
      <c r="G6" s="339" t="s">
        <v>33</v>
      </c>
      <c r="H6" s="345" t="s">
        <v>1</v>
      </c>
      <c r="I6" s="339" t="s">
        <v>33</v>
      </c>
      <c r="J6" s="345" t="s">
        <v>1</v>
      </c>
      <c r="K6" s="339" t="s">
        <v>33</v>
      </c>
      <c r="L6" s="345" t="s">
        <v>1</v>
      </c>
      <c r="M6" s="339" t="s">
        <v>33</v>
      </c>
      <c r="N6" s="346" t="s">
        <v>1</v>
      </c>
      <c r="O6" s="347" t="s">
        <v>33</v>
      </c>
      <c r="P6" s="345" t="s">
        <v>1</v>
      </c>
      <c r="Q6" s="345" t="s">
        <v>1</v>
      </c>
      <c r="R6" s="345" t="s">
        <v>1</v>
      </c>
      <c r="S6" s="339" t="s">
        <v>33</v>
      </c>
      <c r="T6" s="345"/>
      <c r="U6" s="345" t="s">
        <v>1</v>
      </c>
      <c r="V6" s="339" t="s">
        <v>33</v>
      </c>
      <c r="W6" s="343"/>
      <c r="X6" s="348"/>
      <c r="Y6" s="343"/>
    </row>
    <row r="7" spans="1:35" ht="13.5" thickBot="1" x14ac:dyDescent="0.25">
      <c r="A7" s="345">
        <v>100</v>
      </c>
      <c r="B7" s="349">
        <v>101</v>
      </c>
      <c r="C7" s="349">
        <v>102</v>
      </c>
      <c r="D7" s="349">
        <v>103</v>
      </c>
      <c r="E7" s="349">
        <v>104</v>
      </c>
      <c r="F7" s="349">
        <v>105</v>
      </c>
      <c r="G7" s="349">
        <v>106</v>
      </c>
      <c r="H7" s="349">
        <v>107</v>
      </c>
      <c r="I7" s="349">
        <v>108</v>
      </c>
      <c r="J7" s="349">
        <v>109</v>
      </c>
      <c r="K7" s="349">
        <v>110</v>
      </c>
      <c r="L7" s="349">
        <v>111</v>
      </c>
      <c r="M7" s="349">
        <v>112</v>
      </c>
      <c r="N7" s="350">
        <v>115</v>
      </c>
      <c r="O7" s="350">
        <v>116</v>
      </c>
      <c r="P7" s="349">
        <v>117</v>
      </c>
      <c r="Q7" s="349">
        <v>119</v>
      </c>
      <c r="R7" s="349">
        <v>113</v>
      </c>
      <c r="S7" s="349">
        <v>114</v>
      </c>
      <c r="T7" s="349"/>
      <c r="U7" s="349">
        <v>120</v>
      </c>
      <c r="V7" s="349">
        <v>121</v>
      </c>
      <c r="W7" s="343"/>
      <c r="X7" s="343"/>
      <c r="Y7" s="343"/>
    </row>
    <row r="8" spans="1:35" x14ac:dyDescent="0.2">
      <c r="A8" s="351" t="s">
        <v>2</v>
      </c>
      <c r="B8" s="351"/>
      <c r="C8" s="352"/>
      <c r="D8" s="351"/>
      <c r="E8" s="352"/>
      <c r="F8" s="351"/>
      <c r="G8" s="352"/>
      <c r="H8" s="353"/>
      <c r="I8" s="353"/>
      <c r="J8" s="354"/>
      <c r="K8" s="355"/>
      <c r="L8" s="356"/>
      <c r="M8" s="356"/>
      <c r="N8" s="455"/>
      <c r="O8" s="456"/>
      <c r="P8" s="357"/>
      <c r="Q8" s="356"/>
      <c r="R8" s="354"/>
      <c r="S8" s="355"/>
      <c r="T8" s="356"/>
      <c r="U8" s="351"/>
      <c r="V8" s="352"/>
      <c r="W8" s="343"/>
      <c r="X8" s="358" t="s">
        <v>197</v>
      </c>
      <c r="Y8" s="359"/>
      <c r="Z8" s="360"/>
      <c r="AA8" s="361"/>
    </row>
    <row r="9" spans="1:35" ht="13.5" thickBot="1" x14ac:dyDescent="0.25">
      <c r="A9" s="362" t="s">
        <v>3</v>
      </c>
      <c r="B9" s="362"/>
      <c r="C9" s="363"/>
      <c r="D9" s="362"/>
      <c r="E9" s="363"/>
      <c r="F9" s="362"/>
      <c r="G9" s="363"/>
      <c r="H9" s="364"/>
      <c r="I9" s="364"/>
      <c r="J9" s="365"/>
      <c r="K9" s="366"/>
      <c r="L9" s="367"/>
      <c r="M9" s="367"/>
      <c r="N9" s="457"/>
      <c r="O9" s="458"/>
      <c r="P9" s="368"/>
      <c r="Q9" s="367"/>
      <c r="R9" s="365"/>
      <c r="S9" s="366"/>
      <c r="T9" s="367"/>
      <c r="U9" s="362"/>
      <c r="V9" s="363"/>
      <c r="X9" s="369" t="s">
        <v>198</v>
      </c>
      <c r="Y9" s="370"/>
      <c r="Z9" s="370"/>
      <c r="AA9" s="371"/>
    </row>
    <row r="10" spans="1:35" x14ac:dyDescent="0.2">
      <c r="A10" s="362" t="s">
        <v>4</v>
      </c>
      <c r="B10" s="362"/>
      <c r="C10" s="363"/>
      <c r="D10" s="362"/>
      <c r="E10" s="363"/>
      <c r="F10" s="362"/>
      <c r="G10" s="363"/>
      <c r="H10" s="364"/>
      <c r="I10" s="364"/>
      <c r="J10" s="365"/>
      <c r="K10" s="366"/>
      <c r="L10" s="367"/>
      <c r="M10" s="367"/>
      <c r="N10" s="457"/>
      <c r="O10" s="458"/>
      <c r="P10" s="368"/>
      <c r="Q10" s="367"/>
      <c r="R10" s="365"/>
      <c r="S10" s="366"/>
      <c r="T10" s="367"/>
      <c r="U10" s="362"/>
      <c r="V10" s="363"/>
    </row>
    <row r="11" spans="1:35" x14ac:dyDescent="0.2">
      <c r="A11" s="362" t="s">
        <v>34</v>
      </c>
      <c r="B11" s="365"/>
      <c r="C11" s="366"/>
      <c r="D11" s="365"/>
      <c r="E11" s="366"/>
      <c r="F11" s="365"/>
      <c r="G11" s="366"/>
      <c r="H11" s="367"/>
      <c r="I11" s="367"/>
      <c r="J11" s="365"/>
      <c r="K11" s="366"/>
      <c r="L11" s="367"/>
      <c r="M11" s="367"/>
      <c r="N11" s="457"/>
      <c r="O11" s="458"/>
      <c r="P11" s="368"/>
      <c r="Q11" s="367"/>
      <c r="R11" s="365"/>
      <c r="S11" s="366"/>
      <c r="T11" s="367"/>
      <c r="U11" s="362"/>
      <c r="V11" s="363"/>
    </row>
    <row r="12" spans="1:35" x14ac:dyDescent="0.2">
      <c r="A12" s="362" t="s">
        <v>35</v>
      </c>
      <c r="B12" s="365"/>
      <c r="C12" s="366"/>
      <c r="D12" s="365"/>
      <c r="E12" s="366"/>
      <c r="F12" s="365"/>
      <c r="G12" s="366"/>
      <c r="H12" s="367"/>
      <c r="I12" s="367"/>
      <c r="J12" s="365"/>
      <c r="K12" s="366"/>
      <c r="L12" s="367"/>
      <c r="M12" s="367"/>
      <c r="N12" s="457"/>
      <c r="O12" s="458"/>
      <c r="P12" s="368"/>
      <c r="Q12" s="367"/>
      <c r="R12" s="365"/>
      <c r="S12" s="366"/>
      <c r="T12" s="367"/>
      <c r="U12" s="362"/>
      <c r="V12" s="363"/>
    </row>
    <row r="13" spans="1:35" x14ac:dyDescent="0.2">
      <c r="A13" s="362" t="s">
        <v>65</v>
      </c>
      <c r="B13" s="365"/>
      <c r="C13" s="366"/>
      <c r="D13" s="365"/>
      <c r="E13" s="366"/>
      <c r="F13" s="365"/>
      <c r="G13" s="366"/>
      <c r="H13" s="367"/>
      <c r="I13" s="367"/>
      <c r="J13" s="365"/>
      <c r="K13" s="366"/>
      <c r="L13" s="367"/>
      <c r="M13" s="367"/>
      <c r="N13" s="457"/>
      <c r="O13" s="458"/>
      <c r="P13" s="368"/>
      <c r="Q13" s="364"/>
      <c r="R13" s="365"/>
      <c r="S13" s="366"/>
      <c r="T13" s="364"/>
      <c r="U13" s="362"/>
      <c r="V13" s="363"/>
    </row>
    <row r="14" spans="1:35" x14ac:dyDescent="0.2">
      <c r="A14" s="362" t="s">
        <v>36</v>
      </c>
      <c r="B14" s="362"/>
      <c r="C14" s="363"/>
      <c r="D14" s="362"/>
      <c r="E14" s="363"/>
      <c r="F14" s="362"/>
      <c r="G14" s="363"/>
      <c r="H14" s="364"/>
      <c r="I14" s="364"/>
      <c r="J14" s="362"/>
      <c r="K14" s="363"/>
      <c r="L14" s="364"/>
      <c r="M14" s="364"/>
      <c r="N14" s="457"/>
      <c r="O14" s="458"/>
      <c r="P14" s="368"/>
      <c r="Q14" s="367"/>
      <c r="R14" s="362"/>
      <c r="S14" s="363"/>
      <c r="T14" s="367"/>
      <c r="U14" s="362"/>
      <c r="V14" s="363"/>
    </row>
    <row r="15" spans="1:35" x14ac:dyDescent="0.2">
      <c r="A15" s="372" t="s">
        <v>7</v>
      </c>
      <c r="B15" s="373"/>
      <c r="C15" s="374"/>
      <c r="D15" s="373"/>
      <c r="E15" s="374"/>
      <c r="F15" s="373"/>
      <c r="G15" s="374"/>
      <c r="H15" s="375"/>
      <c r="I15" s="375"/>
      <c r="J15" s="373"/>
      <c r="K15" s="374"/>
      <c r="L15" s="375"/>
      <c r="M15" s="375"/>
      <c r="N15" s="459"/>
      <c r="O15" s="460"/>
      <c r="P15" s="376"/>
      <c r="Q15" s="377"/>
      <c r="R15" s="373"/>
      <c r="S15" s="374"/>
      <c r="T15" s="377"/>
      <c r="U15" s="373"/>
      <c r="V15" s="374"/>
    </row>
    <row r="16" spans="1:35" x14ac:dyDescent="0.2">
      <c r="A16" s="372" t="s">
        <v>8</v>
      </c>
      <c r="B16" s="378"/>
      <c r="C16" s="379"/>
      <c r="D16" s="378"/>
      <c r="E16" s="379"/>
      <c r="F16" s="378"/>
      <c r="G16" s="379"/>
      <c r="H16" s="380"/>
      <c r="I16" s="381"/>
      <c r="J16" s="378"/>
      <c r="K16" s="379"/>
      <c r="L16" s="380"/>
      <c r="M16" s="381"/>
      <c r="N16" s="446"/>
      <c r="O16" s="447"/>
      <c r="P16" s="383"/>
      <c r="Q16" s="381"/>
      <c r="R16" s="372"/>
      <c r="S16" s="384"/>
      <c r="T16" s="381"/>
      <c r="U16" s="385"/>
      <c r="V16" s="379"/>
      <c r="X16" s="335"/>
      <c r="Y16" s="335"/>
      <c r="Z16" s="335"/>
      <c r="AA16" s="335"/>
      <c r="AB16" s="335"/>
      <c r="AC16" s="335"/>
      <c r="AD16" s="335"/>
      <c r="AE16" s="335"/>
      <c r="AF16" s="335"/>
      <c r="AG16" s="335"/>
      <c r="AH16" s="335"/>
      <c r="AI16" s="335"/>
    </row>
    <row r="17" spans="1:25" x14ac:dyDescent="0.2">
      <c r="A17" s="372" t="s">
        <v>9</v>
      </c>
      <c r="B17" s="378"/>
      <c r="C17" s="386"/>
      <c r="D17" s="387"/>
      <c r="E17" s="386"/>
      <c r="F17" s="387"/>
      <c r="G17" s="386"/>
      <c r="H17" s="388"/>
      <c r="I17" s="389"/>
      <c r="J17" s="387"/>
      <c r="K17" s="386"/>
      <c r="L17" s="388"/>
      <c r="M17" s="389"/>
      <c r="N17" s="461"/>
      <c r="O17" s="462"/>
      <c r="P17" s="390"/>
      <c r="Q17" s="389"/>
      <c r="R17" s="391"/>
      <c r="S17" s="392"/>
      <c r="T17" s="389"/>
      <c r="U17" s="393"/>
      <c r="V17" s="379"/>
    </row>
    <row r="18" spans="1:25" x14ac:dyDescent="0.2">
      <c r="A18" s="372" t="s">
        <v>10</v>
      </c>
      <c r="B18" s="394"/>
      <c r="C18" s="386"/>
      <c r="D18" s="394"/>
      <c r="E18" s="395"/>
      <c r="F18" s="394"/>
      <c r="G18" s="395"/>
      <c r="H18" s="396"/>
      <c r="I18" s="397"/>
      <c r="J18" s="394"/>
      <c r="K18" s="395"/>
      <c r="L18" s="396"/>
      <c r="M18" s="397"/>
      <c r="N18" s="463"/>
      <c r="O18" s="464"/>
      <c r="P18" s="398"/>
      <c r="Q18" s="389"/>
      <c r="R18" s="399"/>
      <c r="S18" s="400"/>
      <c r="T18" s="389"/>
      <c r="U18" s="393"/>
      <c r="V18" s="379"/>
    </row>
    <row r="19" spans="1:25" x14ac:dyDescent="0.2">
      <c r="A19" s="372" t="s">
        <v>11</v>
      </c>
      <c r="B19" s="401"/>
      <c r="C19" s="386"/>
      <c r="D19" s="387"/>
      <c r="E19" s="386"/>
      <c r="F19" s="402"/>
      <c r="G19" s="386"/>
      <c r="H19" s="388"/>
      <c r="I19" s="389"/>
      <c r="J19" s="387"/>
      <c r="K19" s="386"/>
      <c r="L19" s="388"/>
      <c r="M19" s="389"/>
      <c r="N19" s="461"/>
      <c r="O19" s="462"/>
      <c r="P19" s="390"/>
      <c r="Q19" s="389"/>
      <c r="R19" s="391"/>
      <c r="S19" s="392"/>
      <c r="T19" s="389"/>
      <c r="U19" s="393"/>
      <c r="V19" s="379"/>
    </row>
    <row r="20" spans="1:25" x14ac:dyDescent="0.2">
      <c r="A20" s="372" t="s">
        <v>12</v>
      </c>
      <c r="B20" s="403">
        <v>130</v>
      </c>
      <c r="C20" s="404">
        <v>5</v>
      </c>
      <c r="D20" s="442"/>
      <c r="E20" s="443"/>
      <c r="F20" s="442"/>
      <c r="G20" s="443"/>
      <c r="H20" s="444"/>
      <c r="I20" s="445"/>
      <c r="J20" s="442"/>
      <c r="K20" s="443"/>
      <c r="L20" s="444"/>
      <c r="M20" s="445"/>
      <c r="N20" s="442"/>
      <c r="O20" s="443"/>
      <c r="P20" s="453"/>
      <c r="Q20" s="454"/>
      <c r="R20" s="391">
        <f>B20+D20+F20+H20+J20+L20</f>
        <v>130</v>
      </c>
      <c r="S20" s="392">
        <f t="shared" ref="S20:S32" si="0">C20+E20+G20+I20+K20+M20</f>
        <v>5</v>
      </c>
      <c r="T20" s="381">
        <f t="shared" ref="T20:T32" si="1">P20+Q20</f>
        <v>0</v>
      </c>
      <c r="U20" s="373">
        <f t="shared" ref="U20:U32" si="2">R20+T20</f>
        <v>130</v>
      </c>
      <c r="V20" s="374">
        <f t="shared" ref="V20:V32" si="3">S20</f>
        <v>5</v>
      </c>
      <c r="X20" s="325"/>
    </row>
    <row r="21" spans="1:25" x14ac:dyDescent="0.2">
      <c r="A21" s="372" t="s">
        <v>13</v>
      </c>
      <c r="B21" s="406">
        <v>139</v>
      </c>
      <c r="C21" s="379">
        <v>6</v>
      </c>
      <c r="D21" s="446">
        <v>128</v>
      </c>
      <c r="E21" s="447">
        <v>5</v>
      </c>
      <c r="F21" s="446"/>
      <c r="G21" s="447"/>
      <c r="H21" s="448"/>
      <c r="I21" s="449"/>
      <c r="J21" s="446"/>
      <c r="K21" s="447"/>
      <c r="L21" s="448"/>
      <c r="M21" s="449"/>
      <c r="N21" s="442"/>
      <c r="O21" s="443"/>
      <c r="P21" s="453"/>
      <c r="Q21" s="454"/>
      <c r="R21" s="372">
        <f t="shared" ref="R21:R32" si="4">B21+D21+F21+H21+J21+L21</f>
        <v>267</v>
      </c>
      <c r="S21" s="384">
        <f t="shared" si="0"/>
        <v>11</v>
      </c>
      <c r="T21" s="381">
        <f t="shared" si="1"/>
        <v>0</v>
      </c>
      <c r="U21" s="373">
        <f t="shared" si="2"/>
        <v>267</v>
      </c>
      <c r="V21" s="374">
        <f t="shared" si="3"/>
        <v>11</v>
      </c>
    </row>
    <row r="22" spans="1:25" x14ac:dyDescent="0.2">
      <c r="A22" s="373" t="s">
        <v>14</v>
      </c>
      <c r="B22" s="378">
        <v>110</v>
      </c>
      <c r="C22" s="407">
        <v>5</v>
      </c>
      <c r="D22" s="446">
        <v>144</v>
      </c>
      <c r="E22" s="450">
        <v>6</v>
      </c>
      <c r="F22" s="446">
        <v>149</v>
      </c>
      <c r="G22" s="450">
        <v>6</v>
      </c>
      <c r="H22" s="448"/>
      <c r="I22" s="451"/>
      <c r="J22" s="446"/>
      <c r="K22" s="450"/>
      <c r="L22" s="448"/>
      <c r="M22" s="451"/>
      <c r="N22" s="442"/>
      <c r="O22" s="443"/>
      <c r="P22" s="453"/>
      <c r="Q22" s="454"/>
      <c r="R22" s="373">
        <f t="shared" si="4"/>
        <v>403</v>
      </c>
      <c r="S22" s="374">
        <f t="shared" si="0"/>
        <v>17</v>
      </c>
      <c r="T22" s="375">
        <f t="shared" si="1"/>
        <v>0</v>
      </c>
      <c r="U22" s="373">
        <f t="shared" si="2"/>
        <v>403</v>
      </c>
      <c r="V22" s="374">
        <f t="shared" si="3"/>
        <v>17</v>
      </c>
    </row>
    <row r="23" spans="1:25" x14ac:dyDescent="0.2">
      <c r="A23" s="372" t="s">
        <v>15</v>
      </c>
      <c r="B23" s="378">
        <v>111</v>
      </c>
      <c r="C23" s="407">
        <v>5</v>
      </c>
      <c r="D23" s="446">
        <v>107</v>
      </c>
      <c r="E23" s="450">
        <v>5</v>
      </c>
      <c r="F23" s="446">
        <v>151</v>
      </c>
      <c r="G23" s="450">
        <v>6</v>
      </c>
      <c r="H23" s="448">
        <v>149</v>
      </c>
      <c r="I23" s="451">
        <v>6</v>
      </c>
      <c r="J23" s="446"/>
      <c r="K23" s="450"/>
      <c r="L23" s="448"/>
      <c r="M23" s="451"/>
      <c r="N23" s="442"/>
      <c r="O23" s="443"/>
      <c r="P23" s="453"/>
      <c r="Q23" s="454"/>
      <c r="R23" s="373">
        <f t="shared" si="4"/>
        <v>518</v>
      </c>
      <c r="S23" s="374">
        <f t="shared" si="0"/>
        <v>22</v>
      </c>
      <c r="T23" s="375">
        <f t="shared" si="1"/>
        <v>0</v>
      </c>
      <c r="U23" s="373">
        <f t="shared" si="2"/>
        <v>518</v>
      </c>
      <c r="V23" s="374">
        <f t="shared" si="3"/>
        <v>22</v>
      </c>
    </row>
    <row r="24" spans="1:25" x14ac:dyDescent="0.2">
      <c r="A24" s="372" t="s">
        <v>16</v>
      </c>
      <c r="B24" s="378">
        <v>115</v>
      </c>
      <c r="C24" s="407">
        <v>5</v>
      </c>
      <c r="D24" s="446">
        <v>111</v>
      </c>
      <c r="E24" s="450">
        <v>5</v>
      </c>
      <c r="F24" s="446">
        <v>113</v>
      </c>
      <c r="G24" s="450">
        <v>5</v>
      </c>
      <c r="H24" s="448">
        <v>145</v>
      </c>
      <c r="I24" s="451">
        <v>6</v>
      </c>
      <c r="J24" s="446">
        <v>138</v>
      </c>
      <c r="K24" s="450">
        <v>6</v>
      </c>
      <c r="L24" s="452"/>
      <c r="M24" s="451"/>
      <c r="N24" s="442"/>
      <c r="O24" s="443"/>
      <c r="P24" s="453"/>
      <c r="Q24" s="454"/>
      <c r="R24" s="373">
        <f t="shared" si="4"/>
        <v>622</v>
      </c>
      <c r="S24" s="374">
        <f t="shared" si="0"/>
        <v>27</v>
      </c>
      <c r="T24" s="375">
        <f t="shared" si="1"/>
        <v>0</v>
      </c>
      <c r="U24" s="373">
        <f t="shared" si="2"/>
        <v>622</v>
      </c>
      <c r="V24" s="374">
        <f t="shared" si="3"/>
        <v>27</v>
      </c>
    </row>
    <row r="25" spans="1:25" x14ac:dyDescent="0.2">
      <c r="A25" s="372" t="s">
        <v>17</v>
      </c>
      <c r="B25" s="378">
        <v>122</v>
      </c>
      <c r="C25" s="407">
        <v>5</v>
      </c>
      <c r="D25" s="446">
        <v>112</v>
      </c>
      <c r="E25" s="450">
        <v>5</v>
      </c>
      <c r="F25" s="446">
        <v>118</v>
      </c>
      <c r="G25" s="450">
        <v>5</v>
      </c>
      <c r="H25" s="448">
        <v>110</v>
      </c>
      <c r="I25" s="451">
        <v>5</v>
      </c>
      <c r="J25" s="446">
        <v>135</v>
      </c>
      <c r="K25" s="450">
        <v>6</v>
      </c>
      <c r="L25" s="448">
        <v>116</v>
      </c>
      <c r="M25" s="451">
        <v>5</v>
      </c>
      <c r="N25" s="442"/>
      <c r="O25" s="443"/>
      <c r="P25" s="453"/>
      <c r="Q25" s="454"/>
      <c r="R25" s="373">
        <f t="shared" si="4"/>
        <v>713</v>
      </c>
      <c r="S25" s="374">
        <f t="shared" si="0"/>
        <v>31</v>
      </c>
      <c r="T25" s="375">
        <f t="shared" si="1"/>
        <v>0</v>
      </c>
      <c r="U25" s="373">
        <f t="shared" si="2"/>
        <v>713</v>
      </c>
      <c r="V25" s="374">
        <f t="shared" si="3"/>
        <v>31</v>
      </c>
    </row>
    <row r="26" spans="1:25" x14ac:dyDescent="0.2">
      <c r="A26" s="372" t="s">
        <v>18</v>
      </c>
      <c r="B26" s="378">
        <v>116</v>
      </c>
      <c r="C26" s="407">
        <v>5</v>
      </c>
      <c r="D26" s="378">
        <v>121</v>
      </c>
      <c r="E26" s="374">
        <v>5</v>
      </c>
      <c r="F26" s="378">
        <v>125</v>
      </c>
      <c r="G26" s="374">
        <v>5</v>
      </c>
      <c r="H26" s="380">
        <v>111</v>
      </c>
      <c r="I26" s="375">
        <v>5</v>
      </c>
      <c r="J26" s="378">
        <v>104</v>
      </c>
      <c r="K26" s="374">
        <v>5</v>
      </c>
      <c r="L26" s="380">
        <v>119</v>
      </c>
      <c r="M26" s="375">
        <v>5</v>
      </c>
      <c r="N26" s="446"/>
      <c r="O26" s="443"/>
      <c r="P26" s="453">
        <v>86</v>
      </c>
      <c r="Q26" s="454"/>
      <c r="R26" s="373">
        <f t="shared" si="4"/>
        <v>696</v>
      </c>
      <c r="S26" s="374">
        <f t="shared" si="0"/>
        <v>30</v>
      </c>
      <c r="T26" s="375">
        <f t="shared" si="1"/>
        <v>86</v>
      </c>
      <c r="U26" s="373">
        <f t="shared" si="2"/>
        <v>782</v>
      </c>
      <c r="V26" s="374">
        <f t="shared" si="3"/>
        <v>30</v>
      </c>
      <c r="Y26" s="335"/>
    </row>
    <row r="27" spans="1:25" x14ac:dyDescent="0.2">
      <c r="A27" s="372" t="s">
        <v>19</v>
      </c>
      <c r="B27" s="378">
        <v>120</v>
      </c>
      <c r="C27" s="407">
        <v>5</v>
      </c>
      <c r="D27" s="378">
        <v>109</v>
      </c>
      <c r="E27" s="374">
        <v>5</v>
      </c>
      <c r="F27" s="378">
        <v>133</v>
      </c>
      <c r="G27" s="374">
        <v>5</v>
      </c>
      <c r="H27" s="380">
        <v>116</v>
      </c>
      <c r="I27" s="375">
        <v>5</v>
      </c>
      <c r="J27" s="378">
        <v>105</v>
      </c>
      <c r="K27" s="374">
        <v>5</v>
      </c>
      <c r="L27" s="380">
        <v>78</v>
      </c>
      <c r="M27" s="375">
        <v>4</v>
      </c>
      <c r="N27" s="446"/>
      <c r="O27" s="443"/>
      <c r="P27" s="383">
        <v>96</v>
      </c>
      <c r="Q27" s="375">
        <v>69</v>
      </c>
      <c r="R27" s="373">
        <f t="shared" si="4"/>
        <v>661</v>
      </c>
      <c r="S27" s="374">
        <f t="shared" si="0"/>
        <v>29</v>
      </c>
      <c r="T27" s="375">
        <f t="shared" si="1"/>
        <v>165</v>
      </c>
      <c r="U27" s="373">
        <f t="shared" si="2"/>
        <v>826</v>
      </c>
      <c r="V27" s="374">
        <f t="shared" si="3"/>
        <v>29</v>
      </c>
    </row>
    <row r="28" spans="1:25" x14ac:dyDescent="0.2">
      <c r="A28" s="372" t="s">
        <v>20</v>
      </c>
      <c r="B28" s="378">
        <v>95</v>
      </c>
      <c r="C28" s="407">
        <v>4</v>
      </c>
      <c r="D28" s="378">
        <v>123</v>
      </c>
      <c r="E28" s="374">
        <v>5</v>
      </c>
      <c r="F28" s="378">
        <v>124</v>
      </c>
      <c r="G28" s="374">
        <v>5</v>
      </c>
      <c r="H28" s="380">
        <v>126</v>
      </c>
      <c r="I28" s="375">
        <v>5</v>
      </c>
      <c r="J28" s="378">
        <v>109</v>
      </c>
      <c r="K28" s="374">
        <v>5</v>
      </c>
      <c r="L28" s="380">
        <v>86</v>
      </c>
      <c r="M28" s="375">
        <v>5</v>
      </c>
      <c r="N28" s="446"/>
      <c r="O28" s="443"/>
      <c r="P28" s="383">
        <v>80</v>
      </c>
      <c r="Q28" s="375">
        <v>94</v>
      </c>
      <c r="R28" s="373">
        <f t="shared" si="4"/>
        <v>663</v>
      </c>
      <c r="S28" s="374">
        <f t="shared" si="0"/>
        <v>29</v>
      </c>
      <c r="T28" s="375">
        <f t="shared" si="1"/>
        <v>174</v>
      </c>
      <c r="U28" s="373">
        <f t="shared" si="2"/>
        <v>837</v>
      </c>
      <c r="V28" s="374">
        <f t="shared" si="3"/>
        <v>29</v>
      </c>
    </row>
    <row r="29" spans="1:25" x14ac:dyDescent="0.2">
      <c r="A29" s="372" t="s">
        <v>21</v>
      </c>
      <c r="B29" s="378">
        <v>100</v>
      </c>
      <c r="C29" s="407">
        <v>4</v>
      </c>
      <c r="D29" s="378">
        <v>96</v>
      </c>
      <c r="E29" s="374">
        <v>4</v>
      </c>
      <c r="F29" s="378">
        <v>137</v>
      </c>
      <c r="G29" s="374">
        <v>5</v>
      </c>
      <c r="H29" s="380">
        <v>121</v>
      </c>
      <c r="I29" s="375">
        <v>5</v>
      </c>
      <c r="J29" s="378">
        <v>120</v>
      </c>
      <c r="K29" s="374">
        <v>5</v>
      </c>
      <c r="L29" s="380">
        <v>94</v>
      </c>
      <c r="M29" s="375">
        <v>5</v>
      </c>
      <c r="N29" s="378"/>
      <c r="O29" s="404"/>
      <c r="P29" s="383">
        <v>79</v>
      </c>
      <c r="Q29" s="375">
        <v>69</v>
      </c>
      <c r="R29" s="373">
        <f t="shared" si="4"/>
        <v>668</v>
      </c>
      <c r="S29" s="374">
        <f t="shared" si="0"/>
        <v>28</v>
      </c>
      <c r="T29" s="375">
        <f t="shared" si="1"/>
        <v>148</v>
      </c>
      <c r="U29" s="373">
        <f t="shared" si="2"/>
        <v>816</v>
      </c>
      <c r="V29" s="374">
        <f t="shared" si="3"/>
        <v>28</v>
      </c>
    </row>
    <row r="30" spans="1:25" x14ac:dyDescent="0.2">
      <c r="A30" s="415" t="s">
        <v>22</v>
      </c>
      <c r="B30" s="409">
        <v>92</v>
      </c>
      <c r="C30" s="410">
        <v>4</v>
      </c>
      <c r="D30" s="409">
        <v>99</v>
      </c>
      <c r="E30" s="411">
        <v>4</v>
      </c>
      <c r="F30" s="409">
        <v>107</v>
      </c>
      <c r="G30" s="411">
        <v>4</v>
      </c>
      <c r="H30" s="412">
        <v>130</v>
      </c>
      <c r="I30" s="327">
        <v>5</v>
      </c>
      <c r="J30" s="409">
        <v>114</v>
      </c>
      <c r="K30" s="411">
        <v>4</v>
      </c>
      <c r="L30" s="412">
        <v>97</v>
      </c>
      <c r="M30" s="327">
        <v>4</v>
      </c>
      <c r="N30" s="382">
        <v>0</v>
      </c>
      <c r="O30" s="405">
        <v>0</v>
      </c>
      <c r="P30" s="413">
        <v>0</v>
      </c>
      <c r="Q30" s="327">
        <v>70</v>
      </c>
      <c r="R30" s="414">
        <f t="shared" si="4"/>
        <v>639</v>
      </c>
      <c r="S30" s="411">
        <f t="shared" si="0"/>
        <v>25</v>
      </c>
      <c r="T30" s="327">
        <f t="shared" si="1"/>
        <v>70</v>
      </c>
      <c r="U30" s="414">
        <f t="shared" si="2"/>
        <v>709</v>
      </c>
      <c r="V30" s="411">
        <f t="shared" si="3"/>
        <v>25</v>
      </c>
    </row>
    <row r="31" spans="1:25" x14ac:dyDescent="0.2">
      <c r="A31" s="408" t="s">
        <v>23</v>
      </c>
      <c r="B31" s="409">
        <v>102</v>
      </c>
      <c r="C31" s="410">
        <v>4</v>
      </c>
      <c r="D31" s="409">
        <v>91</v>
      </c>
      <c r="E31" s="411">
        <v>4</v>
      </c>
      <c r="F31" s="409">
        <v>110</v>
      </c>
      <c r="G31" s="411">
        <v>4</v>
      </c>
      <c r="H31" s="412">
        <v>102</v>
      </c>
      <c r="I31" s="327">
        <v>4</v>
      </c>
      <c r="J31" s="409">
        <v>123</v>
      </c>
      <c r="K31" s="411">
        <v>5</v>
      </c>
      <c r="L31" s="412">
        <v>92</v>
      </c>
      <c r="M31" s="327">
        <v>4</v>
      </c>
      <c r="N31" s="382">
        <v>0</v>
      </c>
      <c r="O31" s="405">
        <v>0</v>
      </c>
      <c r="P31" s="413">
        <v>0</v>
      </c>
      <c r="Q31" s="327">
        <v>0</v>
      </c>
      <c r="R31" s="414">
        <f t="shared" si="4"/>
        <v>620</v>
      </c>
      <c r="S31" s="411">
        <f t="shared" si="0"/>
        <v>25</v>
      </c>
      <c r="T31" s="327">
        <f t="shared" si="1"/>
        <v>0</v>
      </c>
      <c r="U31" s="414">
        <f t="shared" si="2"/>
        <v>620</v>
      </c>
      <c r="V31" s="411">
        <f t="shared" si="3"/>
        <v>25</v>
      </c>
    </row>
    <row r="32" spans="1:25" x14ac:dyDescent="0.2">
      <c r="A32" s="415" t="s">
        <v>24</v>
      </c>
      <c r="B32" s="409">
        <v>96</v>
      </c>
      <c r="C32" s="410">
        <v>4</v>
      </c>
      <c r="D32" s="409">
        <v>101</v>
      </c>
      <c r="E32" s="411">
        <v>4</v>
      </c>
      <c r="F32" s="409">
        <v>102</v>
      </c>
      <c r="G32" s="411">
        <v>4</v>
      </c>
      <c r="H32" s="412">
        <v>105</v>
      </c>
      <c r="I32" s="327">
        <v>4</v>
      </c>
      <c r="J32" s="409">
        <v>97</v>
      </c>
      <c r="K32" s="411">
        <v>4</v>
      </c>
      <c r="L32" s="412">
        <v>100</v>
      </c>
      <c r="M32" s="327">
        <v>4</v>
      </c>
      <c r="N32" s="382">
        <v>0</v>
      </c>
      <c r="O32" s="405">
        <v>0</v>
      </c>
      <c r="P32" s="413">
        <v>0</v>
      </c>
      <c r="Q32" s="327">
        <v>0</v>
      </c>
      <c r="R32" s="414">
        <f t="shared" si="4"/>
        <v>601</v>
      </c>
      <c r="S32" s="411">
        <f t="shared" si="0"/>
        <v>24</v>
      </c>
      <c r="T32" s="327">
        <f t="shared" si="1"/>
        <v>0</v>
      </c>
      <c r="U32" s="414">
        <f t="shared" si="2"/>
        <v>601</v>
      </c>
      <c r="V32" s="411">
        <f t="shared" si="3"/>
        <v>24</v>
      </c>
    </row>
    <row r="33" spans="1:22" x14ac:dyDescent="0.2">
      <c r="A33" s="408" t="s">
        <v>25</v>
      </c>
      <c r="B33" s="409">
        <v>95</v>
      </c>
      <c r="C33" s="410">
        <v>4</v>
      </c>
      <c r="D33" s="409">
        <v>95</v>
      </c>
      <c r="E33" s="411">
        <v>4</v>
      </c>
      <c r="F33" s="409">
        <v>113</v>
      </c>
      <c r="G33" s="411">
        <v>4</v>
      </c>
      <c r="H33" s="412">
        <v>97</v>
      </c>
      <c r="I33" s="327">
        <v>4</v>
      </c>
      <c r="J33" s="409">
        <v>99</v>
      </c>
      <c r="K33" s="411">
        <v>4</v>
      </c>
      <c r="L33" s="412">
        <v>79</v>
      </c>
      <c r="M33" s="327">
        <v>3</v>
      </c>
      <c r="N33" s="382">
        <v>0</v>
      </c>
      <c r="O33" s="405">
        <v>0</v>
      </c>
      <c r="P33" s="413">
        <v>0</v>
      </c>
      <c r="Q33" s="327">
        <v>0</v>
      </c>
      <c r="R33" s="414">
        <f>B33+D33+F33+H33+J33+L33</f>
        <v>578</v>
      </c>
      <c r="S33" s="411">
        <f t="shared" ref="S33:S48" si="5">C33+E33+G33+I33+K33+M33</f>
        <v>23</v>
      </c>
      <c r="T33" s="327">
        <f t="shared" ref="T33:T48" si="6">P33+Q33</f>
        <v>0</v>
      </c>
      <c r="U33" s="414">
        <f t="shared" ref="U33:U48" si="7">R33+T33</f>
        <v>578</v>
      </c>
      <c r="V33" s="411">
        <f t="shared" ref="V33:V48" si="8">S33</f>
        <v>23</v>
      </c>
    </row>
    <row r="34" spans="1:22" x14ac:dyDescent="0.2">
      <c r="A34" s="415" t="s">
        <v>26</v>
      </c>
      <c r="B34" s="409">
        <v>104</v>
      </c>
      <c r="C34" s="410">
        <v>4</v>
      </c>
      <c r="D34" s="409">
        <v>94</v>
      </c>
      <c r="E34" s="411">
        <v>4</v>
      </c>
      <c r="F34" s="409">
        <v>106</v>
      </c>
      <c r="G34" s="411">
        <v>4</v>
      </c>
      <c r="H34" s="412">
        <v>107</v>
      </c>
      <c r="I34" s="327">
        <v>4</v>
      </c>
      <c r="J34" s="409">
        <v>92</v>
      </c>
      <c r="K34" s="411">
        <v>4</v>
      </c>
      <c r="L34" s="412">
        <v>80</v>
      </c>
      <c r="M34" s="327">
        <v>3</v>
      </c>
      <c r="N34" s="382">
        <v>0</v>
      </c>
      <c r="O34" s="405">
        <v>0</v>
      </c>
      <c r="P34" s="413">
        <v>0</v>
      </c>
      <c r="Q34" s="327">
        <v>0</v>
      </c>
      <c r="R34" s="414">
        <f t="shared" ref="R34:R48" si="9">B34+D34+F34+H34+J34+L34</f>
        <v>583</v>
      </c>
      <c r="S34" s="411">
        <f t="shared" si="5"/>
        <v>23</v>
      </c>
      <c r="T34" s="327">
        <f t="shared" si="6"/>
        <v>0</v>
      </c>
      <c r="U34" s="414">
        <f t="shared" si="7"/>
        <v>583</v>
      </c>
      <c r="V34" s="411">
        <f t="shared" si="8"/>
        <v>23</v>
      </c>
    </row>
    <row r="35" spans="1:22" x14ac:dyDescent="0.2">
      <c r="A35" s="408" t="s">
        <v>27</v>
      </c>
      <c r="B35" s="409">
        <v>98</v>
      </c>
      <c r="C35" s="410">
        <v>4</v>
      </c>
      <c r="D35" s="409">
        <v>103</v>
      </c>
      <c r="E35" s="411">
        <v>4</v>
      </c>
      <c r="F35" s="409">
        <v>105</v>
      </c>
      <c r="G35" s="411">
        <v>4</v>
      </c>
      <c r="H35" s="412">
        <v>101</v>
      </c>
      <c r="I35" s="327">
        <v>4</v>
      </c>
      <c r="J35" s="409">
        <v>101</v>
      </c>
      <c r="K35" s="411">
        <v>4</v>
      </c>
      <c r="L35" s="412">
        <v>75</v>
      </c>
      <c r="M35" s="327">
        <v>3</v>
      </c>
      <c r="N35" s="382">
        <v>0</v>
      </c>
      <c r="O35" s="405">
        <v>0</v>
      </c>
      <c r="P35" s="413">
        <v>0</v>
      </c>
      <c r="Q35" s="327">
        <v>0</v>
      </c>
      <c r="R35" s="414">
        <f t="shared" si="9"/>
        <v>583</v>
      </c>
      <c r="S35" s="411">
        <f t="shared" si="5"/>
        <v>23</v>
      </c>
      <c r="T35" s="327">
        <f t="shared" si="6"/>
        <v>0</v>
      </c>
      <c r="U35" s="414">
        <f t="shared" si="7"/>
        <v>583</v>
      </c>
      <c r="V35" s="411">
        <f t="shared" si="8"/>
        <v>23</v>
      </c>
    </row>
    <row r="36" spans="1:22" x14ac:dyDescent="0.2">
      <c r="A36" s="415" t="s">
        <v>28</v>
      </c>
      <c r="B36" s="409">
        <v>91</v>
      </c>
      <c r="C36" s="410">
        <v>4</v>
      </c>
      <c r="D36" s="409">
        <v>97</v>
      </c>
      <c r="E36" s="411">
        <v>4</v>
      </c>
      <c r="F36" s="409">
        <v>115</v>
      </c>
      <c r="G36" s="411">
        <v>4</v>
      </c>
      <c r="H36" s="412">
        <v>100</v>
      </c>
      <c r="I36" s="327">
        <v>4</v>
      </c>
      <c r="J36" s="409">
        <v>96</v>
      </c>
      <c r="K36" s="411">
        <v>4</v>
      </c>
      <c r="L36" s="412">
        <v>82</v>
      </c>
      <c r="M36" s="327">
        <v>3</v>
      </c>
      <c r="N36" s="382">
        <v>0</v>
      </c>
      <c r="O36" s="405">
        <v>0</v>
      </c>
      <c r="P36" s="413">
        <v>0</v>
      </c>
      <c r="Q36" s="327">
        <v>0</v>
      </c>
      <c r="R36" s="414">
        <f t="shared" si="9"/>
        <v>581</v>
      </c>
      <c r="S36" s="411">
        <f t="shared" si="5"/>
        <v>23</v>
      </c>
      <c r="T36" s="327">
        <f t="shared" si="6"/>
        <v>0</v>
      </c>
      <c r="U36" s="414">
        <f t="shared" si="7"/>
        <v>581</v>
      </c>
      <c r="V36" s="411">
        <f t="shared" si="8"/>
        <v>23</v>
      </c>
    </row>
    <row r="37" spans="1:22" x14ac:dyDescent="0.2">
      <c r="A37" s="408" t="s">
        <v>29</v>
      </c>
      <c r="B37" s="409">
        <v>94</v>
      </c>
      <c r="C37" s="410">
        <v>4</v>
      </c>
      <c r="D37" s="409">
        <v>90</v>
      </c>
      <c r="E37" s="411">
        <v>4</v>
      </c>
      <c r="F37" s="409">
        <v>108</v>
      </c>
      <c r="G37" s="411">
        <v>4</v>
      </c>
      <c r="H37" s="412">
        <v>109</v>
      </c>
      <c r="I37" s="327">
        <v>4</v>
      </c>
      <c r="J37" s="409">
        <v>95</v>
      </c>
      <c r="K37" s="411">
        <v>4</v>
      </c>
      <c r="L37" s="412">
        <v>78</v>
      </c>
      <c r="M37" s="327">
        <v>3</v>
      </c>
      <c r="N37" s="382">
        <v>0</v>
      </c>
      <c r="O37" s="405">
        <v>0</v>
      </c>
      <c r="P37" s="413">
        <v>0</v>
      </c>
      <c r="Q37" s="327">
        <v>0</v>
      </c>
      <c r="R37" s="414">
        <f t="shared" si="9"/>
        <v>574</v>
      </c>
      <c r="S37" s="411">
        <f t="shared" si="5"/>
        <v>23</v>
      </c>
      <c r="T37" s="327">
        <f t="shared" si="6"/>
        <v>0</v>
      </c>
      <c r="U37" s="414">
        <f t="shared" si="7"/>
        <v>574</v>
      </c>
      <c r="V37" s="411">
        <f t="shared" si="8"/>
        <v>23</v>
      </c>
    </row>
    <row r="38" spans="1:22" x14ac:dyDescent="0.2">
      <c r="A38" s="408" t="s">
        <v>30</v>
      </c>
      <c r="B38" s="409">
        <v>90</v>
      </c>
      <c r="C38" s="410">
        <v>4</v>
      </c>
      <c r="D38" s="409">
        <v>93</v>
      </c>
      <c r="E38" s="411">
        <v>4</v>
      </c>
      <c r="F38" s="409">
        <v>100</v>
      </c>
      <c r="G38" s="411">
        <v>4</v>
      </c>
      <c r="H38" s="412">
        <v>103</v>
      </c>
      <c r="I38" s="327">
        <v>4</v>
      </c>
      <c r="J38" s="409">
        <v>103</v>
      </c>
      <c r="K38" s="411">
        <v>4</v>
      </c>
      <c r="L38" s="412">
        <v>77</v>
      </c>
      <c r="M38" s="327">
        <v>3</v>
      </c>
      <c r="N38" s="382">
        <v>0</v>
      </c>
      <c r="O38" s="405">
        <v>0</v>
      </c>
      <c r="P38" s="413">
        <v>0</v>
      </c>
      <c r="Q38" s="327">
        <v>0</v>
      </c>
      <c r="R38" s="414">
        <f t="shared" si="9"/>
        <v>566</v>
      </c>
      <c r="S38" s="411">
        <f t="shared" si="5"/>
        <v>23</v>
      </c>
      <c r="T38" s="327">
        <f t="shared" si="6"/>
        <v>0</v>
      </c>
      <c r="U38" s="414">
        <f t="shared" si="7"/>
        <v>566</v>
      </c>
      <c r="V38" s="411">
        <f t="shared" si="8"/>
        <v>23</v>
      </c>
    </row>
    <row r="39" spans="1:22" x14ac:dyDescent="0.2">
      <c r="A39" s="408" t="s">
        <v>45</v>
      </c>
      <c r="B39" s="409">
        <v>97</v>
      </c>
      <c r="C39" s="410">
        <v>4</v>
      </c>
      <c r="D39" s="409">
        <v>89</v>
      </c>
      <c r="E39" s="411">
        <v>4</v>
      </c>
      <c r="F39" s="409">
        <v>104</v>
      </c>
      <c r="G39" s="411">
        <v>4</v>
      </c>
      <c r="H39" s="412">
        <v>95</v>
      </c>
      <c r="I39" s="327">
        <v>4</v>
      </c>
      <c r="J39" s="409">
        <v>97</v>
      </c>
      <c r="K39" s="411">
        <v>4</v>
      </c>
      <c r="L39" s="412">
        <v>84</v>
      </c>
      <c r="M39" s="327">
        <v>3</v>
      </c>
      <c r="N39" s="382">
        <v>0</v>
      </c>
      <c r="O39" s="405">
        <v>0</v>
      </c>
      <c r="P39" s="413">
        <v>0</v>
      </c>
      <c r="Q39" s="327">
        <v>0</v>
      </c>
      <c r="R39" s="414">
        <f t="shared" si="9"/>
        <v>566</v>
      </c>
      <c r="S39" s="411">
        <f t="shared" si="5"/>
        <v>23</v>
      </c>
      <c r="T39" s="327">
        <f t="shared" si="6"/>
        <v>0</v>
      </c>
      <c r="U39" s="414">
        <f t="shared" si="7"/>
        <v>566</v>
      </c>
      <c r="V39" s="411">
        <f t="shared" si="8"/>
        <v>23</v>
      </c>
    </row>
    <row r="40" spans="1:22" x14ac:dyDescent="0.2">
      <c r="A40" s="408" t="s">
        <v>46</v>
      </c>
      <c r="B40" s="409">
        <v>98</v>
      </c>
      <c r="C40" s="410">
        <v>4</v>
      </c>
      <c r="D40" s="409">
        <v>96</v>
      </c>
      <c r="E40" s="411">
        <v>4</v>
      </c>
      <c r="F40" s="409">
        <v>99</v>
      </c>
      <c r="G40" s="411">
        <v>4</v>
      </c>
      <c r="H40" s="412">
        <v>99</v>
      </c>
      <c r="I40" s="327">
        <v>4</v>
      </c>
      <c r="J40" s="409">
        <v>90</v>
      </c>
      <c r="K40" s="411">
        <v>4</v>
      </c>
      <c r="L40" s="412">
        <v>79</v>
      </c>
      <c r="M40" s="327">
        <v>3</v>
      </c>
      <c r="N40" s="382">
        <v>0</v>
      </c>
      <c r="O40" s="405">
        <v>0</v>
      </c>
      <c r="P40" s="413">
        <v>0</v>
      </c>
      <c r="Q40" s="327">
        <v>0</v>
      </c>
      <c r="R40" s="414">
        <f t="shared" si="9"/>
        <v>561</v>
      </c>
      <c r="S40" s="411">
        <f t="shared" si="5"/>
        <v>23</v>
      </c>
      <c r="T40" s="327">
        <f t="shared" si="6"/>
        <v>0</v>
      </c>
      <c r="U40" s="414">
        <f t="shared" si="7"/>
        <v>561</v>
      </c>
      <c r="V40" s="411">
        <f t="shared" si="8"/>
        <v>23</v>
      </c>
    </row>
    <row r="41" spans="1:22" x14ac:dyDescent="0.2">
      <c r="A41" s="408" t="s">
        <v>171</v>
      </c>
      <c r="B41" s="409">
        <v>98</v>
      </c>
      <c r="C41" s="410">
        <v>4</v>
      </c>
      <c r="D41" s="409">
        <v>97</v>
      </c>
      <c r="E41" s="411">
        <v>4</v>
      </c>
      <c r="F41" s="409">
        <v>107</v>
      </c>
      <c r="G41" s="411">
        <v>4</v>
      </c>
      <c r="H41" s="412">
        <v>94</v>
      </c>
      <c r="I41" s="327">
        <v>4</v>
      </c>
      <c r="J41" s="409">
        <v>94</v>
      </c>
      <c r="K41" s="411">
        <v>4</v>
      </c>
      <c r="L41" s="412">
        <v>73</v>
      </c>
      <c r="M41" s="327">
        <v>3</v>
      </c>
      <c r="N41" s="382">
        <v>0</v>
      </c>
      <c r="O41" s="405">
        <v>0</v>
      </c>
      <c r="P41" s="413">
        <v>0</v>
      </c>
      <c r="Q41" s="327">
        <v>0</v>
      </c>
      <c r="R41" s="414">
        <f t="shared" si="9"/>
        <v>563</v>
      </c>
      <c r="S41" s="411">
        <f t="shared" si="5"/>
        <v>23</v>
      </c>
      <c r="T41" s="327">
        <f t="shared" si="6"/>
        <v>0</v>
      </c>
      <c r="U41" s="414">
        <f t="shared" si="7"/>
        <v>563</v>
      </c>
      <c r="V41" s="411">
        <f t="shared" si="8"/>
        <v>23</v>
      </c>
    </row>
    <row r="42" spans="1:22" x14ac:dyDescent="0.2">
      <c r="A42" s="408" t="s">
        <v>172</v>
      </c>
      <c r="B42" s="409">
        <v>98</v>
      </c>
      <c r="C42" s="410">
        <v>4</v>
      </c>
      <c r="D42" s="409">
        <v>97</v>
      </c>
      <c r="E42" s="411">
        <v>4</v>
      </c>
      <c r="F42" s="409">
        <v>108</v>
      </c>
      <c r="G42" s="411">
        <v>4</v>
      </c>
      <c r="H42" s="412">
        <v>102</v>
      </c>
      <c r="I42" s="327">
        <v>4</v>
      </c>
      <c r="J42" s="409">
        <v>89</v>
      </c>
      <c r="K42" s="411">
        <v>4</v>
      </c>
      <c r="L42" s="412">
        <v>76</v>
      </c>
      <c r="M42" s="327">
        <v>3</v>
      </c>
      <c r="N42" s="382">
        <v>0</v>
      </c>
      <c r="O42" s="405">
        <v>0</v>
      </c>
      <c r="P42" s="413">
        <v>0</v>
      </c>
      <c r="Q42" s="327">
        <v>0</v>
      </c>
      <c r="R42" s="414">
        <f t="shared" si="9"/>
        <v>570</v>
      </c>
      <c r="S42" s="411">
        <f t="shared" si="5"/>
        <v>23</v>
      </c>
      <c r="T42" s="327">
        <f t="shared" si="6"/>
        <v>0</v>
      </c>
      <c r="U42" s="414">
        <f t="shared" si="7"/>
        <v>570</v>
      </c>
      <c r="V42" s="411">
        <f t="shared" si="8"/>
        <v>23</v>
      </c>
    </row>
    <row r="43" spans="1:22" x14ac:dyDescent="0.2">
      <c r="A43" s="408" t="s">
        <v>173</v>
      </c>
      <c r="B43" s="409">
        <v>98</v>
      </c>
      <c r="C43" s="410">
        <v>4</v>
      </c>
      <c r="D43" s="409">
        <v>97</v>
      </c>
      <c r="E43" s="411">
        <v>4</v>
      </c>
      <c r="F43" s="409">
        <v>108</v>
      </c>
      <c r="G43" s="411">
        <v>4</v>
      </c>
      <c r="H43" s="412">
        <v>103</v>
      </c>
      <c r="I43" s="327">
        <v>4</v>
      </c>
      <c r="J43" s="409">
        <v>97</v>
      </c>
      <c r="K43" s="411">
        <v>4</v>
      </c>
      <c r="L43" s="412">
        <v>72</v>
      </c>
      <c r="M43" s="327">
        <v>3</v>
      </c>
      <c r="N43" s="382">
        <v>0</v>
      </c>
      <c r="O43" s="405">
        <v>0</v>
      </c>
      <c r="P43" s="413">
        <v>0</v>
      </c>
      <c r="Q43" s="327">
        <v>0</v>
      </c>
      <c r="R43" s="414">
        <f t="shared" si="9"/>
        <v>575</v>
      </c>
      <c r="S43" s="411">
        <f t="shared" si="5"/>
        <v>23</v>
      </c>
      <c r="T43" s="327">
        <f t="shared" si="6"/>
        <v>0</v>
      </c>
      <c r="U43" s="414">
        <f t="shared" si="7"/>
        <v>575</v>
      </c>
      <c r="V43" s="411">
        <f t="shared" si="8"/>
        <v>23</v>
      </c>
    </row>
    <row r="44" spans="1:22" x14ac:dyDescent="0.2">
      <c r="A44" s="408" t="s">
        <v>174</v>
      </c>
      <c r="B44" s="409">
        <v>97</v>
      </c>
      <c r="C44" s="410">
        <v>4</v>
      </c>
      <c r="D44" s="409">
        <v>97</v>
      </c>
      <c r="E44" s="411">
        <v>4</v>
      </c>
      <c r="F44" s="409">
        <v>108</v>
      </c>
      <c r="G44" s="411">
        <v>4</v>
      </c>
      <c r="H44" s="412">
        <v>103</v>
      </c>
      <c r="I44" s="327">
        <v>4</v>
      </c>
      <c r="J44" s="409">
        <v>97</v>
      </c>
      <c r="K44" s="411">
        <v>4</v>
      </c>
      <c r="L44" s="412">
        <v>79</v>
      </c>
      <c r="M44" s="327">
        <v>3</v>
      </c>
      <c r="N44" s="382">
        <v>0</v>
      </c>
      <c r="O44" s="405">
        <v>0</v>
      </c>
      <c r="P44" s="413">
        <v>0</v>
      </c>
      <c r="Q44" s="327">
        <v>0</v>
      </c>
      <c r="R44" s="414">
        <f t="shared" si="9"/>
        <v>581</v>
      </c>
      <c r="S44" s="411">
        <f t="shared" si="5"/>
        <v>23</v>
      </c>
      <c r="T44" s="327">
        <f t="shared" si="6"/>
        <v>0</v>
      </c>
      <c r="U44" s="414">
        <f t="shared" si="7"/>
        <v>581</v>
      </c>
      <c r="V44" s="411">
        <f t="shared" si="8"/>
        <v>23</v>
      </c>
    </row>
    <row r="45" spans="1:22" x14ac:dyDescent="0.2">
      <c r="A45" s="408" t="s">
        <v>175</v>
      </c>
      <c r="B45" s="409">
        <v>97</v>
      </c>
      <c r="C45" s="410">
        <v>4</v>
      </c>
      <c r="D45" s="409">
        <v>96</v>
      </c>
      <c r="E45" s="411">
        <v>4</v>
      </c>
      <c r="F45" s="409">
        <v>108</v>
      </c>
      <c r="G45" s="411">
        <v>4</v>
      </c>
      <c r="H45" s="412">
        <v>103</v>
      </c>
      <c r="I45" s="327">
        <v>4</v>
      </c>
      <c r="J45" s="409">
        <v>97</v>
      </c>
      <c r="K45" s="411">
        <v>4</v>
      </c>
      <c r="L45" s="412">
        <v>79</v>
      </c>
      <c r="M45" s="327">
        <v>3</v>
      </c>
      <c r="N45" s="382">
        <v>0</v>
      </c>
      <c r="O45" s="405">
        <v>0</v>
      </c>
      <c r="P45" s="413">
        <v>0</v>
      </c>
      <c r="Q45" s="327">
        <v>0</v>
      </c>
      <c r="R45" s="414">
        <f t="shared" si="9"/>
        <v>580</v>
      </c>
      <c r="S45" s="411">
        <f t="shared" si="5"/>
        <v>23</v>
      </c>
      <c r="T45" s="327">
        <f t="shared" si="6"/>
        <v>0</v>
      </c>
      <c r="U45" s="414">
        <f t="shared" si="7"/>
        <v>580</v>
      </c>
      <c r="V45" s="411">
        <f t="shared" si="8"/>
        <v>23</v>
      </c>
    </row>
    <row r="46" spans="1:22" x14ac:dyDescent="0.2">
      <c r="A46" s="408" t="s">
        <v>176</v>
      </c>
      <c r="B46" s="409">
        <v>95</v>
      </c>
      <c r="C46" s="410">
        <v>4</v>
      </c>
      <c r="D46" s="409">
        <v>96</v>
      </c>
      <c r="E46" s="411">
        <v>4</v>
      </c>
      <c r="F46" s="409">
        <v>107</v>
      </c>
      <c r="G46" s="411">
        <v>4</v>
      </c>
      <c r="H46" s="412">
        <v>103</v>
      </c>
      <c r="I46" s="327">
        <v>4</v>
      </c>
      <c r="J46" s="409">
        <v>97</v>
      </c>
      <c r="K46" s="411">
        <v>4</v>
      </c>
      <c r="L46" s="412">
        <v>79</v>
      </c>
      <c r="M46" s="327">
        <v>3</v>
      </c>
      <c r="N46" s="382">
        <v>0</v>
      </c>
      <c r="O46" s="405">
        <v>0</v>
      </c>
      <c r="P46" s="413">
        <v>0</v>
      </c>
      <c r="Q46" s="327">
        <v>0</v>
      </c>
      <c r="R46" s="414">
        <f t="shared" si="9"/>
        <v>577</v>
      </c>
      <c r="S46" s="411">
        <f t="shared" si="5"/>
        <v>23</v>
      </c>
      <c r="T46" s="327">
        <f t="shared" si="6"/>
        <v>0</v>
      </c>
      <c r="U46" s="414">
        <f t="shared" si="7"/>
        <v>577</v>
      </c>
      <c r="V46" s="411">
        <f t="shared" si="8"/>
        <v>23</v>
      </c>
    </row>
    <row r="47" spans="1:22" x14ac:dyDescent="0.2">
      <c r="A47" s="408" t="s">
        <v>177</v>
      </c>
      <c r="B47" s="409">
        <v>94</v>
      </c>
      <c r="C47" s="410">
        <v>4</v>
      </c>
      <c r="D47" s="409">
        <v>94</v>
      </c>
      <c r="E47" s="411">
        <v>4</v>
      </c>
      <c r="F47" s="409">
        <v>107</v>
      </c>
      <c r="G47" s="411">
        <v>4</v>
      </c>
      <c r="H47" s="412">
        <v>102</v>
      </c>
      <c r="I47" s="327">
        <v>4</v>
      </c>
      <c r="J47" s="409">
        <v>97</v>
      </c>
      <c r="K47" s="411">
        <v>4</v>
      </c>
      <c r="L47" s="412">
        <v>79</v>
      </c>
      <c r="M47" s="327">
        <v>3</v>
      </c>
      <c r="N47" s="382">
        <v>0</v>
      </c>
      <c r="O47" s="405">
        <v>0</v>
      </c>
      <c r="P47" s="413">
        <v>0</v>
      </c>
      <c r="Q47" s="327">
        <v>0</v>
      </c>
      <c r="R47" s="414">
        <f t="shared" si="9"/>
        <v>573</v>
      </c>
      <c r="S47" s="411">
        <f t="shared" si="5"/>
        <v>23</v>
      </c>
      <c r="T47" s="327">
        <f t="shared" si="6"/>
        <v>0</v>
      </c>
      <c r="U47" s="414">
        <f t="shared" si="7"/>
        <v>573</v>
      </c>
      <c r="V47" s="411">
        <f t="shared" si="8"/>
        <v>23</v>
      </c>
    </row>
    <row r="48" spans="1:22" x14ac:dyDescent="0.2">
      <c r="A48" s="416" t="s">
        <v>178</v>
      </c>
      <c r="B48" s="417">
        <v>92</v>
      </c>
      <c r="C48" s="418">
        <v>4</v>
      </c>
      <c r="D48" s="417">
        <v>93</v>
      </c>
      <c r="E48" s="419">
        <v>4</v>
      </c>
      <c r="F48" s="417">
        <v>105</v>
      </c>
      <c r="G48" s="419">
        <v>4</v>
      </c>
      <c r="H48" s="420">
        <v>102</v>
      </c>
      <c r="I48" s="424">
        <v>4</v>
      </c>
      <c r="J48" s="417">
        <v>97</v>
      </c>
      <c r="K48" s="419">
        <v>4</v>
      </c>
      <c r="L48" s="420">
        <v>79</v>
      </c>
      <c r="M48" s="424">
        <v>3</v>
      </c>
      <c r="N48" s="421">
        <v>0</v>
      </c>
      <c r="O48" s="422">
        <v>0</v>
      </c>
      <c r="P48" s="423">
        <v>0</v>
      </c>
      <c r="Q48" s="424">
        <v>0</v>
      </c>
      <c r="R48" s="425">
        <f t="shared" si="9"/>
        <v>568</v>
      </c>
      <c r="S48" s="419">
        <f t="shared" si="5"/>
        <v>23</v>
      </c>
      <c r="T48" s="424">
        <f t="shared" si="6"/>
        <v>0</v>
      </c>
      <c r="U48" s="425">
        <f t="shared" si="7"/>
        <v>568</v>
      </c>
      <c r="V48" s="419">
        <f t="shared" si="8"/>
        <v>23</v>
      </c>
    </row>
    <row r="49" spans="1:23" x14ac:dyDescent="0.2">
      <c r="A49" s="426" t="s">
        <v>47</v>
      </c>
      <c r="B49" s="79" t="s">
        <v>214</v>
      </c>
      <c r="C49" s="427"/>
      <c r="D49" s="427"/>
      <c r="E49" s="427"/>
      <c r="F49" s="427"/>
      <c r="G49" s="427"/>
      <c r="H49" s="427"/>
      <c r="I49" s="427"/>
      <c r="J49" s="427"/>
      <c r="K49" s="427"/>
      <c r="L49" s="427"/>
      <c r="M49" s="427"/>
      <c r="N49" s="427"/>
      <c r="O49" s="427"/>
      <c r="P49" s="427"/>
      <c r="Q49" s="427"/>
      <c r="R49" s="427"/>
      <c r="S49" s="427" t="s">
        <v>48</v>
      </c>
      <c r="T49" s="427"/>
      <c r="U49" s="427"/>
      <c r="V49" s="427"/>
    </row>
    <row r="50" spans="1:23" x14ac:dyDescent="0.2">
      <c r="A50" s="428"/>
      <c r="B50" s="79" t="s">
        <v>215</v>
      </c>
      <c r="C50" s="428"/>
      <c r="D50" s="428"/>
      <c r="E50" s="428"/>
      <c r="F50" s="428"/>
      <c r="G50" s="428"/>
      <c r="H50" s="428"/>
      <c r="I50" s="428"/>
      <c r="J50" s="428"/>
      <c r="K50" s="428"/>
      <c r="L50" s="428"/>
      <c r="M50" s="428"/>
      <c r="N50" s="428"/>
      <c r="O50" s="428"/>
      <c r="P50" s="428"/>
      <c r="Q50" s="428"/>
      <c r="R50" s="428"/>
      <c r="S50" s="427"/>
      <c r="T50" s="427"/>
      <c r="U50" s="427"/>
      <c r="V50" s="427"/>
      <c r="W50" s="429"/>
    </row>
    <row r="51" spans="1:23" x14ac:dyDescent="0.2">
      <c r="A51" s="430"/>
      <c r="B51" s="431"/>
      <c r="C51" s="430"/>
      <c r="D51" s="430"/>
      <c r="E51" s="430"/>
      <c r="F51" s="430"/>
      <c r="G51" s="430"/>
      <c r="H51" s="430"/>
      <c r="I51" s="430"/>
      <c r="J51" s="430"/>
      <c r="K51" s="430"/>
      <c r="L51" s="343"/>
      <c r="M51" s="343"/>
      <c r="N51" s="343"/>
      <c r="O51" s="343"/>
      <c r="P51" s="343"/>
      <c r="Q51" s="343"/>
      <c r="R51" s="343"/>
      <c r="S51" s="343"/>
      <c r="T51" s="343"/>
      <c r="U51" s="343"/>
      <c r="V51" s="432"/>
    </row>
    <row r="52" spans="1:23" x14ac:dyDescent="0.2">
      <c r="A52" s="433" t="s">
        <v>49</v>
      </c>
      <c r="B52" s="434"/>
      <c r="C52" s="435"/>
      <c r="D52" s="435"/>
      <c r="E52" s="435"/>
      <c r="F52" s="436"/>
      <c r="G52" s="435"/>
      <c r="H52" s="435"/>
      <c r="I52" s="435"/>
      <c r="J52" s="435"/>
      <c r="K52" s="435"/>
      <c r="L52" s="435"/>
      <c r="M52" s="435"/>
      <c r="N52" s="435"/>
      <c r="O52" s="435"/>
      <c r="P52" s="435"/>
      <c r="Q52" s="435"/>
      <c r="R52" s="435"/>
      <c r="S52" s="435"/>
      <c r="T52" s="435"/>
      <c r="U52" s="435"/>
      <c r="V52" s="437"/>
    </row>
    <row r="53" spans="1:23" x14ac:dyDescent="0.2">
      <c r="A53" s="438" t="s">
        <v>50</v>
      </c>
      <c r="B53" s="439"/>
      <c r="C53" s="440"/>
      <c r="D53" s="440"/>
      <c r="E53" s="440"/>
      <c r="F53" s="441"/>
      <c r="G53" s="440"/>
      <c r="H53" s="440"/>
      <c r="I53" s="440"/>
      <c r="J53" s="440"/>
      <c r="K53" s="440"/>
      <c r="L53" s="327"/>
      <c r="M53" s="327"/>
      <c r="N53" s="327"/>
      <c r="O53" s="327"/>
      <c r="P53" s="327"/>
      <c r="Q53" s="327"/>
      <c r="R53" s="327"/>
      <c r="S53" s="327"/>
      <c r="T53" s="327"/>
      <c r="U53" s="327"/>
      <c r="V53" s="411"/>
    </row>
    <row r="54" spans="1:23" x14ac:dyDescent="0.2">
      <c r="A54" s="91" t="s">
        <v>58</v>
      </c>
      <c r="B54" s="439"/>
      <c r="C54" s="440"/>
      <c r="D54" s="440"/>
      <c r="E54" s="440"/>
      <c r="F54" s="441"/>
      <c r="G54" s="440"/>
      <c r="H54" s="440"/>
      <c r="I54" s="440"/>
      <c r="J54" s="440"/>
      <c r="K54" s="440"/>
      <c r="L54" s="327"/>
      <c r="M54" s="327"/>
      <c r="N54" s="327"/>
      <c r="O54" s="327"/>
      <c r="P54" s="327"/>
      <c r="Q54" s="327"/>
      <c r="R54" s="327"/>
      <c r="S54" s="327"/>
      <c r="T54" s="327"/>
      <c r="U54" s="327"/>
      <c r="V54" s="411"/>
    </row>
    <row r="55" spans="1:23" x14ac:dyDescent="0.2">
      <c r="A55" s="91" t="s">
        <v>59</v>
      </c>
      <c r="B55" s="439"/>
      <c r="C55" s="440"/>
      <c r="D55" s="440"/>
      <c r="E55" s="440"/>
      <c r="F55" s="441"/>
      <c r="G55" s="440"/>
      <c r="H55" s="440"/>
      <c r="I55" s="440"/>
      <c r="J55" s="440"/>
      <c r="K55" s="440"/>
      <c r="L55" s="327"/>
      <c r="M55" s="327"/>
      <c r="N55" s="327"/>
      <c r="O55" s="327"/>
      <c r="P55" s="327"/>
      <c r="Q55" s="327"/>
      <c r="R55" s="327"/>
      <c r="S55" s="327"/>
      <c r="T55" s="327"/>
      <c r="U55" s="327"/>
      <c r="V55" s="411"/>
    </row>
    <row r="56" spans="1:23" x14ac:dyDescent="0.2">
      <c r="A56" s="91" t="s">
        <v>38</v>
      </c>
      <c r="B56" s="439"/>
      <c r="C56" s="440"/>
      <c r="D56" s="440"/>
      <c r="E56" s="440"/>
      <c r="F56" s="441"/>
      <c r="G56" s="440"/>
      <c r="H56" s="440"/>
      <c r="I56" s="440"/>
      <c r="J56" s="440"/>
      <c r="K56" s="440"/>
      <c r="L56" s="327"/>
      <c r="M56" s="327"/>
      <c r="N56" s="327"/>
      <c r="O56" s="327"/>
      <c r="P56" s="327"/>
      <c r="Q56" s="327"/>
      <c r="R56" s="327"/>
      <c r="S56" s="327"/>
      <c r="T56" s="327"/>
      <c r="U56" s="327"/>
      <c r="V56" s="411"/>
    </row>
    <row r="57" spans="1:23" x14ac:dyDescent="0.2">
      <c r="A57" s="92" t="s">
        <v>51</v>
      </c>
      <c r="B57" s="93"/>
      <c r="C57" s="94"/>
      <c r="D57" s="94"/>
      <c r="E57" s="94"/>
      <c r="F57" s="95"/>
      <c r="G57" s="106"/>
      <c r="H57" s="94"/>
      <c r="I57" s="94"/>
      <c r="J57" s="94"/>
      <c r="K57" s="94"/>
      <c r="L57" s="237"/>
      <c r="M57" s="96"/>
      <c r="N57" s="96"/>
      <c r="O57" s="99"/>
      <c r="P57" s="220"/>
      <c r="Q57" s="220"/>
      <c r="R57" s="94"/>
      <c r="S57" s="94"/>
      <c r="T57" s="94"/>
      <c r="U57" s="94"/>
      <c r="V57" s="97"/>
    </row>
    <row r="58" spans="1:23" x14ac:dyDescent="0.2">
      <c r="A58" s="98"/>
      <c r="B58" s="93"/>
      <c r="C58" s="94"/>
      <c r="D58" s="94"/>
      <c r="E58" s="94"/>
      <c r="F58" s="95"/>
      <c r="G58" s="106"/>
      <c r="H58" s="94"/>
      <c r="I58" s="94"/>
      <c r="J58" s="94"/>
      <c r="K58" s="94"/>
      <c r="L58" s="96"/>
      <c r="M58" s="94"/>
      <c r="N58" s="94"/>
      <c r="O58" s="99"/>
      <c r="P58" s="94"/>
      <c r="Q58" s="94"/>
      <c r="R58" s="94"/>
      <c r="S58" s="94"/>
      <c r="T58" s="94"/>
      <c r="U58" s="94"/>
      <c r="V58" s="97"/>
    </row>
    <row r="59" spans="1:23" x14ac:dyDescent="0.2">
      <c r="A59" s="466" t="s">
        <v>200</v>
      </c>
      <c r="B59" s="93"/>
      <c r="C59" s="94"/>
      <c r="D59" s="94"/>
      <c r="E59" s="94"/>
      <c r="F59" s="95"/>
      <c r="G59" s="106"/>
      <c r="H59" s="94"/>
      <c r="I59" s="94"/>
      <c r="J59" s="94"/>
      <c r="K59" s="94"/>
      <c r="L59" s="99"/>
      <c r="M59" s="94"/>
      <c r="N59" s="94"/>
      <c r="O59" s="94"/>
      <c r="P59" s="94"/>
      <c r="Q59" s="94"/>
      <c r="R59" s="94"/>
      <c r="S59" s="94"/>
      <c r="T59" s="94"/>
      <c r="U59" s="94"/>
      <c r="V59" s="97"/>
    </row>
    <row r="60" spans="1:23" x14ac:dyDescent="0.2">
      <c r="A60" s="100" t="s">
        <v>60</v>
      </c>
      <c r="B60" s="93"/>
      <c r="C60" s="94"/>
      <c r="D60" s="94"/>
      <c r="E60" s="94"/>
      <c r="F60" s="94"/>
      <c r="G60" s="106"/>
      <c r="H60" s="94"/>
      <c r="I60" s="94"/>
      <c r="J60" s="94"/>
      <c r="K60" s="94"/>
      <c r="L60" s="465" t="s">
        <v>199</v>
      </c>
      <c r="M60" s="94"/>
      <c r="N60" s="94"/>
      <c r="O60" s="94"/>
      <c r="P60" s="94"/>
      <c r="Q60" s="94"/>
      <c r="R60" s="94"/>
      <c r="S60" s="94"/>
      <c r="T60" s="94"/>
      <c r="U60" s="94"/>
      <c r="V60" s="97"/>
    </row>
    <row r="61" spans="1:23" x14ac:dyDescent="0.2">
      <c r="A61" s="92"/>
      <c r="B61" s="93"/>
      <c r="C61" s="94"/>
      <c r="D61" s="94"/>
      <c r="E61" s="94"/>
      <c r="F61" s="94"/>
      <c r="G61" s="106"/>
      <c r="H61" s="94"/>
      <c r="I61" s="94"/>
      <c r="J61" s="94"/>
      <c r="K61" s="94"/>
      <c r="L61" s="99" t="s">
        <v>62</v>
      </c>
      <c r="M61" s="94"/>
      <c r="N61" s="94"/>
      <c r="O61" s="94"/>
      <c r="P61" s="94"/>
      <c r="Q61" s="94"/>
      <c r="R61" s="94"/>
      <c r="S61" s="94"/>
      <c r="T61" s="94"/>
      <c r="U61" s="94"/>
      <c r="V61" s="97"/>
    </row>
    <row r="62" spans="1:23" x14ac:dyDescent="0.2">
      <c r="A62" s="101"/>
      <c r="B62" s="102"/>
      <c r="C62" s="103"/>
      <c r="D62" s="103"/>
      <c r="E62" s="103"/>
      <c r="F62" s="103"/>
      <c r="G62" s="107"/>
      <c r="H62" s="103"/>
      <c r="I62" s="103"/>
      <c r="J62" s="103"/>
      <c r="K62" s="103"/>
      <c r="L62" s="104" t="s">
        <v>63</v>
      </c>
      <c r="M62" s="103"/>
      <c r="N62" s="103"/>
      <c r="O62" s="103"/>
      <c r="P62" s="103"/>
      <c r="Q62" s="103"/>
      <c r="R62" s="103"/>
      <c r="S62" s="103"/>
      <c r="T62" s="103"/>
      <c r="U62" s="103"/>
      <c r="V62" s="105"/>
    </row>
  </sheetData>
  <mergeCells count="2">
    <mergeCell ref="N5:O5"/>
    <mergeCell ref="U5:V5"/>
  </mergeCells>
  <hyperlinks>
    <hyperlink ref="V1" location="Inhalt!A1" display="Inhalt"/>
  </hyperlinks>
  <pageMargins left="0.78740157499999996" right="0.78740157499999996" top="0.984251969" bottom="0.984251969" header="0.4921259845" footer="0.4921259845"/>
  <pageSetup paperSize="9" orientation="portrait" r:id="rId1"/>
  <headerFooter alignWithMargins="0">
    <oddFooter>&amp;L&amp;8Ministerium für Bildung, Referat D1&amp;R&amp;8Februar 2011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 enableFormatConditionsCalculation="0">
    <tabColor indexed="43"/>
  </sheetPr>
  <dimension ref="A1:AI65"/>
  <sheetViews>
    <sheetView tabSelected="1" zoomScale="85" zoomScaleNormal="85" workbookViewId="0">
      <selection activeCell="Z28" sqref="Z27:Z28"/>
    </sheetView>
  </sheetViews>
  <sheetFormatPr baseColWidth="10" defaultColWidth="9.140625" defaultRowHeight="12.75" x14ac:dyDescent="0.2"/>
  <cols>
    <col min="1" max="1" width="9.7109375" customWidth="1"/>
    <col min="2" max="22" width="6.7109375" customWidth="1"/>
    <col min="23" max="23" width="9.140625" customWidth="1"/>
    <col min="24" max="35" width="7.28515625" customWidth="1"/>
  </cols>
  <sheetData>
    <row r="1" spans="1:35" ht="18" x14ac:dyDescent="0.25">
      <c r="A1" s="42" t="s">
        <v>31</v>
      </c>
      <c r="V1" s="43" t="s">
        <v>37</v>
      </c>
      <c r="W1" s="137"/>
    </row>
    <row r="2" spans="1:35" ht="15" customHeight="1" x14ac:dyDescent="0.2">
      <c r="A2" s="57" t="s">
        <v>84</v>
      </c>
      <c r="B2" s="152"/>
      <c r="J2" s="110" t="s">
        <v>66</v>
      </c>
      <c r="K2" s="110"/>
      <c r="L2" s="110"/>
      <c r="M2" s="110"/>
      <c r="N2" s="110">
        <v>4</v>
      </c>
    </row>
    <row r="3" spans="1:35" ht="15.75" customHeight="1" x14ac:dyDescent="0.2">
      <c r="A3" s="153" t="s">
        <v>186</v>
      </c>
      <c r="B3" s="153"/>
      <c r="X3" s="3"/>
    </row>
    <row r="4" spans="1:35" x14ac:dyDescent="0.2">
      <c r="A4" s="52"/>
      <c r="B4" s="72" t="s">
        <v>32</v>
      </c>
      <c r="C4" s="73"/>
      <c r="D4" s="74"/>
      <c r="E4" s="74"/>
      <c r="F4" s="74"/>
      <c r="G4" s="74"/>
      <c r="H4" s="74"/>
      <c r="I4" s="74"/>
      <c r="J4" s="75"/>
      <c r="K4" s="75"/>
      <c r="L4" s="75"/>
      <c r="M4" s="75"/>
      <c r="N4" s="76"/>
      <c r="O4" s="75"/>
      <c r="P4" s="75"/>
      <c r="Q4" s="75"/>
      <c r="R4" s="75"/>
      <c r="S4" s="75"/>
      <c r="T4" s="75"/>
      <c r="U4" s="75"/>
      <c r="V4" s="77"/>
      <c r="W4" s="2"/>
    </row>
    <row r="5" spans="1:35" x14ac:dyDescent="0.2">
      <c r="A5" s="53" t="s">
        <v>0</v>
      </c>
      <c r="B5" s="74">
        <v>5</v>
      </c>
      <c r="C5" s="138"/>
      <c r="D5" s="74">
        <v>6</v>
      </c>
      <c r="E5" s="74"/>
      <c r="F5" s="72">
        <v>7</v>
      </c>
      <c r="G5" s="45"/>
      <c r="H5" s="74">
        <v>8</v>
      </c>
      <c r="I5" s="74"/>
      <c r="J5" s="72">
        <v>9</v>
      </c>
      <c r="K5" s="45"/>
      <c r="L5" s="74">
        <v>10</v>
      </c>
      <c r="M5" s="74"/>
      <c r="N5" s="511" t="s">
        <v>39</v>
      </c>
      <c r="O5" s="510"/>
      <c r="P5" s="48" t="s">
        <v>40</v>
      </c>
      <c r="Q5" s="142" t="s">
        <v>41</v>
      </c>
      <c r="R5" s="139" t="s">
        <v>64</v>
      </c>
      <c r="S5" s="77"/>
      <c r="T5" s="142" t="s">
        <v>42</v>
      </c>
      <c r="U5" s="143" t="s">
        <v>43</v>
      </c>
      <c r="V5" s="77"/>
      <c r="W5" s="2"/>
    </row>
    <row r="6" spans="1:35" x14ac:dyDescent="0.2">
      <c r="A6" s="54"/>
      <c r="B6" s="50" t="s">
        <v>1</v>
      </c>
      <c r="C6" s="48" t="s">
        <v>33</v>
      </c>
      <c r="D6" s="50" t="s">
        <v>1</v>
      </c>
      <c r="E6" s="48" t="s">
        <v>33</v>
      </c>
      <c r="F6" s="50" t="s">
        <v>1</v>
      </c>
      <c r="G6" s="48" t="s">
        <v>33</v>
      </c>
      <c r="H6" s="50" t="s">
        <v>1</v>
      </c>
      <c r="I6" s="48" t="s">
        <v>33</v>
      </c>
      <c r="J6" s="50" t="s">
        <v>1</v>
      </c>
      <c r="K6" s="48" t="s">
        <v>33</v>
      </c>
      <c r="L6" s="50" t="s">
        <v>1</v>
      </c>
      <c r="M6" s="48" t="s">
        <v>33</v>
      </c>
      <c r="N6" s="50" t="s">
        <v>1</v>
      </c>
      <c r="O6" s="48" t="s">
        <v>33</v>
      </c>
      <c r="P6" s="50" t="s">
        <v>1</v>
      </c>
      <c r="Q6" s="50" t="s">
        <v>1</v>
      </c>
      <c r="R6" s="50" t="s">
        <v>1</v>
      </c>
      <c r="S6" s="48" t="s">
        <v>33</v>
      </c>
      <c r="T6" s="50" t="s">
        <v>1</v>
      </c>
      <c r="U6" s="50" t="s">
        <v>1</v>
      </c>
      <c r="V6" s="48" t="s">
        <v>33</v>
      </c>
      <c r="W6" s="2"/>
    </row>
    <row r="7" spans="1:35" x14ac:dyDescent="0.2">
      <c r="A7" s="50">
        <v>100</v>
      </c>
      <c r="B7" s="59">
        <v>101</v>
      </c>
      <c r="C7" s="59">
        <v>102</v>
      </c>
      <c r="D7" s="59">
        <v>103</v>
      </c>
      <c r="E7" s="59">
        <v>104</v>
      </c>
      <c r="F7" s="59">
        <v>105</v>
      </c>
      <c r="G7" s="59">
        <v>106</v>
      </c>
      <c r="H7" s="59">
        <v>107</v>
      </c>
      <c r="I7" s="59">
        <v>108</v>
      </c>
      <c r="J7" s="59">
        <v>109</v>
      </c>
      <c r="K7" s="59">
        <v>110</v>
      </c>
      <c r="L7" s="59">
        <v>111</v>
      </c>
      <c r="M7" s="59">
        <v>112</v>
      </c>
      <c r="N7" s="59">
        <v>115</v>
      </c>
      <c r="O7" s="59">
        <v>116</v>
      </c>
      <c r="P7" s="59">
        <v>117</v>
      </c>
      <c r="Q7" s="59">
        <v>118</v>
      </c>
      <c r="R7" s="59">
        <v>113</v>
      </c>
      <c r="S7" s="59">
        <v>114</v>
      </c>
      <c r="T7" s="59">
        <v>119</v>
      </c>
      <c r="U7" s="59">
        <v>120</v>
      </c>
      <c r="V7" s="59">
        <v>121</v>
      </c>
      <c r="W7" s="2"/>
    </row>
    <row r="8" spans="1:35" x14ac:dyDescent="0.2">
      <c r="A8" s="5" t="s">
        <v>2</v>
      </c>
      <c r="B8" s="5">
        <v>88</v>
      </c>
      <c r="C8" s="6">
        <v>3</v>
      </c>
      <c r="D8" s="5">
        <v>72</v>
      </c>
      <c r="E8" s="6">
        <v>3</v>
      </c>
      <c r="F8" s="5">
        <v>78</v>
      </c>
      <c r="G8" s="6">
        <v>3</v>
      </c>
      <c r="H8" s="29">
        <v>90</v>
      </c>
      <c r="I8" s="29">
        <v>3</v>
      </c>
      <c r="J8" s="5">
        <v>87</v>
      </c>
      <c r="K8" s="6">
        <v>3</v>
      </c>
      <c r="L8" s="29">
        <v>55</v>
      </c>
      <c r="M8" s="29">
        <v>2</v>
      </c>
      <c r="N8" s="5">
        <v>9</v>
      </c>
      <c r="O8" s="34">
        <v>0</v>
      </c>
      <c r="P8" s="232">
        <v>5</v>
      </c>
      <c r="Q8" s="29"/>
      <c r="R8" s="247">
        <f>B8+D8+F8+H8+J8+L8</f>
        <v>470</v>
      </c>
      <c r="S8" s="248">
        <f t="shared" ref="S8:S37" si="0">C8+E8+G8+I8+K8+M8</f>
        <v>17</v>
      </c>
      <c r="T8" s="249">
        <f t="shared" ref="T8:T37" si="1">+N8+P8+Q8</f>
        <v>14</v>
      </c>
      <c r="U8" s="247">
        <f t="shared" ref="U8:U37" si="2">R8+T8</f>
        <v>484</v>
      </c>
      <c r="V8" s="248">
        <f t="shared" ref="V8:V37" si="3">S8+O8</f>
        <v>17</v>
      </c>
      <c r="W8" s="2"/>
    </row>
    <row r="9" spans="1:35" x14ac:dyDescent="0.2">
      <c r="A9" s="7" t="s">
        <v>3</v>
      </c>
      <c r="B9" s="7">
        <v>85</v>
      </c>
      <c r="C9" s="8">
        <v>3</v>
      </c>
      <c r="D9" s="7">
        <v>84</v>
      </c>
      <c r="E9" s="8">
        <v>3</v>
      </c>
      <c r="F9" s="7">
        <v>76</v>
      </c>
      <c r="G9" s="8">
        <v>3</v>
      </c>
      <c r="H9" s="4">
        <v>82</v>
      </c>
      <c r="I9" s="4">
        <v>3</v>
      </c>
      <c r="J9" s="7">
        <v>87</v>
      </c>
      <c r="K9" s="8">
        <v>3</v>
      </c>
      <c r="L9" s="4">
        <v>43</v>
      </c>
      <c r="M9" s="4">
        <v>2</v>
      </c>
      <c r="N9" s="7">
        <v>3</v>
      </c>
      <c r="O9" s="34">
        <v>0</v>
      </c>
      <c r="P9" s="233">
        <v>9</v>
      </c>
      <c r="Q9" s="4">
        <v>4</v>
      </c>
      <c r="R9" s="247">
        <f t="shared" ref="R9:R37" si="4">B9+D9+F9+H9+J9+L9</f>
        <v>457</v>
      </c>
      <c r="S9" s="248">
        <f t="shared" si="0"/>
        <v>17</v>
      </c>
      <c r="T9" s="249">
        <f t="shared" si="1"/>
        <v>16</v>
      </c>
      <c r="U9" s="247">
        <f t="shared" si="2"/>
        <v>473</v>
      </c>
      <c r="V9" s="248">
        <f t="shared" si="3"/>
        <v>17</v>
      </c>
      <c r="W9" s="2"/>
    </row>
    <row r="10" spans="1:35" x14ac:dyDescent="0.2">
      <c r="A10" s="7" t="s">
        <v>4</v>
      </c>
      <c r="B10" s="7">
        <v>156</v>
      </c>
      <c r="C10" s="8">
        <v>6</v>
      </c>
      <c r="D10" s="7">
        <v>84</v>
      </c>
      <c r="E10" s="8">
        <v>3</v>
      </c>
      <c r="F10" s="7">
        <v>84</v>
      </c>
      <c r="G10" s="8">
        <v>3</v>
      </c>
      <c r="H10" s="4">
        <v>79</v>
      </c>
      <c r="I10" s="4">
        <v>3</v>
      </c>
      <c r="J10" s="7">
        <v>85</v>
      </c>
      <c r="K10" s="8">
        <v>3</v>
      </c>
      <c r="L10" s="4">
        <v>35</v>
      </c>
      <c r="M10" s="4">
        <v>2</v>
      </c>
      <c r="N10" s="7">
        <v>6</v>
      </c>
      <c r="O10" s="8">
        <v>0</v>
      </c>
      <c r="P10" s="223">
        <v>4</v>
      </c>
      <c r="Q10" s="127">
        <v>4</v>
      </c>
      <c r="R10" s="247">
        <f>B10+D10+F10+H10+J10+L10</f>
        <v>523</v>
      </c>
      <c r="S10" s="248">
        <f t="shared" si="0"/>
        <v>20</v>
      </c>
      <c r="T10" s="249">
        <f t="shared" si="1"/>
        <v>14</v>
      </c>
      <c r="U10" s="247">
        <f t="shared" si="2"/>
        <v>537</v>
      </c>
      <c r="V10" s="248">
        <f t="shared" si="3"/>
        <v>20</v>
      </c>
      <c r="W10" s="2"/>
    </row>
    <row r="11" spans="1:35" x14ac:dyDescent="0.2">
      <c r="A11" s="7" t="s">
        <v>34</v>
      </c>
      <c r="B11" s="17">
        <v>150</v>
      </c>
      <c r="C11" s="18">
        <v>6</v>
      </c>
      <c r="D11" s="17">
        <v>161</v>
      </c>
      <c r="E11" s="18">
        <v>6</v>
      </c>
      <c r="F11" s="17">
        <v>81</v>
      </c>
      <c r="G11" s="18">
        <v>3</v>
      </c>
      <c r="H11" s="9">
        <v>89</v>
      </c>
      <c r="I11" s="9">
        <v>3</v>
      </c>
      <c r="J11" s="17">
        <v>78</v>
      </c>
      <c r="K11" s="18">
        <v>3</v>
      </c>
      <c r="L11" s="9">
        <v>58</v>
      </c>
      <c r="M11" s="9">
        <v>2</v>
      </c>
      <c r="N11" s="7">
        <v>7</v>
      </c>
      <c r="O11" s="284">
        <v>0</v>
      </c>
      <c r="P11" s="223">
        <v>4</v>
      </c>
      <c r="Q11" s="127">
        <v>3</v>
      </c>
      <c r="R11" s="247">
        <f t="shared" si="4"/>
        <v>617</v>
      </c>
      <c r="S11" s="248">
        <f t="shared" si="0"/>
        <v>23</v>
      </c>
      <c r="T11" s="249">
        <f t="shared" si="1"/>
        <v>14</v>
      </c>
      <c r="U11" s="247">
        <f t="shared" si="2"/>
        <v>631</v>
      </c>
      <c r="V11" s="248">
        <f t="shared" si="3"/>
        <v>23</v>
      </c>
      <c r="W11" s="2"/>
      <c r="X11" s="110"/>
    </row>
    <row r="12" spans="1:35" x14ac:dyDescent="0.2">
      <c r="A12" s="7" t="s">
        <v>35</v>
      </c>
      <c r="B12" s="17">
        <v>132</v>
      </c>
      <c r="C12" s="18">
        <v>5</v>
      </c>
      <c r="D12" s="17">
        <v>148</v>
      </c>
      <c r="E12" s="18">
        <v>6</v>
      </c>
      <c r="F12" s="17">
        <v>160</v>
      </c>
      <c r="G12" s="18">
        <v>7</v>
      </c>
      <c r="H12" s="9">
        <v>83</v>
      </c>
      <c r="I12" s="9">
        <v>3</v>
      </c>
      <c r="J12" s="17">
        <v>111</v>
      </c>
      <c r="K12" s="18">
        <v>4</v>
      </c>
      <c r="L12" s="9">
        <v>26</v>
      </c>
      <c r="M12" s="9">
        <v>1</v>
      </c>
      <c r="N12" s="17">
        <v>2</v>
      </c>
      <c r="O12" s="18">
        <v>0</v>
      </c>
      <c r="P12" s="126">
        <v>6</v>
      </c>
      <c r="Q12" s="135">
        <v>3</v>
      </c>
      <c r="R12" s="247">
        <f t="shared" si="4"/>
        <v>660</v>
      </c>
      <c r="S12" s="248">
        <f t="shared" si="0"/>
        <v>26</v>
      </c>
      <c r="T12" s="249">
        <f t="shared" si="1"/>
        <v>11</v>
      </c>
      <c r="U12" s="247">
        <f t="shared" si="2"/>
        <v>671</v>
      </c>
      <c r="V12" s="248">
        <f t="shared" si="3"/>
        <v>26</v>
      </c>
      <c r="W12" s="2"/>
      <c r="AC12" s="26"/>
      <c r="AD12" s="26"/>
    </row>
    <row r="13" spans="1:35" x14ac:dyDescent="0.2">
      <c r="A13" s="7" t="s">
        <v>65</v>
      </c>
      <c r="B13" s="17">
        <v>158</v>
      </c>
      <c r="C13" s="18">
        <v>6</v>
      </c>
      <c r="D13" s="17">
        <v>135</v>
      </c>
      <c r="E13" s="18">
        <v>5</v>
      </c>
      <c r="F13" s="17">
        <v>146</v>
      </c>
      <c r="G13" s="18">
        <v>6</v>
      </c>
      <c r="H13" s="9">
        <v>159</v>
      </c>
      <c r="I13" s="9">
        <v>7</v>
      </c>
      <c r="J13" s="17">
        <v>97</v>
      </c>
      <c r="K13" s="18">
        <v>4</v>
      </c>
      <c r="L13" s="9">
        <v>43</v>
      </c>
      <c r="M13" s="9">
        <v>2</v>
      </c>
      <c r="N13" s="17">
        <v>6</v>
      </c>
      <c r="O13" s="18">
        <v>0</v>
      </c>
      <c r="P13" s="126">
        <v>3</v>
      </c>
      <c r="Q13" s="135">
        <v>5</v>
      </c>
      <c r="R13" s="247">
        <f t="shared" si="4"/>
        <v>738</v>
      </c>
      <c r="S13" s="248">
        <f t="shared" si="0"/>
        <v>30</v>
      </c>
      <c r="T13" s="249">
        <f t="shared" si="1"/>
        <v>14</v>
      </c>
      <c r="U13" s="247">
        <f t="shared" si="2"/>
        <v>752</v>
      </c>
      <c r="V13" s="248">
        <f t="shared" si="3"/>
        <v>30</v>
      </c>
      <c r="W13" s="2"/>
      <c r="AC13" s="125"/>
      <c r="AD13" s="125"/>
    </row>
    <row r="14" spans="1:35" x14ac:dyDescent="0.2">
      <c r="A14" s="7" t="s">
        <v>36</v>
      </c>
      <c r="B14" s="7">
        <v>178</v>
      </c>
      <c r="C14" s="8">
        <v>7</v>
      </c>
      <c r="D14" s="7">
        <v>159</v>
      </c>
      <c r="E14" s="8">
        <v>6</v>
      </c>
      <c r="F14" s="7">
        <v>128</v>
      </c>
      <c r="G14" s="8">
        <v>6</v>
      </c>
      <c r="H14" s="4">
        <v>155</v>
      </c>
      <c r="I14" s="4">
        <v>7</v>
      </c>
      <c r="J14" s="7">
        <v>159</v>
      </c>
      <c r="K14" s="8">
        <v>7</v>
      </c>
      <c r="L14" s="4">
        <v>48</v>
      </c>
      <c r="M14" s="4">
        <v>2</v>
      </c>
      <c r="N14" s="17">
        <v>7</v>
      </c>
      <c r="O14" s="18">
        <v>0</v>
      </c>
      <c r="P14" s="126">
        <v>6</v>
      </c>
      <c r="Q14" s="135">
        <v>2</v>
      </c>
      <c r="R14" s="247">
        <f t="shared" si="4"/>
        <v>827</v>
      </c>
      <c r="S14" s="248">
        <f t="shared" si="0"/>
        <v>35</v>
      </c>
      <c r="T14" s="249">
        <f t="shared" si="1"/>
        <v>15</v>
      </c>
      <c r="U14" s="247">
        <f t="shared" si="2"/>
        <v>842</v>
      </c>
      <c r="V14" s="248">
        <f t="shared" si="3"/>
        <v>35</v>
      </c>
      <c r="W14" s="2"/>
      <c r="AB14" s="82"/>
    </row>
    <row r="15" spans="1:35" x14ac:dyDescent="0.2">
      <c r="A15" s="13" t="s">
        <v>7</v>
      </c>
      <c r="B15" s="33">
        <v>177</v>
      </c>
      <c r="C15" s="34">
        <v>6</v>
      </c>
      <c r="D15" s="33">
        <v>177</v>
      </c>
      <c r="E15" s="34">
        <v>7</v>
      </c>
      <c r="F15" s="33">
        <v>157</v>
      </c>
      <c r="G15" s="34">
        <v>7</v>
      </c>
      <c r="H15" s="127">
        <v>127</v>
      </c>
      <c r="I15" s="127">
        <v>6</v>
      </c>
      <c r="J15" s="33">
        <v>156</v>
      </c>
      <c r="K15" s="34">
        <v>7</v>
      </c>
      <c r="L15" s="127">
        <v>86</v>
      </c>
      <c r="M15" s="127">
        <v>4</v>
      </c>
      <c r="N15" s="147">
        <v>5</v>
      </c>
      <c r="O15" s="148">
        <v>0</v>
      </c>
      <c r="P15" s="126">
        <v>7</v>
      </c>
      <c r="Q15" s="135">
        <v>6</v>
      </c>
      <c r="R15" s="247">
        <f t="shared" si="4"/>
        <v>880</v>
      </c>
      <c r="S15" s="248">
        <f t="shared" si="0"/>
        <v>37</v>
      </c>
      <c r="T15" s="249">
        <f t="shared" si="1"/>
        <v>18</v>
      </c>
      <c r="U15" s="247">
        <f t="shared" si="2"/>
        <v>898</v>
      </c>
      <c r="V15" s="248">
        <f t="shared" si="3"/>
        <v>37</v>
      </c>
      <c r="W15" s="2"/>
    </row>
    <row r="16" spans="1:35" x14ac:dyDescent="0.2">
      <c r="A16" s="13" t="s">
        <v>8</v>
      </c>
      <c r="B16" s="20">
        <v>139</v>
      </c>
      <c r="C16" s="16">
        <v>6</v>
      </c>
      <c r="D16" s="20">
        <v>172</v>
      </c>
      <c r="E16" s="16">
        <v>6</v>
      </c>
      <c r="F16" s="20">
        <v>180</v>
      </c>
      <c r="G16" s="16">
        <v>7</v>
      </c>
      <c r="H16" s="113">
        <v>171</v>
      </c>
      <c r="I16" s="114">
        <v>7</v>
      </c>
      <c r="J16" s="20">
        <v>124</v>
      </c>
      <c r="K16" s="16">
        <v>6</v>
      </c>
      <c r="L16" s="113">
        <v>77</v>
      </c>
      <c r="M16" s="114">
        <v>4</v>
      </c>
      <c r="N16" s="20">
        <v>5</v>
      </c>
      <c r="O16" s="16">
        <v>0</v>
      </c>
      <c r="P16" s="21">
        <v>5</v>
      </c>
      <c r="Q16" s="113">
        <v>5</v>
      </c>
      <c r="R16" s="247">
        <f t="shared" si="4"/>
        <v>863</v>
      </c>
      <c r="S16" s="248">
        <f t="shared" si="0"/>
        <v>36</v>
      </c>
      <c r="T16" s="249">
        <f t="shared" si="1"/>
        <v>15</v>
      </c>
      <c r="U16" s="247">
        <f t="shared" si="2"/>
        <v>878</v>
      </c>
      <c r="V16" s="248">
        <f t="shared" si="3"/>
        <v>36</v>
      </c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</row>
    <row r="17" spans="1:23" x14ac:dyDescent="0.2">
      <c r="A17" s="13" t="s">
        <v>9</v>
      </c>
      <c r="B17" s="20">
        <v>159</v>
      </c>
      <c r="C17" s="16">
        <v>6</v>
      </c>
      <c r="D17" s="20">
        <v>140</v>
      </c>
      <c r="E17" s="16">
        <v>6</v>
      </c>
      <c r="F17" s="20">
        <v>176</v>
      </c>
      <c r="G17" s="16">
        <v>7</v>
      </c>
      <c r="H17" s="113">
        <v>178</v>
      </c>
      <c r="I17" s="114">
        <v>7</v>
      </c>
      <c r="J17" s="20">
        <v>170</v>
      </c>
      <c r="K17" s="16">
        <v>7</v>
      </c>
      <c r="L17" s="113">
        <v>47</v>
      </c>
      <c r="M17" s="114">
        <v>2</v>
      </c>
      <c r="N17" s="20">
        <v>6</v>
      </c>
      <c r="O17" s="16">
        <v>0</v>
      </c>
      <c r="P17" s="21">
        <v>4</v>
      </c>
      <c r="Q17" s="113">
        <v>3</v>
      </c>
      <c r="R17" s="247">
        <f t="shared" si="4"/>
        <v>870</v>
      </c>
      <c r="S17" s="248">
        <f t="shared" si="0"/>
        <v>35</v>
      </c>
      <c r="T17" s="249">
        <f t="shared" si="1"/>
        <v>13</v>
      </c>
      <c r="U17" s="247">
        <f t="shared" si="2"/>
        <v>883</v>
      </c>
      <c r="V17" s="248">
        <f t="shared" si="3"/>
        <v>35</v>
      </c>
    </row>
    <row r="18" spans="1:23" x14ac:dyDescent="0.2">
      <c r="A18" s="13" t="s">
        <v>10</v>
      </c>
      <c r="B18" s="20">
        <v>149</v>
      </c>
      <c r="C18" s="16">
        <v>6</v>
      </c>
      <c r="D18" s="20">
        <v>149</v>
      </c>
      <c r="E18" s="16">
        <v>6</v>
      </c>
      <c r="F18" s="20">
        <v>148</v>
      </c>
      <c r="G18" s="16">
        <v>7</v>
      </c>
      <c r="H18" s="113">
        <v>176</v>
      </c>
      <c r="I18" s="114">
        <v>7</v>
      </c>
      <c r="J18" s="20">
        <v>173</v>
      </c>
      <c r="K18" s="16">
        <v>7</v>
      </c>
      <c r="L18" s="113">
        <v>87</v>
      </c>
      <c r="M18" s="114">
        <v>4</v>
      </c>
      <c r="N18" s="20">
        <v>6</v>
      </c>
      <c r="O18" s="16">
        <v>0</v>
      </c>
      <c r="P18" s="21">
        <v>6</v>
      </c>
      <c r="Q18" s="113">
        <v>2</v>
      </c>
      <c r="R18" s="247">
        <f t="shared" si="4"/>
        <v>882</v>
      </c>
      <c r="S18" s="248">
        <f t="shared" si="0"/>
        <v>37</v>
      </c>
      <c r="T18" s="249">
        <f t="shared" si="1"/>
        <v>14</v>
      </c>
      <c r="U18" s="247">
        <f t="shared" si="2"/>
        <v>896</v>
      </c>
      <c r="V18" s="248">
        <f t="shared" si="3"/>
        <v>37</v>
      </c>
      <c r="W18" s="82"/>
    </row>
    <row r="19" spans="1:23" x14ac:dyDescent="0.2">
      <c r="A19" s="13" t="s">
        <v>11</v>
      </c>
      <c r="B19" s="20">
        <v>162</v>
      </c>
      <c r="C19" s="16">
        <v>6</v>
      </c>
      <c r="D19" s="20">
        <v>146</v>
      </c>
      <c r="E19" s="16">
        <v>6</v>
      </c>
      <c r="F19" s="20">
        <v>154</v>
      </c>
      <c r="G19" s="16">
        <v>7</v>
      </c>
      <c r="H19" s="113">
        <v>144</v>
      </c>
      <c r="I19" s="114">
        <v>7</v>
      </c>
      <c r="J19" s="20">
        <v>179</v>
      </c>
      <c r="K19" s="16">
        <v>7</v>
      </c>
      <c r="L19" s="113">
        <v>103</v>
      </c>
      <c r="M19" s="114">
        <v>4</v>
      </c>
      <c r="N19" s="20">
        <v>4</v>
      </c>
      <c r="O19" s="16">
        <v>0</v>
      </c>
      <c r="P19" s="21">
        <v>9</v>
      </c>
      <c r="Q19" s="113">
        <v>1</v>
      </c>
      <c r="R19" s="247">
        <f t="shared" si="4"/>
        <v>888</v>
      </c>
      <c r="S19" s="248">
        <f t="shared" si="0"/>
        <v>37</v>
      </c>
      <c r="T19" s="249">
        <f t="shared" si="1"/>
        <v>14</v>
      </c>
      <c r="U19" s="247">
        <f t="shared" si="2"/>
        <v>902</v>
      </c>
      <c r="V19" s="248">
        <f t="shared" si="3"/>
        <v>37</v>
      </c>
    </row>
    <row r="20" spans="1:23" x14ac:dyDescent="0.2">
      <c r="A20" s="13" t="s">
        <v>12</v>
      </c>
      <c r="B20" s="20">
        <v>157</v>
      </c>
      <c r="C20" s="16">
        <v>6</v>
      </c>
      <c r="D20" s="20">
        <v>162</v>
      </c>
      <c r="E20" s="16">
        <v>6</v>
      </c>
      <c r="F20" s="20">
        <v>146</v>
      </c>
      <c r="G20" s="16">
        <v>7</v>
      </c>
      <c r="H20" s="113">
        <v>150</v>
      </c>
      <c r="I20" s="114">
        <v>7</v>
      </c>
      <c r="J20" s="20">
        <v>148</v>
      </c>
      <c r="K20" s="16">
        <v>7</v>
      </c>
      <c r="L20" s="113">
        <v>96</v>
      </c>
      <c r="M20" s="114">
        <v>4</v>
      </c>
      <c r="N20" s="20">
        <v>6</v>
      </c>
      <c r="O20" s="16">
        <v>0</v>
      </c>
      <c r="P20" s="21">
        <v>3</v>
      </c>
      <c r="Q20" s="113">
        <v>5</v>
      </c>
      <c r="R20" s="247">
        <f t="shared" si="4"/>
        <v>859</v>
      </c>
      <c r="S20" s="248">
        <f t="shared" si="0"/>
        <v>37</v>
      </c>
      <c r="T20" s="249">
        <f t="shared" si="1"/>
        <v>14</v>
      </c>
      <c r="U20" s="247">
        <f t="shared" si="2"/>
        <v>873</v>
      </c>
      <c r="V20" s="248">
        <f t="shared" si="3"/>
        <v>37</v>
      </c>
    </row>
    <row r="21" spans="1:23" x14ac:dyDescent="0.2">
      <c r="A21" s="13" t="s">
        <v>13</v>
      </c>
      <c r="B21" s="20">
        <v>135</v>
      </c>
      <c r="C21" s="16">
        <v>5</v>
      </c>
      <c r="D21" s="20">
        <v>153</v>
      </c>
      <c r="E21" s="16">
        <v>6</v>
      </c>
      <c r="F21" s="20">
        <v>169</v>
      </c>
      <c r="G21" s="16">
        <v>7</v>
      </c>
      <c r="H21" s="113">
        <v>139</v>
      </c>
      <c r="I21" s="114">
        <v>7</v>
      </c>
      <c r="J21" s="20">
        <v>153</v>
      </c>
      <c r="K21" s="16">
        <v>7</v>
      </c>
      <c r="L21" s="113">
        <v>82</v>
      </c>
      <c r="M21" s="114">
        <v>3</v>
      </c>
      <c r="N21" s="20">
        <v>3</v>
      </c>
      <c r="O21" s="16">
        <v>0</v>
      </c>
      <c r="P21" s="21">
        <v>7</v>
      </c>
      <c r="Q21" s="113">
        <v>1</v>
      </c>
      <c r="R21" s="247">
        <f t="shared" si="4"/>
        <v>831</v>
      </c>
      <c r="S21" s="248">
        <f t="shared" si="0"/>
        <v>35</v>
      </c>
      <c r="T21" s="249">
        <f t="shared" si="1"/>
        <v>11</v>
      </c>
      <c r="U21" s="247">
        <f t="shared" si="2"/>
        <v>842</v>
      </c>
      <c r="V21" s="248">
        <f t="shared" si="3"/>
        <v>35</v>
      </c>
    </row>
    <row r="22" spans="1:23" x14ac:dyDescent="0.2">
      <c r="A22" s="33" t="s">
        <v>14</v>
      </c>
      <c r="B22" s="262">
        <v>122</v>
      </c>
      <c r="C22" s="267">
        <v>5</v>
      </c>
      <c r="D22" s="262">
        <v>137</v>
      </c>
      <c r="E22" s="248">
        <v>5</v>
      </c>
      <c r="F22" s="262">
        <v>154</v>
      </c>
      <c r="G22" s="248">
        <v>7</v>
      </c>
      <c r="H22" s="264">
        <v>164</v>
      </c>
      <c r="I22" s="249">
        <v>7</v>
      </c>
      <c r="J22" s="262">
        <v>143</v>
      </c>
      <c r="K22" s="248">
        <v>7</v>
      </c>
      <c r="L22" s="264">
        <v>93</v>
      </c>
      <c r="M22" s="249">
        <v>5</v>
      </c>
      <c r="N22" s="262">
        <v>5</v>
      </c>
      <c r="O22" s="248">
        <v>0</v>
      </c>
      <c r="P22" s="266">
        <v>6</v>
      </c>
      <c r="Q22" s="264">
        <v>6</v>
      </c>
      <c r="R22" s="247">
        <f t="shared" si="4"/>
        <v>813</v>
      </c>
      <c r="S22" s="248">
        <f t="shared" si="0"/>
        <v>36</v>
      </c>
      <c r="T22" s="249">
        <f t="shared" si="1"/>
        <v>17</v>
      </c>
      <c r="U22" s="247">
        <f t="shared" si="2"/>
        <v>830</v>
      </c>
      <c r="V22" s="248">
        <f t="shared" si="3"/>
        <v>36</v>
      </c>
    </row>
    <row r="23" spans="1:23" x14ac:dyDescent="0.2">
      <c r="A23" s="13" t="s">
        <v>15</v>
      </c>
      <c r="B23" s="262">
        <v>126</v>
      </c>
      <c r="C23" s="267">
        <v>5</v>
      </c>
      <c r="D23" s="262">
        <v>115</v>
      </c>
      <c r="E23" s="248">
        <v>5</v>
      </c>
      <c r="F23" s="262">
        <v>132</v>
      </c>
      <c r="G23" s="248">
        <v>5</v>
      </c>
      <c r="H23" s="264">
        <v>163</v>
      </c>
      <c r="I23" s="249">
        <v>7</v>
      </c>
      <c r="J23" s="262">
        <v>161</v>
      </c>
      <c r="K23" s="248">
        <v>7</v>
      </c>
      <c r="L23" s="264">
        <v>82</v>
      </c>
      <c r="M23" s="249">
        <v>5</v>
      </c>
      <c r="N23" s="262">
        <v>19</v>
      </c>
      <c r="O23" s="248">
        <v>0</v>
      </c>
      <c r="P23" s="266">
        <v>3</v>
      </c>
      <c r="Q23" s="264">
        <v>5</v>
      </c>
      <c r="R23" s="247">
        <f t="shared" si="4"/>
        <v>779</v>
      </c>
      <c r="S23" s="248">
        <f t="shared" si="0"/>
        <v>34</v>
      </c>
      <c r="T23" s="249">
        <f t="shared" si="1"/>
        <v>27</v>
      </c>
      <c r="U23" s="247">
        <f t="shared" si="2"/>
        <v>806</v>
      </c>
      <c r="V23" s="248">
        <f t="shared" si="3"/>
        <v>34</v>
      </c>
    </row>
    <row r="24" spans="1:23" x14ac:dyDescent="0.2">
      <c r="A24" s="13" t="s">
        <v>16</v>
      </c>
      <c r="B24" s="268">
        <v>114</v>
      </c>
      <c r="C24" s="269">
        <v>5</v>
      </c>
      <c r="D24" s="262">
        <v>110</v>
      </c>
      <c r="E24" s="248">
        <v>5</v>
      </c>
      <c r="F24" s="262">
        <v>124</v>
      </c>
      <c r="G24" s="248">
        <v>5</v>
      </c>
      <c r="H24" s="264">
        <v>166</v>
      </c>
      <c r="I24" s="249">
        <v>7</v>
      </c>
      <c r="J24" s="262">
        <v>159</v>
      </c>
      <c r="K24" s="248">
        <v>7</v>
      </c>
      <c r="L24" s="264">
        <v>98</v>
      </c>
      <c r="M24" s="249">
        <v>5</v>
      </c>
      <c r="N24" s="262">
        <v>12</v>
      </c>
      <c r="O24" s="248">
        <v>0</v>
      </c>
      <c r="P24" s="266">
        <v>19</v>
      </c>
      <c r="Q24" s="264">
        <v>0</v>
      </c>
      <c r="R24" s="247">
        <f t="shared" si="4"/>
        <v>771</v>
      </c>
      <c r="S24" s="248">
        <f t="shared" si="0"/>
        <v>34</v>
      </c>
      <c r="T24" s="249">
        <f t="shared" si="1"/>
        <v>31</v>
      </c>
      <c r="U24" s="247">
        <f t="shared" si="2"/>
        <v>802</v>
      </c>
      <c r="V24" s="248">
        <f t="shared" si="3"/>
        <v>34</v>
      </c>
    </row>
    <row r="25" spans="1:23" s="1" customFormat="1" x14ac:dyDescent="0.2">
      <c r="A25" s="33" t="s">
        <v>17</v>
      </c>
      <c r="B25" s="262">
        <v>101</v>
      </c>
      <c r="C25" s="267">
        <v>5</v>
      </c>
      <c r="D25" s="268">
        <v>104</v>
      </c>
      <c r="E25" s="270">
        <v>5</v>
      </c>
      <c r="F25" s="262">
        <v>121</v>
      </c>
      <c r="G25" s="248">
        <v>6</v>
      </c>
      <c r="H25" s="264">
        <v>122</v>
      </c>
      <c r="I25" s="249">
        <v>5</v>
      </c>
      <c r="J25" s="262">
        <v>144</v>
      </c>
      <c r="K25" s="248">
        <v>7</v>
      </c>
      <c r="L25" s="264">
        <v>89</v>
      </c>
      <c r="M25" s="249">
        <v>5</v>
      </c>
      <c r="N25" s="262">
        <v>12</v>
      </c>
      <c r="O25" s="248">
        <v>0</v>
      </c>
      <c r="P25" s="266">
        <v>14</v>
      </c>
      <c r="Q25" s="264">
        <v>10</v>
      </c>
      <c r="R25" s="247">
        <f t="shared" si="4"/>
        <v>681</v>
      </c>
      <c r="S25" s="248">
        <f t="shared" si="0"/>
        <v>33</v>
      </c>
      <c r="T25" s="249">
        <f t="shared" si="1"/>
        <v>36</v>
      </c>
      <c r="U25" s="247">
        <f t="shared" si="2"/>
        <v>717</v>
      </c>
      <c r="V25" s="248">
        <f t="shared" si="3"/>
        <v>33</v>
      </c>
    </row>
    <row r="26" spans="1:23" x14ac:dyDescent="0.2">
      <c r="A26" s="13" t="s">
        <v>18</v>
      </c>
      <c r="B26" s="262">
        <v>96</v>
      </c>
      <c r="C26" s="267">
        <v>4</v>
      </c>
      <c r="D26" s="262">
        <v>106</v>
      </c>
      <c r="E26" s="248">
        <v>5</v>
      </c>
      <c r="F26" s="268">
        <v>106</v>
      </c>
      <c r="G26" s="270">
        <v>5</v>
      </c>
      <c r="H26" s="264">
        <v>122</v>
      </c>
      <c r="I26" s="249">
        <v>6</v>
      </c>
      <c r="J26" s="262">
        <v>127</v>
      </c>
      <c r="K26" s="248">
        <v>7</v>
      </c>
      <c r="L26" s="264">
        <v>79</v>
      </c>
      <c r="M26" s="249">
        <v>5</v>
      </c>
      <c r="N26" s="262">
        <v>1</v>
      </c>
      <c r="O26" s="248">
        <v>0</v>
      </c>
      <c r="P26" s="266">
        <v>13</v>
      </c>
      <c r="Q26" s="264">
        <v>10</v>
      </c>
      <c r="R26" s="247">
        <f t="shared" si="4"/>
        <v>636</v>
      </c>
      <c r="S26" s="248">
        <f t="shared" si="0"/>
        <v>32</v>
      </c>
      <c r="T26" s="249">
        <f t="shared" si="1"/>
        <v>24</v>
      </c>
      <c r="U26" s="247">
        <f t="shared" si="2"/>
        <v>660</v>
      </c>
      <c r="V26" s="248">
        <f t="shared" si="3"/>
        <v>32</v>
      </c>
    </row>
    <row r="27" spans="1:23" x14ac:dyDescent="0.2">
      <c r="A27" s="13" t="s">
        <v>19</v>
      </c>
      <c r="B27" s="262">
        <v>95</v>
      </c>
      <c r="C27" s="267">
        <v>4</v>
      </c>
      <c r="D27" s="262">
        <v>94</v>
      </c>
      <c r="E27" s="248">
        <v>4</v>
      </c>
      <c r="F27" s="262">
        <v>110</v>
      </c>
      <c r="G27" s="248">
        <v>5</v>
      </c>
      <c r="H27" s="268">
        <v>108</v>
      </c>
      <c r="I27" s="270">
        <v>5</v>
      </c>
      <c r="J27" s="262">
        <v>121</v>
      </c>
      <c r="K27" s="248">
        <v>6</v>
      </c>
      <c r="L27" s="264">
        <v>86</v>
      </c>
      <c r="M27" s="249">
        <v>4</v>
      </c>
      <c r="N27" s="262">
        <v>7</v>
      </c>
      <c r="O27" s="248">
        <v>0</v>
      </c>
      <c r="P27" s="266">
        <v>6</v>
      </c>
      <c r="Q27" s="264">
        <v>13</v>
      </c>
      <c r="R27" s="247">
        <f t="shared" si="4"/>
        <v>614</v>
      </c>
      <c r="S27" s="248">
        <f t="shared" si="0"/>
        <v>28</v>
      </c>
      <c r="T27" s="249">
        <f t="shared" si="1"/>
        <v>26</v>
      </c>
      <c r="U27" s="247">
        <f t="shared" si="2"/>
        <v>640</v>
      </c>
      <c r="V27" s="248">
        <f t="shared" si="3"/>
        <v>28</v>
      </c>
    </row>
    <row r="28" spans="1:23" x14ac:dyDescent="0.2">
      <c r="A28" s="13" t="s">
        <v>20</v>
      </c>
      <c r="B28" s="262">
        <v>85</v>
      </c>
      <c r="C28" s="267">
        <v>4</v>
      </c>
      <c r="D28" s="262">
        <v>96</v>
      </c>
      <c r="E28" s="248">
        <v>4</v>
      </c>
      <c r="F28" s="262">
        <v>92</v>
      </c>
      <c r="G28" s="248">
        <v>4</v>
      </c>
      <c r="H28" s="264">
        <v>107</v>
      </c>
      <c r="I28" s="249">
        <v>5</v>
      </c>
      <c r="J28" s="268">
        <v>106</v>
      </c>
      <c r="K28" s="270">
        <v>5</v>
      </c>
      <c r="L28" s="264">
        <v>72</v>
      </c>
      <c r="M28" s="249">
        <v>4</v>
      </c>
      <c r="N28" s="262">
        <v>12</v>
      </c>
      <c r="O28" s="248">
        <v>1</v>
      </c>
      <c r="P28" s="266">
        <v>6</v>
      </c>
      <c r="Q28" s="264">
        <v>1</v>
      </c>
      <c r="R28" s="247">
        <f t="shared" si="4"/>
        <v>558</v>
      </c>
      <c r="S28" s="248">
        <f t="shared" si="0"/>
        <v>26</v>
      </c>
      <c r="T28" s="249">
        <f t="shared" si="1"/>
        <v>19</v>
      </c>
      <c r="U28" s="247">
        <f t="shared" si="2"/>
        <v>577</v>
      </c>
      <c r="V28" s="248">
        <f t="shared" si="3"/>
        <v>27</v>
      </c>
    </row>
    <row r="29" spans="1:23" x14ac:dyDescent="0.2">
      <c r="A29" s="13" t="s">
        <v>21</v>
      </c>
      <c r="B29" s="20">
        <v>90</v>
      </c>
      <c r="C29" s="144">
        <v>4</v>
      </c>
      <c r="D29" s="20">
        <v>86</v>
      </c>
      <c r="E29" s="34">
        <v>4</v>
      </c>
      <c r="F29" s="20">
        <v>98</v>
      </c>
      <c r="G29" s="34">
        <v>4</v>
      </c>
      <c r="H29" s="113">
        <v>97</v>
      </c>
      <c r="I29" s="127">
        <v>4</v>
      </c>
      <c r="J29" s="20">
        <v>120</v>
      </c>
      <c r="K29" s="34">
        <v>6</v>
      </c>
      <c r="L29" s="268">
        <v>54</v>
      </c>
      <c r="M29" s="270">
        <v>3</v>
      </c>
      <c r="N29" s="20">
        <v>16</v>
      </c>
      <c r="O29" s="34">
        <v>1</v>
      </c>
      <c r="P29" s="21">
        <v>12</v>
      </c>
      <c r="Q29" s="113">
        <v>5</v>
      </c>
      <c r="R29" s="33">
        <f t="shared" si="4"/>
        <v>545</v>
      </c>
      <c r="S29" s="34">
        <f t="shared" si="0"/>
        <v>25</v>
      </c>
      <c r="T29" s="127">
        <f t="shared" si="1"/>
        <v>33</v>
      </c>
      <c r="U29" s="33">
        <f t="shared" si="2"/>
        <v>578</v>
      </c>
      <c r="V29" s="34">
        <f t="shared" si="3"/>
        <v>26</v>
      </c>
    </row>
    <row r="30" spans="1:23" x14ac:dyDescent="0.2">
      <c r="A30" s="109" t="s">
        <v>22</v>
      </c>
      <c r="B30" s="117">
        <v>95</v>
      </c>
      <c r="C30" s="145">
        <v>4</v>
      </c>
      <c r="D30" s="117">
        <v>90</v>
      </c>
      <c r="E30" s="12">
        <v>4</v>
      </c>
      <c r="F30" s="117">
        <v>87</v>
      </c>
      <c r="G30" s="12">
        <v>3</v>
      </c>
      <c r="H30" s="116">
        <v>99</v>
      </c>
      <c r="I30" s="3">
        <v>4</v>
      </c>
      <c r="J30" s="117">
        <v>100</v>
      </c>
      <c r="K30" s="12">
        <v>4</v>
      </c>
      <c r="L30" s="116">
        <v>72</v>
      </c>
      <c r="M30" s="3">
        <v>3</v>
      </c>
      <c r="N30" s="117">
        <v>8</v>
      </c>
      <c r="O30" s="12">
        <v>0</v>
      </c>
      <c r="P30" s="118">
        <v>15</v>
      </c>
      <c r="Q30" s="116">
        <v>9</v>
      </c>
      <c r="R30" s="23">
        <f t="shared" si="4"/>
        <v>543</v>
      </c>
      <c r="S30" s="12">
        <f t="shared" si="0"/>
        <v>22</v>
      </c>
      <c r="T30" s="3">
        <f t="shared" si="1"/>
        <v>32</v>
      </c>
      <c r="U30" s="23">
        <f t="shared" si="2"/>
        <v>575</v>
      </c>
      <c r="V30" s="12">
        <f t="shared" si="3"/>
        <v>22</v>
      </c>
    </row>
    <row r="31" spans="1:23" x14ac:dyDescent="0.2">
      <c r="A31" s="108" t="s">
        <v>23</v>
      </c>
      <c r="B31" s="117">
        <v>90</v>
      </c>
      <c r="C31" s="145">
        <v>4</v>
      </c>
      <c r="D31" s="117">
        <v>95</v>
      </c>
      <c r="E31" s="12">
        <v>4</v>
      </c>
      <c r="F31" s="117">
        <v>91</v>
      </c>
      <c r="G31" s="12">
        <v>4</v>
      </c>
      <c r="H31" s="116">
        <v>88</v>
      </c>
      <c r="I31" s="3">
        <v>3</v>
      </c>
      <c r="J31" s="117">
        <v>102</v>
      </c>
      <c r="K31" s="12">
        <v>4</v>
      </c>
      <c r="L31" s="116">
        <v>60</v>
      </c>
      <c r="M31" s="3">
        <v>3</v>
      </c>
      <c r="N31" s="117">
        <v>11</v>
      </c>
      <c r="O31" s="12">
        <v>0</v>
      </c>
      <c r="P31" s="118">
        <v>8</v>
      </c>
      <c r="Q31" s="116">
        <v>11</v>
      </c>
      <c r="R31" s="23">
        <f t="shared" si="4"/>
        <v>526</v>
      </c>
      <c r="S31" s="12">
        <f t="shared" si="0"/>
        <v>22</v>
      </c>
      <c r="T31" s="3">
        <f t="shared" si="1"/>
        <v>30</v>
      </c>
      <c r="U31" s="23">
        <f t="shared" si="2"/>
        <v>556</v>
      </c>
      <c r="V31" s="12">
        <f t="shared" si="3"/>
        <v>22</v>
      </c>
    </row>
    <row r="32" spans="1:23" x14ac:dyDescent="0.2">
      <c r="A32" s="109" t="s">
        <v>24</v>
      </c>
      <c r="B32" s="117">
        <v>95</v>
      </c>
      <c r="C32" s="145">
        <v>4</v>
      </c>
      <c r="D32" s="117">
        <v>90</v>
      </c>
      <c r="E32" s="12">
        <v>4</v>
      </c>
      <c r="F32" s="117">
        <v>96</v>
      </c>
      <c r="G32" s="12">
        <v>4</v>
      </c>
      <c r="H32" s="116">
        <v>92</v>
      </c>
      <c r="I32" s="3">
        <v>4</v>
      </c>
      <c r="J32" s="117">
        <v>91</v>
      </c>
      <c r="K32" s="12">
        <v>3</v>
      </c>
      <c r="L32" s="116">
        <v>61</v>
      </c>
      <c r="M32" s="3">
        <v>3</v>
      </c>
      <c r="N32" s="117">
        <v>9</v>
      </c>
      <c r="O32" s="12">
        <v>0</v>
      </c>
      <c r="P32" s="118">
        <v>11</v>
      </c>
      <c r="Q32" s="116">
        <v>6</v>
      </c>
      <c r="R32" s="23">
        <f t="shared" si="4"/>
        <v>525</v>
      </c>
      <c r="S32" s="12">
        <f t="shared" si="0"/>
        <v>22</v>
      </c>
      <c r="T32" s="3">
        <f t="shared" si="1"/>
        <v>26</v>
      </c>
      <c r="U32" s="23">
        <f t="shared" si="2"/>
        <v>551</v>
      </c>
      <c r="V32" s="12">
        <f t="shared" si="3"/>
        <v>22</v>
      </c>
    </row>
    <row r="33" spans="1:22" x14ac:dyDescent="0.2">
      <c r="A33" s="108" t="s">
        <v>25</v>
      </c>
      <c r="B33" s="117">
        <v>96</v>
      </c>
      <c r="C33" s="145">
        <v>4</v>
      </c>
      <c r="D33" s="117">
        <v>95</v>
      </c>
      <c r="E33" s="12">
        <v>4</v>
      </c>
      <c r="F33" s="117">
        <v>91</v>
      </c>
      <c r="G33" s="12">
        <v>4</v>
      </c>
      <c r="H33" s="116">
        <v>97</v>
      </c>
      <c r="I33" s="3">
        <v>4</v>
      </c>
      <c r="J33" s="117">
        <v>95</v>
      </c>
      <c r="K33" s="12">
        <v>4</v>
      </c>
      <c r="L33" s="116">
        <v>54</v>
      </c>
      <c r="M33" s="3">
        <v>2</v>
      </c>
      <c r="N33" s="117">
        <v>9</v>
      </c>
      <c r="O33" s="12">
        <v>0</v>
      </c>
      <c r="P33" s="118">
        <v>9</v>
      </c>
      <c r="Q33" s="116">
        <v>8</v>
      </c>
      <c r="R33" s="23">
        <f t="shared" si="4"/>
        <v>528</v>
      </c>
      <c r="S33" s="12">
        <f t="shared" si="0"/>
        <v>22</v>
      </c>
      <c r="T33" s="3">
        <f t="shared" si="1"/>
        <v>26</v>
      </c>
      <c r="U33" s="23">
        <f t="shared" si="2"/>
        <v>554</v>
      </c>
      <c r="V33" s="12">
        <f t="shared" si="3"/>
        <v>22</v>
      </c>
    </row>
    <row r="34" spans="1:22" x14ac:dyDescent="0.2">
      <c r="A34" s="109" t="s">
        <v>26</v>
      </c>
      <c r="B34" s="117">
        <v>103</v>
      </c>
      <c r="C34" s="145">
        <v>4</v>
      </c>
      <c r="D34" s="117">
        <v>96</v>
      </c>
      <c r="E34" s="12">
        <v>4</v>
      </c>
      <c r="F34" s="117">
        <v>96</v>
      </c>
      <c r="G34" s="12">
        <v>4</v>
      </c>
      <c r="H34" s="116">
        <v>92</v>
      </c>
      <c r="I34" s="3">
        <v>4</v>
      </c>
      <c r="J34" s="117">
        <v>100</v>
      </c>
      <c r="K34" s="12">
        <v>4</v>
      </c>
      <c r="L34" s="116">
        <v>57</v>
      </c>
      <c r="M34" s="3">
        <v>2</v>
      </c>
      <c r="N34" s="117">
        <v>8</v>
      </c>
      <c r="O34" s="12">
        <v>0</v>
      </c>
      <c r="P34" s="118">
        <v>9</v>
      </c>
      <c r="Q34" s="116">
        <v>7</v>
      </c>
      <c r="R34" s="23">
        <f t="shared" si="4"/>
        <v>544</v>
      </c>
      <c r="S34" s="12">
        <f t="shared" si="0"/>
        <v>22</v>
      </c>
      <c r="T34" s="3">
        <f t="shared" si="1"/>
        <v>24</v>
      </c>
      <c r="U34" s="23">
        <f t="shared" si="2"/>
        <v>568</v>
      </c>
      <c r="V34" s="12">
        <f t="shared" si="3"/>
        <v>22</v>
      </c>
    </row>
    <row r="35" spans="1:22" x14ac:dyDescent="0.2">
      <c r="A35" s="108" t="s">
        <v>27</v>
      </c>
      <c r="B35" s="117">
        <v>99</v>
      </c>
      <c r="C35" s="145">
        <v>4</v>
      </c>
      <c r="D35" s="117">
        <v>103</v>
      </c>
      <c r="E35" s="12">
        <v>4</v>
      </c>
      <c r="F35" s="117">
        <v>97</v>
      </c>
      <c r="G35" s="12">
        <v>4</v>
      </c>
      <c r="H35" s="116">
        <v>97</v>
      </c>
      <c r="I35" s="3">
        <v>4</v>
      </c>
      <c r="J35" s="117">
        <v>95</v>
      </c>
      <c r="K35" s="12">
        <v>4</v>
      </c>
      <c r="L35" s="116">
        <v>60</v>
      </c>
      <c r="M35" s="3">
        <v>3</v>
      </c>
      <c r="N35" s="117">
        <v>8</v>
      </c>
      <c r="O35" s="12">
        <v>0</v>
      </c>
      <c r="P35" s="118">
        <v>8</v>
      </c>
      <c r="Q35" s="116">
        <v>7</v>
      </c>
      <c r="R35" s="23">
        <f t="shared" si="4"/>
        <v>551</v>
      </c>
      <c r="S35" s="12">
        <f t="shared" si="0"/>
        <v>23</v>
      </c>
      <c r="T35" s="3">
        <f t="shared" si="1"/>
        <v>23</v>
      </c>
      <c r="U35" s="23">
        <f t="shared" si="2"/>
        <v>574</v>
      </c>
      <c r="V35" s="12">
        <f t="shared" si="3"/>
        <v>23</v>
      </c>
    </row>
    <row r="36" spans="1:22" x14ac:dyDescent="0.2">
      <c r="A36" s="109" t="s">
        <v>28</v>
      </c>
      <c r="B36" s="117">
        <v>99</v>
      </c>
      <c r="C36" s="145">
        <v>4</v>
      </c>
      <c r="D36" s="117">
        <v>99</v>
      </c>
      <c r="E36" s="12">
        <v>4</v>
      </c>
      <c r="F36" s="117">
        <v>104</v>
      </c>
      <c r="G36" s="12">
        <v>4</v>
      </c>
      <c r="H36" s="116">
        <v>98</v>
      </c>
      <c r="I36" s="3">
        <v>4</v>
      </c>
      <c r="J36" s="117">
        <v>100</v>
      </c>
      <c r="K36" s="12">
        <v>4</v>
      </c>
      <c r="L36" s="116">
        <v>57</v>
      </c>
      <c r="M36" s="3">
        <v>2</v>
      </c>
      <c r="N36" s="117">
        <v>9</v>
      </c>
      <c r="O36" s="12">
        <v>0</v>
      </c>
      <c r="P36" s="118">
        <v>8</v>
      </c>
      <c r="Q36" s="116">
        <v>6</v>
      </c>
      <c r="R36" s="23">
        <f t="shared" si="4"/>
        <v>557</v>
      </c>
      <c r="S36" s="12">
        <f t="shared" si="0"/>
        <v>22</v>
      </c>
      <c r="T36" s="3">
        <f t="shared" si="1"/>
        <v>23</v>
      </c>
      <c r="U36" s="23">
        <f t="shared" si="2"/>
        <v>580</v>
      </c>
      <c r="V36" s="12">
        <f t="shared" si="3"/>
        <v>22</v>
      </c>
    </row>
    <row r="37" spans="1:22" x14ac:dyDescent="0.2">
      <c r="A37" s="108" t="s">
        <v>29</v>
      </c>
      <c r="B37" s="117">
        <v>101</v>
      </c>
      <c r="C37" s="145">
        <v>4</v>
      </c>
      <c r="D37" s="117">
        <v>99</v>
      </c>
      <c r="E37" s="12">
        <v>4</v>
      </c>
      <c r="F37" s="117">
        <v>100</v>
      </c>
      <c r="G37" s="12">
        <v>4</v>
      </c>
      <c r="H37" s="116">
        <v>105</v>
      </c>
      <c r="I37" s="3">
        <v>4</v>
      </c>
      <c r="J37" s="117">
        <v>101</v>
      </c>
      <c r="K37" s="12">
        <v>4</v>
      </c>
      <c r="L37" s="116">
        <v>60</v>
      </c>
      <c r="M37" s="3">
        <v>3</v>
      </c>
      <c r="N37" s="117">
        <v>8</v>
      </c>
      <c r="O37" s="12">
        <v>0</v>
      </c>
      <c r="P37" s="118">
        <v>9</v>
      </c>
      <c r="Q37" s="116">
        <v>6</v>
      </c>
      <c r="R37" s="23">
        <f t="shared" si="4"/>
        <v>566</v>
      </c>
      <c r="S37" s="12">
        <f t="shared" si="0"/>
        <v>23</v>
      </c>
      <c r="T37" s="3">
        <f t="shared" si="1"/>
        <v>23</v>
      </c>
      <c r="U37" s="23">
        <f t="shared" si="2"/>
        <v>589</v>
      </c>
      <c r="V37" s="12">
        <f t="shared" si="3"/>
        <v>23</v>
      </c>
    </row>
    <row r="38" spans="1:22" x14ac:dyDescent="0.2">
      <c r="A38" s="108" t="s">
        <v>30</v>
      </c>
      <c r="B38" s="117">
        <v>102</v>
      </c>
      <c r="C38" s="145">
        <v>4</v>
      </c>
      <c r="D38" s="117">
        <v>101</v>
      </c>
      <c r="E38" s="12">
        <v>4</v>
      </c>
      <c r="F38" s="117">
        <v>100</v>
      </c>
      <c r="G38" s="12">
        <v>4</v>
      </c>
      <c r="H38" s="116">
        <v>101</v>
      </c>
      <c r="I38" s="3">
        <v>4</v>
      </c>
      <c r="J38" s="117">
        <v>108</v>
      </c>
      <c r="K38" s="12">
        <v>4</v>
      </c>
      <c r="L38" s="116">
        <v>60</v>
      </c>
      <c r="M38" s="3">
        <v>3</v>
      </c>
      <c r="N38" s="117">
        <v>9</v>
      </c>
      <c r="O38" s="12">
        <v>0</v>
      </c>
      <c r="P38" s="118">
        <v>8</v>
      </c>
      <c r="Q38" s="116">
        <v>7</v>
      </c>
      <c r="R38" s="23">
        <f>B38+D38+F38+H38+J38+L38</f>
        <v>572</v>
      </c>
      <c r="S38" s="12">
        <f>C38+E38+G38+I38+K38+M38</f>
        <v>23</v>
      </c>
      <c r="T38" s="3">
        <f>+N38+P38+Q38</f>
        <v>24</v>
      </c>
      <c r="U38" s="23">
        <f>R38+T38</f>
        <v>596</v>
      </c>
      <c r="V38" s="12">
        <f>S38+O38</f>
        <v>23</v>
      </c>
    </row>
    <row r="39" spans="1:22" x14ac:dyDescent="0.2">
      <c r="A39" s="108" t="s">
        <v>45</v>
      </c>
      <c r="B39" s="117">
        <v>107</v>
      </c>
      <c r="C39" s="145">
        <v>4</v>
      </c>
      <c r="D39" s="117">
        <v>102</v>
      </c>
      <c r="E39" s="12">
        <v>4</v>
      </c>
      <c r="F39" s="117">
        <v>102</v>
      </c>
      <c r="G39" s="12">
        <v>4</v>
      </c>
      <c r="H39" s="116">
        <v>101</v>
      </c>
      <c r="I39" s="3">
        <v>4</v>
      </c>
      <c r="J39" s="117">
        <v>104</v>
      </c>
      <c r="K39" s="12">
        <v>4</v>
      </c>
      <c r="L39" s="116">
        <v>65</v>
      </c>
      <c r="M39" s="3">
        <v>3</v>
      </c>
      <c r="N39" s="117">
        <v>9</v>
      </c>
      <c r="O39" s="12">
        <v>0</v>
      </c>
      <c r="P39" s="118">
        <v>9</v>
      </c>
      <c r="Q39" s="116">
        <v>6</v>
      </c>
      <c r="R39" s="23">
        <f t="shared" ref="R39:R48" si="5">B39+D39+F39+H39+J39+L39</f>
        <v>581</v>
      </c>
      <c r="S39" s="12">
        <f t="shared" ref="S39:S48" si="6">C39+E39+G39+I39+K39+M39</f>
        <v>23</v>
      </c>
      <c r="T39" s="3">
        <f t="shared" ref="T39:T48" si="7">+N39+P39+Q39</f>
        <v>24</v>
      </c>
      <c r="U39" s="23">
        <f t="shared" ref="U39:U48" si="8">R39+T39</f>
        <v>605</v>
      </c>
      <c r="V39" s="12">
        <f t="shared" ref="V39:V48" si="9">S39+O39</f>
        <v>23</v>
      </c>
    </row>
    <row r="40" spans="1:22" x14ac:dyDescent="0.2">
      <c r="A40" s="108" t="s">
        <v>46</v>
      </c>
      <c r="B40" s="117">
        <v>109</v>
      </c>
      <c r="C40" s="145">
        <v>4</v>
      </c>
      <c r="D40" s="117">
        <v>107</v>
      </c>
      <c r="E40" s="12">
        <v>4</v>
      </c>
      <c r="F40" s="117">
        <v>103</v>
      </c>
      <c r="G40" s="12">
        <v>4</v>
      </c>
      <c r="H40" s="116">
        <v>103</v>
      </c>
      <c r="I40" s="3">
        <v>4</v>
      </c>
      <c r="J40" s="117">
        <v>104</v>
      </c>
      <c r="K40" s="12">
        <v>4</v>
      </c>
      <c r="L40" s="116">
        <v>62</v>
      </c>
      <c r="M40" s="3">
        <v>3</v>
      </c>
      <c r="N40" s="117">
        <v>10</v>
      </c>
      <c r="O40" s="12">
        <v>0</v>
      </c>
      <c r="P40" s="118">
        <v>9</v>
      </c>
      <c r="Q40" s="116">
        <v>7</v>
      </c>
      <c r="R40" s="23">
        <f t="shared" si="5"/>
        <v>588</v>
      </c>
      <c r="S40" s="12">
        <f t="shared" si="6"/>
        <v>23</v>
      </c>
      <c r="T40" s="3">
        <f t="shared" si="7"/>
        <v>26</v>
      </c>
      <c r="U40" s="23">
        <f t="shared" si="8"/>
        <v>614</v>
      </c>
      <c r="V40" s="12">
        <f t="shared" si="9"/>
        <v>23</v>
      </c>
    </row>
    <row r="41" spans="1:22" x14ac:dyDescent="0.2">
      <c r="A41" s="108" t="s">
        <v>171</v>
      </c>
      <c r="B41" s="117">
        <v>109</v>
      </c>
      <c r="C41" s="145">
        <v>4</v>
      </c>
      <c r="D41" s="117">
        <v>109</v>
      </c>
      <c r="E41" s="12">
        <v>4</v>
      </c>
      <c r="F41" s="117">
        <v>108</v>
      </c>
      <c r="G41" s="12">
        <v>4</v>
      </c>
      <c r="H41" s="116">
        <v>104</v>
      </c>
      <c r="I41" s="3">
        <v>4</v>
      </c>
      <c r="J41" s="117">
        <v>106</v>
      </c>
      <c r="K41" s="12">
        <v>4</v>
      </c>
      <c r="L41" s="116">
        <v>62</v>
      </c>
      <c r="M41" s="3">
        <v>3</v>
      </c>
      <c r="N41" s="117">
        <v>9</v>
      </c>
      <c r="O41" s="12">
        <v>0</v>
      </c>
      <c r="P41" s="118">
        <v>10</v>
      </c>
      <c r="Q41" s="116">
        <v>7</v>
      </c>
      <c r="R41" s="23">
        <f t="shared" si="5"/>
        <v>598</v>
      </c>
      <c r="S41" s="12">
        <f t="shared" si="6"/>
        <v>23</v>
      </c>
      <c r="T41" s="3">
        <f t="shared" si="7"/>
        <v>26</v>
      </c>
      <c r="U41" s="23">
        <f t="shared" si="8"/>
        <v>624</v>
      </c>
      <c r="V41" s="12">
        <f t="shared" si="9"/>
        <v>23</v>
      </c>
    </row>
    <row r="42" spans="1:22" x14ac:dyDescent="0.2">
      <c r="A42" s="108" t="s">
        <v>172</v>
      </c>
      <c r="B42" s="117">
        <v>109</v>
      </c>
      <c r="C42" s="145">
        <v>4</v>
      </c>
      <c r="D42" s="117">
        <v>109</v>
      </c>
      <c r="E42" s="12">
        <v>4</v>
      </c>
      <c r="F42" s="117">
        <v>110</v>
      </c>
      <c r="G42" s="12">
        <v>4</v>
      </c>
      <c r="H42" s="116">
        <v>109</v>
      </c>
      <c r="I42" s="3">
        <v>4</v>
      </c>
      <c r="J42" s="117">
        <v>107</v>
      </c>
      <c r="K42" s="12">
        <v>4</v>
      </c>
      <c r="L42" s="116">
        <v>63</v>
      </c>
      <c r="M42" s="3">
        <v>3</v>
      </c>
      <c r="N42" s="117">
        <v>9</v>
      </c>
      <c r="O42" s="12">
        <v>0</v>
      </c>
      <c r="P42" s="118">
        <v>9</v>
      </c>
      <c r="Q42" s="116">
        <v>8</v>
      </c>
      <c r="R42" s="23">
        <f t="shared" si="5"/>
        <v>607</v>
      </c>
      <c r="S42" s="12">
        <f t="shared" si="6"/>
        <v>23</v>
      </c>
      <c r="T42" s="3">
        <f t="shared" si="7"/>
        <v>26</v>
      </c>
      <c r="U42" s="23">
        <f t="shared" si="8"/>
        <v>633</v>
      </c>
      <c r="V42" s="12">
        <f t="shared" si="9"/>
        <v>23</v>
      </c>
    </row>
    <row r="43" spans="1:22" x14ac:dyDescent="0.2">
      <c r="A43" s="108" t="s">
        <v>173</v>
      </c>
      <c r="B43" s="117">
        <v>109</v>
      </c>
      <c r="C43" s="145">
        <v>4</v>
      </c>
      <c r="D43" s="117">
        <v>109</v>
      </c>
      <c r="E43" s="12">
        <v>4</v>
      </c>
      <c r="F43" s="117">
        <v>110</v>
      </c>
      <c r="G43" s="12">
        <v>4</v>
      </c>
      <c r="H43" s="116">
        <v>111</v>
      </c>
      <c r="I43" s="3">
        <v>4</v>
      </c>
      <c r="J43" s="117">
        <v>112</v>
      </c>
      <c r="K43" s="12">
        <v>4</v>
      </c>
      <c r="L43" s="116">
        <v>64</v>
      </c>
      <c r="M43" s="3">
        <v>3</v>
      </c>
      <c r="N43" s="117">
        <v>9</v>
      </c>
      <c r="O43" s="12">
        <v>0</v>
      </c>
      <c r="P43" s="118">
        <v>9</v>
      </c>
      <c r="Q43" s="116">
        <v>7</v>
      </c>
      <c r="R43" s="23">
        <f t="shared" si="5"/>
        <v>615</v>
      </c>
      <c r="S43" s="12">
        <f t="shared" si="6"/>
        <v>23</v>
      </c>
      <c r="T43" s="3">
        <f t="shared" si="7"/>
        <v>25</v>
      </c>
      <c r="U43" s="23">
        <f t="shared" si="8"/>
        <v>640</v>
      </c>
      <c r="V43" s="12">
        <f t="shared" si="9"/>
        <v>23</v>
      </c>
    </row>
    <row r="44" spans="1:22" x14ac:dyDescent="0.2">
      <c r="A44" s="108" t="s">
        <v>174</v>
      </c>
      <c r="B44" s="117">
        <v>107</v>
      </c>
      <c r="C44" s="145">
        <v>4</v>
      </c>
      <c r="D44" s="117">
        <v>109</v>
      </c>
      <c r="E44" s="12">
        <v>4</v>
      </c>
      <c r="F44" s="117">
        <v>110</v>
      </c>
      <c r="G44" s="12">
        <v>4</v>
      </c>
      <c r="H44" s="116">
        <v>111</v>
      </c>
      <c r="I44" s="3">
        <v>4</v>
      </c>
      <c r="J44" s="117">
        <v>114</v>
      </c>
      <c r="K44" s="12">
        <v>4</v>
      </c>
      <c r="L44" s="116">
        <v>67</v>
      </c>
      <c r="M44" s="3">
        <v>3</v>
      </c>
      <c r="N44" s="117">
        <v>9</v>
      </c>
      <c r="O44" s="12">
        <v>0</v>
      </c>
      <c r="P44" s="118">
        <v>9</v>
      </c>
      <c r="Q44" s="116">
        <v>7</v>
      </c>
      <c r="R44" s="23">
        <f t="shared" si="5"/>
        <v>618</v>
      </c>
      <c r="S44" s="12">
        <f t="shared" si="6"/>
        <v>23</v>
      </c>
      <c r="T44" s="3">
        <f t="shared" si="7"/>
        <v>25</v>
      </c>
      <c r="U44" s="23">
        <f t="shared" si="8"/>
        <v>643</v>
      </c>
      <c r="V44" s="12">
        <f t="shared" si="9"/>
        <v>23</v>
      </c>
    </row>
    <row r="45" spans="1:22" x14ac:dyDescent="0.2">
      <c r="A45" s="108" t="s">
        <v>175</v>
      </c>
      <c r="B45" s="117">
        <v>107</v>
      </c>
      <c r="C45" s="145">
        <v>4</v>
      </c>
      <c r="D45" s="117">
        <v>107</v>
      </c>
      <c r="E45" s="12">
        <v>4</v>
      </c>
      <c r="F45" s="117">
        <v>110</v>
      </c>
      <c r="G45" s="12">
        <v>4</v>
      </c>
      <c r="H45" s="116">
        <v>111</v>
      </c>
      <c r="I45" s="3">
        <v>4</v>
      </c>
      <c r="J45" s="117">
        <v>114</v>
      </c>
      <c r="K45" s="12">
        <v>4</v>
      </c>
      <c r="L45" s="116">
        <v>68</v>
      </c>
      <c r="M45" s="3">
        <v>3</v>
      </c>
      <c r="N45" s="117">
        <v>10</v>
      </c>
      <c r="O45" s="12">
        <v>0</v>
      </c>
      <c r="P45" s="118">
        <v>9</v>
      </c>
      <c r="Q45" s="116">
        <v>7</v>
      </c>
      <c r="R45" s="23">
        <f t="shared" si="5"/>
        <v>617</v>
      </c>
      <c r="S45" s="12">
        <f t="shared" si="6"/>
        <v>23</v>
      </c>
      <c r="T45" s="3">
        <f t="shared" si="7"/>
        <v>26</v>
      </c>
      <c r="U45" s="23">
        <f t="shared" si="8"/>
        <v>643</v>
      </c>
      <c r="V45" s="12">
        <f t="shared" si="9"/>
        <v>23</v>
      </c>
    </row>
    <row r="46" spans="1:22" x14ac:dyDescent="0.2">
      <c r="A46" s="108" t="s">
        <v>176</v>
      </c>
      <c r="B46" s="117">
        <v>105</v>
      </c>
      <c r="C46" s="145">
        <v>4</v>
      </c>
      <c r="D46" s="117">
        <v>107</v>
      </c>
      <c r="E46" s="12">
        <v>4</v>
      </c>
      <c r="F46" s="117">
        <v>108</v>
      </c>
      <c r="G46" s="12">
        <v>4</v>
      </c>
      <c r="H46" s="116">
        <v>111</v>
      </c>
      <c r="I46" s="3">
        <v>4</v>
      </c>
      <c r="J46" s="117">
        <v>114</v>
      </c>
      <c r="K46" s="12">
        <v>4</v>
      </c>
      <c r="L46" s="116">
        <v>68</v>
      </c>
      <c r="M46" s="3">
        <v>3</v>
      </c>
      <c r="N46" s="117">
        <v>10</v>
      </c>
      <c r="O46" s="12">
        <v>0</v>
      </c>
      <c r="P46" s="118">
        <v>10</v>
      </c>
      <c r="Q46" s="116">
        <v>7</v>
      </c>
      <c r="R46" s="23">
        <f t="shared" si="5"/>
        <v>613</v>
      </c>
      <c r="S46" s="12">
        <f t="shared" si="6"/>
        <v>23</v>
      </c>
      <c r="T46" s="3">
        <f t="shared" si="7"/>
        <v>27</v>
      </c>
      <c r="U46" s="23">
        <f t="shared" si="8"/>
        <v>640</v>
      </c>
      <c r="V46" s="12">
        <f t="shared" si="9"/>
        <v>23</v>
      </c>
    </row>
    <row r="47" spans="1:22" x14ac:dyDescent="0.2">
      <c r="A47" s="108" t="s">
        <v>177</v>
      </c>
      <c r="B47" s="117">
        <v>104</v>
      </c>
      <c r="C47" s="145">
        <v>4</v>
      </c>
      <c r="D47" s="117">
        <v>105</v>
      </c>
      <c r="E47" s="12">
        <v>4</v>
      </c>
      <c r="F47" s="117">
        <v>108</v>
      </c>
      <c r="G47" s="12">
        <v>4</v>
      </c>
      <c r="H47" s="116">
        <v>109</v>
      </c>
      <c r="I47" s="3">
        <v>4</v>
      </c>
      <c r="J47" s="117">
        <v>114</v>
      </c>
      <c r="K47" s="12">
        <v>4</v>
      </c>
      <c r="L47" s="116">
        <v>68</v>
      </c>
      <c r="M47" s="3">
        <v>3</v>
      </c>
      <c r="N47" s="117">
        <v>10</v>
      </c>
      <c r="O47" s="12">
        <v>0</v>
      </c>
      <c r="P47" s="118">
        <v>10</v>
      </c>
      <c r="Q47" s="116">
        <v>8</v>
      </c>
      <c r="R47" s="23">
        <f t="shared" si="5"/>
        <v>608</v>
      </c>
      <c r="S47" s="12">
        <f t="shared" si="6"/>
        <v>23</v>
      </c>
      <c r="T47" s="3">
        <f t="shared" si="7"/>
        <v>28</v>
      </c>
      <c r="U47" s="23">
        <f t="shared" si="8"/>
        <v>636</v>
      </c>
      <c r="V47" s="12">
        <f t="shared" si="9"/>
        <v>23</v>
      </c>
    </row>
    <row r="48" spans="1:22" x14ac:dyDescent="0.2">
      <c r="A48" s="240" t="s">
        <v>178</v>
      </c>
      <c r="B48" s="119">
        <v>102</v>
      </c>
      <c r="C48" s="146">
        <v>4</v>
      </c>
      <c r="D48" s="119">
        <v>104</v>
      </c>
      <c r="E48" s="28">
        <v>4</v>
      </c>
      <c r="F48" s="119">
        <v>106</v>
      </c>
      <c r="G48" s="28">
        <v>4</v>
      </c>
      <c r="H48" s="120">
        <v>109</v>
      </c>
      <c r="I48" s="40">
        <v>4</v>
      </c>
      <c r="J48" s="119">
        <v>112</v>
      </c>
      <c r="K48" s="28">
        <v>4</v>
      </c>
      <c r="L48" s="120">
        <v>68</v>
      </c>
      <c r="M48" s="40">
        <v>3</v>
      </c>
      <c r="N48" s="119">
        <v>10</v>
      </c>
      <c r="O48" s="28">
        <v>0</v>
      </c>
      <c r="P48" s="121">
        <v>10</v>
      </c>
      <c r="Q48" s="120">
        <v>8</v>
      </c>
      <c r="R48" s="24">
        <f t="shared" si="5"/>
        <v>601</v>
      </c>
      <c r="S48" s="28">
        <f t="shared" si="6"/>
        <v>23</v>
      </c>
      <c r="T48" s="40">
        <f t="shared" si="7"/>
        <v>28</v>
      </c>
      <c r="U48" s="24">
        <f t="shared" si="8"/>
        <v>629</v>
      </c>
      <c r="V48" s="28">
        <f t="shared" si="9"/>
        <v>23</v>
      </c>
    </row>
    <row r="49" spans="1:24" x14ac:dyDescent="0.2">
      <c r="A49" s="78" t="s">
        <v>47</v>
      </c>
      <c r="B49" s="79" t="s">
        <v>214</v>
      </c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 t="s">
        <v>48</v>
      </c>
      <c r="T49" s="80"/>
      <c r="U49" s="80"/>
      <c r="V49" s="80"/>
      <c r="X49" s="1"/>
    </row>
    <row r="50" spans="1:24" x14ac:dyDescent="0.2">
      <c r="A50" s="81"/>
      <c r="B50" s="79" t="s">
        <v>215</v>
      </c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0"/>
      <c r="T50" s="80"/>
      <c r="U50" s="80"/>
      <c r="V50" s="80"/>
      <c r="X50" s="1"/>
    </row>
    <row r="51" spans="1:24" x14ac:dyDescent="0.2">
      <c r="A51" s="27"/>
      <c r="B51" s="82"/>
      <c r="C51" s="27"/>
      <c r="D51" s="27"/>
      <c r="E51" s="27"/>
      <c r="F51" s="27"/>
      <c r="G51" s="27"/>
      <c r="H51" s="27"/>
      <c r="I51" s="27"/>
      <c r="J51" s="27"/>
      <c r="K51" s="27"/>
      <c r="L51" s="1"/>
      <c r="M51" s="1"/>
      <c r="N51" s="1"/>
      <c r="O51" s="1"/>
      <c r="P51" s="1"/>
      <c r="Q51" s="1"/>
      <c r="R51" s="1"/>
      <c r="S51" s="1"/>
      <c r="T51" s="1"/>
      <c r="U51" s="1"/>
      <c r="V51" s="44"/>
      <c r="X51" s="1"/>
    </row>
    <row r="52" spans="1:24" x14ac:dyDescent="0.2">
      <c r="A52" s="83" t="s">
        <v>49</v>
      </c>
      <c r="B52" s="84"/>
      <c r="C52" s="85"/>
      <c r="D52" s="85"/>
      <c r="E52" s="85"/>
      <c r="F52" s="86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7"/>
      <c r="X52" s="1"/>
    </row>
    <row r="53" spans="1:24" x14ac:dyDescent="0.2">
      <c r="A53" s="88" t="s">
        <v>50</v>
      </c>
      <c r="B53" s="89"/>
      <c r="C53" s="90"/>
      <c r="D53" s="90"/>
      <c r="E53" s="90"/>
      <c r="F53" s="19"/>
      <c r="G53" s="90"/>
      <c r="H53" s="90"/>
      <c r="I53" s="90"/>
      <c r="J53" s="90"/>
      <c r="K53" s="90"/>
      <c r="L53" s="3"/>
      <c r="M53" s="3"/>
      <c r="N53" s="3"/>
      <c r="O53" s="3"/>
      <c r="P53" s="3"/>
      <c r="Q53" s="3"/>
      <c r="R53" s="3"/>
      <c r="S53" s="3"/>
      <c r="T53" s="3"/>
      <c r="U53" s="3"/>
      <c r="V53" s="12"/>
    </row>
    <row r="54" spans="1:24" x14ac:dyDescent="0.2">
      <c r="A54" s="91" t="s">
        <v>58</v>
      </c>
      <c r="B54" s="89"/>
      <c r="C54" s="90"/>
      <c r="D54" s="90"/>
      <c r="E54" s="90"/>
      <c r="F54" s="19"/>
      <c r="G54" s="90"/>
      <c r="H54" s="90"/>
      <c r="I54" s="90"/>
      <c r="J54" s="90"/>
      <c r="K54" s="90"/>
      <c r="L54" s="3"/>
      <c r="M54" s="3"/>
      <c r="N54" s="3"/>
      <c r="O54" s="3"/>
      <c r="P54" s="3"/>
      <c r="Q54" s="3"/>
      <c r="R54" s="3"/>
      <c r="S54" s="3"/>
      <c r="T54" s="3"/>
      <c r="U54" s="3"/>
      <c r="V54" s="12"/>
    </row>
    <row r="55" spans="1:24" x14ac:dyDescent="0.2">
      <c r="A55" s="91" t="s">
        <v>59</v>
      </c>
      <c r="B55" s="89"/>
      <c r="C55" s="90"/>
      <c r="D55" s="90"/>
      <c r="E55" s="90"/>
      <c r="F55" s="19"/>
      <c r="G55" s="90"/>
      <c r="H55" s="90"/>
      <c r="I55" s="90"/>
      <c r="J55" s="90"/>
      <c r="K55" s="90"/>
      <c r="L55" s="3"/>
      <c r="M55" s="3"/>
      <c r="N55" s="3"/>
      <c r="O55" s="3"/>
      <c r="P55" s="3"/>
      <c r="Q55" s="3"/>
      <c r="R55" s="3"/>
      <c r="S55" s="3"/>
      <c r="T55" s="3"/>
      <c r="U55" s="3"/>
      <c r="V55" s="12"/>
    </row>
    <row r="56" spans="1:24" x14ac:dyDescent="0.2">
      <c r="A56" s="91" t="s">
        <v>38</v>
      </c>
      <c r="B56" s="89"/>
      <c r="C56" s="90"/>
      <c r="D56" s="90"/>
      <c r="E56" s="90"/>
      <c r="F56" s="19"/>
      <c r="G56" s="90"/>
      <c r="H56" s="90"/>
      <c r="I56" s="90"/>
      <c r="J56" s="90"/>
      <c r="K56" s="90"/>
      <c r="L56" s="3"/>
      <c r="M56" s="3"/>
      <c r="N56" s="3"/>
      <c r="O56" s="3"/>
      <c r="P56" s="3"/>
      <c r="Q56" s="3"/>
      <c r="R56" s="3"/>
      <c r="S56" s="3"/>
      <c r="T56" s="3"/>
      <c r="U56" s="3"/>
      <c r="V56" s="12"/>
    </row>
    <row r="57" spans="1:24" x14ac:dyDescent="0.2">
      <c r="A57" s="92" t="s">
        <v>51</v>
      </c>
      <c r="B57" s="93"/>
      <c r="C57" s="94"/>
      <c r="D57" s="94"/>
      <c r="E57" s="94"/>
      <c r="F57" s="95"/>
      <c r="G57" s="106"/>
      <c r="H57" s="94"/>
      <c r="I57" s="94"/>
      <c r="J57" s="94"/>
      <c r="K57" s="94"/>
      <c r="L57" s="237" t="s">
        <v>132</v>
      </c>
      <c r="M57" s="96"/>
      <c r="N57" s="96"/>
      <c r="O57" s="99"/>
      <c r="P57" s="220"/>
      <c r="Q57" s="220"/>
      <c r="R57" s="94"/>
      <c r="S57" s="94"/>
      <c r="T57" s="94"/>
      <c r="U57" s="94"/>
      <c r="V57" s="97"/>
    </row>
    <row r="58" spans="1:24" x14ac:dyDescent="0.2">
      <c r="A58" s="98"/>
      <c r="B58" s="93"/>
      <c r="C58" s="94"/>
      <c r="D58" s="94"/>
      <c r="E58" s="94"/>
      <c r="F58" s="95"/>
      <c r="G58" s="106"/>
      <c r="H58" s="94"/>
      <c r="I58" s="94"/>
      <c r="J58" s="94"/>
      <c r="K58" s="94"/>
      <c r="L58" s="96"/>
      <c r="M58" s="94"/>
      <c r="N58" s="94"/>
      <c r="O58" s="99"/>
      <c r="P58" s="94"/>
      <c r="Q58" s="94"/>
      <c r="R58" s="94"/>
      <c r="S58" s="94"/>
      <c r="T58" s="94"/>
      <c r="U58" s="94"/>
      <c r="V58" s="97"/>
    </row>
    <row r="59" spans="1:24" x14ac:dyDescent="0.2">
      <c r="A59" s="92" t="s">
        <v>131</v>
      </c>
      <c r="B59" s="93"/>
      <c r="C59" s="94"/>
      <c r="D59" s="94"/>
      <c r="E59" s="94"/>
      <c r="F59" s="95"/>
      <c r="G59" s="106"/>
      <c r="H59" s="94"/>
      <c r="I59" s="94"/>
      <c r="J59" s="94"/>
      <c r="K59" s="94"/>
      <c r="L59" s="99"/>
      <c r="M59" s="94"/>
      <c r="N59" s="94"/>
      <c r="O59" s="94"/>
      <c r="P59" s="94"/>
      <c r="Q59" s="94"/>
      <c r="R59" s="94"/>
      <c r="S59" s="94"/>
      <c r="T59" s="94"/>
      <c r="U59" s="94"/>
      <c r="V59" s="97"/>
    </row>
    <row r="60" spans="1:24" x14ac:dyDescent="0.2">
      <c r="A60" s="100" t="s">
        <v>60</v>
      </c>
      <c r="B60" s="93"/>
      <c r="C60" s="94"/>
      <c r="D60" s="94"/>
      <c r="E60" s="94"/>
      <c r="F60" s="94"/>
      <c r="G60" s="106"/>
      <c r="H60" s="94"/>
      <c r="I60" s="94"/>
      <c r="J60" s="94"/>
      <c r="K60" s="94"/>
      <c r="L60" s="96" t="s">
        <v>61</v>
      </c>
      <c r="M60" s="94"/>
      <c r="N60" s="94"/>
      <c r="O60" s="94"/>
      <c r="P60" s="94"/>
      <c r="Q60" s="94"/>
      <c r="R60" s="94"/>
      <c r="S60" s="94"/>
      <c r="T60" s="94"/>
      <c r="U60" s="94"/>
      <c r="V60" s="97"/>
    </row>
    <row r="61" spans="1:24" x14ac:dyDescent="0.2">
      <c r="A61" s="92"/>
      <c r="B61" s="93"/>
      <c r="C61" s="94"/>
      <c r="D61" s="94"/>
      <c r="E61" s="94"/>
      <c r="F61" s="94"/>
      <c r="G61" s="106"/>
      <c r="H61" s="94"/>
      <c r="I61" s="94"/>
      <c r="J61" s="94"/>
      <c r="K61" s="94"/>
      <c r="L61" s="99" t="s">
        <v>62</v>
      </c>
      <c r="M61" s="94"/>
      <c r="N61" s="94"/>
      <c r="O61" s="94"/>
      <c r="P61" s="94"/>
      <c r="Q61" s="94"/>
      <c r="R61" s="94"/>
      <c r="S61" s="94"/>
      <c r="T61" s="94"/>
      <c r="U61" s="94"/>
      <c r="V61" s="97"/>
    </row>
    <row r="62" spans="1:24" x14ac:dyDescent="0.2">
      <c r="A62" s="101"/>
      <c r="B62" s="102"/>
      <c r="C62" s="103"/>
      <c r="D62" s="103"/>
      <c r="E62" s="103"/>
      <c r="F62" s="103"/>
      <c r="G62" s="107"/>
      <c r="H62" s="103"/>
      <c r="I62" s="103"/>
      <c r="J62" s="103"/>
      <c r="K62" s="103"/>
      <c r="L62" s="104" t="s">
        <v>63</v>
      </c>
      <c r="M62" s="103"/>
      <c r="N62" s="103"/>
      <c r="O62" s="103"/>
      <c r="P62" s="103"/>
      <c r="Q62" s="103"/>
      <c r="R62" s="103"/>
      <c r="S62" s="103"/>
      <c r="T62" s="103"/>
      <c r="U62" s="103"/>
      <c r="V62" s="105"/>
    </row>
    <row r="63" spans="1:24" x14ac:dyDescent="0.2">
      <c r="A63" s="122"/>
      <c r="B63" s="122"/>
      <c r="C63" s="122"/>
    </row>
    <row r="64" spans="1:24" x14ac:dyDescent="0.2">
      <c r="A64" s="122"/>
      <c r="B64" s="122"/>
      <c r="C64" s="122"/>
    </row>
    <row r="65" spans="1:3" x14ac:dyDescent="0.2">
      <c r="A65" s="122"/>
      <c r="B65" s="122"/>
      <c r="C65" s="122"/>
    </row>
  </sheetData>
  <mergeCells count="1">
    <mergeCell ref="N5:O5"/>
  </mergeCells>
  <phoneticPr fontId="3" type="noConversion"/>
  <hyperlinks>
    <hyperlink ref="V1" location="Inhalt!A1" display="Inhalt"/>
  </hyperlinks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Footer>&amp;L&amp;8Ministerium für Bildung und Kultur, Referat B4&amp;R&amp;8Februar 2016</oddFooter>
  </headerFooter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8">
    <tabColor indexed="40"/>
  </sheetPr>
  <dimension ref="A1:V69"/>
  <sheetViews>
    <sheetView workbookViewId="0">
      <selection activeCell="AF22" sqref="AF22"/>
    </sheetView>
  </sheetViews>
  <sheetFormatPr baseColWidth="10" defaultColWidth="9.140625" defaultRowHeight="12.75" x14ac:dyDescent="0.2"/>
  <cols>
    <col min="1" max="1" width="9.7109375" customWidth="1"/>
    <col min="2" max="26" width="6.7109375" customWidth="1"/>
  </cols>
  <sheetData>
    <row r="1" spans="1:22" ht="18" x14ac:dyDescent="0.25">
      <c r="A1" s="55" t="s">
        <v>31</v>
      </c>
      <c r="B1" s="1"/>
      <c r="C1" s="1"/>
      <c r="D1" s="1"/>
      <c r="E1" s="1"/>
      <c r="V1" s="43" t="s">
        <v>37</v>
      </c>
    </row>
    <row r="2" spans="1:22" ht="15.75" x14ac:dyDescent="0.25">
      <c r="A2" s="57" t="s">
        <v>201</v>
      </c>
      <c r="B2" s="1"/>
      <c r="C2" s="1"/>
      <c r="D2" s="1"/>
      <c r="E2" s="1"/>
    </row>
    <row r="3" spans="1:22" ht="15.75" x14ac:dyDescent="0.25">
      <c r="A3" s="56"/>
      <c r="B3" s="3"/>
      <c r="C3" s="3"/>
      <c r="D3" s="3"/>
      <c r="E3" s="3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spans="1:22" x14ac:dyDescent="0.2">
      <c r="A4" s="52"/>
      <c r="B4" s="511" t="s">
        <v>32</v>
      </c>
      <c r="C4" s="512"/>
      <c r="D4" s="512"/>
      <c r="E4" s="512"/>
      <c r="F4" s="512"/>
      <c r="G4" s="512"/>
      <c r="H4" s="512"/>
      <c r="I4" s="512"/>
      <c r="J4" s="512"/>
      <c r="K4" s="512"/>
      <c r="L4" s="512"/>
      <c r="M4" s="512"/>
      <c r="N4" s="512"/>
      <c r="O4" s="512"/>
      <c r="P4" s="512"/>
      <c r="Q4" s="512"/>
      <c r="R4" s="512"/>
      <c r="S4" s="512"/>
      <c r="T4" s="512"/>
      <c r="U4" s="512"/>
      <c r="V4" s="510"/>
    </row>
    <row r="5" spans="1:22" x14ac:dyDescent="0.2">
      <c r="A5" s="53" t="s">
        <v>0</v>
      </c>
      <c r="B5" s="45">
        <v>5</v>
      </c>
      <c r="C5" s="46"/>
      <c r="D5" s="47">
        <v>6</v>
      </c>
      <c r="E5" s="47"/>
      <c r="F5" s="47">
        <v>7</v>
      </c>
      <c r="G5" s="47"/>
      <c r="H5" s="47">
        <v>8</v>
      </c>
      <c r="I5" s="47"/>
      <c r="J5" s="47">
        <v>9</v>
      </c>
      <c r="K5" s="47"/>
      <c r="L5" s="47">
        <v>10</v>
      </c>
      <c r="M5" s="47"/>
      <c r="N5" s="509" t="s">
        <v>39</v>
      </c>
      <c r="O5" s="520"/>
      <c r="P5" s="58" t="s">
        <v>40</v>
      </c>
      <c r="Q5" s="58" t="s">
        <v>41</v>
      </c>
      <c r="R5" s="519" t="s">
        <v>44</v>
      </c>
      <c r="S5" s="516"/>
      <c r="T5" s="58" t="s">
        <v>42</v>
      </c>
      <c r="U5" s="517" t="s">
        <v>43</v>
      </c>
      <c r="V5" s="518"/>
    </row>
    <row r="6" spans="1:22" x14ac:dyDescent="0.2">
      <c r="A6" s="54"/>
      <c r="B6" s="49" t="s">
        <v>1</v>
      </c>
      <c r="C6" s="48" t="s">
        <v>33</v>
      </c>
      <c r="D6" s="50" t="s">
        <v>1</v>
      </c>
      <c r="E6" s="48" t="s">
        <v>33</v>
      </c>
      <c r="F6" s="50" t="s">
        <v>1</v>
      </c>
      <c r="G6" s="48" t="s">
        <v>33</v>
      </c>
      <c r="H6" s="50" t="s">
        <v>1</v>
      </c>
      <c r="I6" s="48" t="s">
        <v>33</v>
      </c>
      <c r="J6" s="50" t="s">
        <v>1</v>
      </c>
      <c r="K6" s="48" t="s">
        <v>33</v>
      </c>
      <c r="L6" s="50" t="s">
        <v>1</v>
      </c>
      <c r="M6" s="48" t="s">
        <v>33</v>
      </c>
      <c r="N6" s="50" t="s">
        <v>1</v>
      </c>
      <c r="O6" s="48" t="s">
        <v>33</v>
      </c>
      <c r="P6" s="50" t="s">
        <v>1</v>
      </c>
      <c r="Q6" s="50" t="s">
        <v>1</v>
      </c>
      <c r="R6" s="50" t="s">
        <v>1</v>
      </c>
      <c r="S6" s="48" t="s">
        <v>33</v>
      </c>
      <c r="T6" s="50" t="s">
        <v>1</v>
      </c>
      <c r="U6" s="50" t="s">
        <v>1</v>
      </c>
      <c r="V6" s="48" t="s">
        <v>33</v>
      </c>
    </row>
    <row r="7" spans="1:22" x14ac:dyDescent="0.2">
      <c r="A7" s="50">
        <v>100</v>
      </c>
      <c r="B7" s="51">
        <f t="shared" ref="B7:V7" si="0">A7+1</f>
        <v>101</v>
      </c>
      <c r="C7" s="51">
        <f t="shared" si="0"/>
        <v>102</v>
      </c>
      <c r="D7" s="51">
        <f t="shared" si="0"/>
        <v>103</v>
      </c>
      <c r="E7" s="51">
        <f t="shared" si="0"/>
        <v>104</v>
      </c>
      <c r="F7" s="51">
        <f t="shared" si="0"/>
        <v>105</v>
      </c>
      <c r="G7" s="51">
        <f t="shared" si="0"/>
        <v>106</v>
      </c>
      <c r="H7" s="51">
        <f t="shared" si="0"/>
        <v>107</v>
      </c>
      <c r="I7" s="51">
        <f t="shared" si="0"/>
        <v>108</v>
      </c>
      <c r="J7" s="51">
        <f t="shared" si="0"/>
        <v>109</v>
      </c>
      <c r="K7" s="51">
        <f t="shared" si="0"/>
        <v>110</v>
      </c>
      <c r="L7" s="51">
        <f t="shared" si="0"/>
        <v>111</v>
      </c>
      <c r="M7" s="51">
        <f t="shared" si="0"/>
        <v>112</v>
      </c>
      <c r="N7" s="51">
        <f t="shared" si="0"/>
        <v>113</v>
      </c>
      <c r="O7" s="51">
        <f t="shared" si="0"/>
        <v>114</v>
      </c>
      <c r="P7" s="51">
        <f t="shared" si="0"/>
        <v>115</v>
      </c>
      <c r="Q7" s="51">
        <f t="shared" si="0"/>
        <v>116</v>
      </c>
      <c r="R7" s="51">
        <f t="shared" si="0"/>
        <v>117</v>
      </c>
      <c r="S7" s="51">
        <f t="shared" si="0"/>
        <v>118</v>
      </c>
      <c r="T7" s="59">
        <f t="shared" si="0"/>
        <v>119</v>
      </c>
      <c r="U7" s="51">
        <f t="shared" si="0"/>
        <v>120</v>
      </c>
      <c r="V7" s="51">
        <f t="shared" si="0"/>
        <v>121</v>
      </c>
    </row>
    <row r="8" spans="1:22" x14ac:dyDescent="0.2">
      <c r="A8" s="5" t="s">
        <v>2</v>
      </c>
      <c r="B8" s="170">
        <f>SUM(SV_SB:LK_WND!B8)+Schengen!B8</f>
        <v>1883</v>
      </c>
      <c r="C8" s="171">
        <f>SUM(SV_SB:LK_WND!C8)+Schengen!C8</f>
        <v>67</v>
      </c>
      <c r="D8" s="170">
        <f>SUM(SV_SB:LK_WND!D8)+Schengen!D8</f>
        <v>1890</v>
      </c>
      <c r="E8" s="171">
        <f>SUM(SV_SB:LK_WND!E8)+Schengen!E8</f>
        <v>68</v>
      </c>
      <c r="F8" s="170">
        <f>SUM(SV_SB:LK_WND!F8)+Schengen!F8</f>
        <v>1839</v>
      </c>
      <c r="G8" s="172">
        <f>SUM(SV_SB:LK_WND!G8)+Schengen!G8</f>
        <v>68</v>
      </c>
      <c r="H8" s="170">
        <f>SUM(SV_SB:LK_WND!H8)+Schengen!H8</f>
        <v>1645</v>
      </c>
      <c r="I8" s="171">
        <f>SUM(SV_SB:LK_WND!I8)+Schengen!I8</f>
        <v>58</v>
      </c>
      <c r="J8" s="170">
        <f>SUM(SV_SB:LK_WND!J8)+Schengen!J8</f>
        <v>1531</v>
      </c>
      <c r="K8" s="171">
        <f>SUM(SV_SB:LK_WND!K8)+Schengen!K8</f>
        <v>56</v>
      </c>
      <c r="L8" s="170">
        <f>SUM(SV_SB:LK_WND!L8)+Schengen!L8</f>
        <v>742</v>
      </c>
      <c r="M8" s="171">
        <f>SUM(SV_SB:LK_WND!M8)+Schengen!M8</f>
        <v>31</v>
      </c>
      <c r="N8" s="170">
        <f>SUM(SV_SB:LK_WND!N8)+Schengen!N8</f>
        <v>142</v>
      </c>
      <c r="O8" s="172">
        <f>SUM(SV_SB:LK_WND!O8)+Schengen!O8</f>
        <v>7</v>
      </c>
      <c r="P8" s="173">
        <f>SUM(SV_SB:LK_WND!P8)+Schengen!P8</f>
        <v>99</v>
      </c>
      <c r="Q8" s="170">
        <f>SUM(SV_SB:LK_WND!Q8)+Schengen!Q8</f>
        <v>74</v>
      </c>
      <c r="R8" s="170">
        <f>SUM(SV_SB:LK_WND!R8)+Schengen!R8</f>
        <v>9530</v>
      </c>
      <c r="S8" s="171">
        <f>SUM(SV_SB:LK_WND!S8)+Schengen!S8</f>
        <v>348</v>
      </c>
      <c r="T8" s="173">
        <f>SUM(SV_SB:LK_WND!T8)+Schengen!T8</f>
        <v>315</v>
      </c>
      <c r="U8" s="170">
        <f>SUM(SV_SB:LK_WND!U8)+Schengen!U8</f>
        <v>9845</v>
      </c>
      <c r="V8" s="171">
        <f>SUM(SV_SB:LK_WND!V8)+Schengen!V8</f>
        <v>355</v>
      </c>
    </row>
    <row r="9" spans="1:22" x14ac:dyDescent="0.2">
      <c r="A9" s="7" t="s">
        <v>3</v>
      </c>
      <c r="B9" s="174">
        <f>SUM(SV_SB:LK_WND!B9)+Schengen!B9</f>
        <v>2056</v>
      </c>
      <c r="C9" s="175">
        <f>SUM(SV_SB:LK_WND!C9)+Schengen!C9</f>
        <v>71</v>
      </c>
      <c r="D9" s="174">
        <f>SUM(SV_SB:LK_WND!D9)+Schengen!D9</f>
        <v>1870</v>
      </c>
      <c r="E9" s="175">
        <f>SUM(SV_SB:LK_WND!E9)+Schengen!E9</f>
        <v>67</v>
      </c>
      <c r="F9" s="174">
        <f>SUM(SV_SB:LK_WND!F9)+Schengen!F9</f>
        <v>1879</v>
      </c>
      <c r="G9" s="176">
        <f>SUM(SV_SB:LK_WND!G9)+Schengen!G9</f>
        <v>68</v>
      </c>
      <c r="H9" s="174">
        <f>SUM(SV_SB:LK_WND!H9)+Schengen!H9</f>
        <v>1839</v>
      </c>
      <c r="I9" s="175">
        <f>SUM(SV_SB:LK_WND!I9)+Schengen!I9</f>
        <v>68</v>
      </c>
      <c r="J9" s="174">
        <f>SUM(SV_SB:LK_WND!J9)+Schengen!J9</f>
        <v>1638</v>
      </c>
      <c r="K9" s="175">
        <f>SUM(SV_SB:LK_WND!K9)+Schengen!K9</f>
        <v>58</v>
      </c>
      <c r="L9" s="174">
        <f>SUM(SV_SB:LK_WND!L9)+Schengen!L9</f>
        <v>798</v>
      </c>
      <c r="M9" s="175">
        <f>SUM(SV_SB:LK_WND!M9)+Schengen!M9</f>
        <v>33</v>
      </c>
      <c r="N9" s="174">
        <f>SUM(SV_SB:LK_WND!N9)+Schengen!N9</f>
        <v>109</v>
      </c>
      <c r="O9" s="176">
        <f>SUM(SV_SB:LK_WND!O9)+Schengen!O9</f>
        <v>6</v>
      </c>
      <c r="P9" s="177">
        <f>SUM(SV_SB:LK_WND!P9)+Schengen!P9</f>
        <v>127</v>
      </c>
      <c r="Q9" s="174">
        <f>SUM(SV_SB:LK_WND!Q9)+Schengen!Q9</f>
        <v>78</v>
      </c>
      <c r="R9" s="174">
        <f>SUM(SV_SB:LK_WND!R9)+Schengen!R9</f>
        <v>10080</v>
      </c>
      <c r="S9" s="175">
        <f>SUM(SV_SB:LK_WND!S9)+Schengen!S9</f>
        <v>365</v>
      </c>
      <c r="T9" s="177">
        <f>SUM(SV_SB:LK_WND!T9)+Schengen!T9</f>
        <v>314</v>
      </c>
      <c r="U9" s="174">
        <f>SUM(SV_SB:LK_WND!U9)+Schengen!U9</f>
        <v>10394</v>
      </c>
      <c r="V9" s="175">
        <f>SUM(SV_SB:LK_WND!V9)+Schengen!V9</f>
        <v>371</v>
      </c>
    </row>
    <row r="10" spans="1:22" ht="12.75" customHeight="1" x14ac:dyDescent="0.2">
      <c r="A10" s="7" t="s">
        <v>4</v>
      </c>
      <c r="B10" s="174">
        <f>SUM(SV_SB:LK_WND!B10)+Schengen!B10</f>
        <v>6645</v>
      </c>
      <c r="C10" s="175">
        <f>SUM(SV_SB:LK_WND!C10)+Schengen!C10</f>
        <v>240</v>
      </c>
      <c r="D10" s="174">
        <f>SUM(SV_SB:LK_WND!D10)+Schengen!D10</f>
        <v>2001</v>
      </c>
      <c r="E10" s="175">
        <f>SUM(SV_SB:LK_WND!E10)+Schengen!E10</f>
        <v>71</v>
      </c>
      <c r="F10" s="174">
        <f>SUM(SV_SB:LK_WND!F10)+Schengen!F10</f>
        <v>1854</v>
      </c>
      <c r="G10" s="176">
        <f>SUM(SV_SB:LK_WND!G10)+Schengen!G10</f>
        <v>67</v>
      </c>
      <c r="H10" s="174">
        <f>SUM(SV_SB:LK_WND!H10)+Schengen!H10</f>
        <v>1884</v>
      </c>
      <c r="I10" s="175">
        <f>SUM(SV_SB:LK_WND!I10)+Schengen!I10</f>
        <v>68</v>
      </c>
      <c r="J10" s="174">
        <f>SUM(SV_SB:LK_WND!J10)+Schengen!J10</f>
        <v>1842</v>
      </c>
      <c r="K10" s="175">
        <f>SUM(SV_SB:LK_WND!K10)+Schengen!K10</f>
        <v>68</v>
      </c>
      <c r="L10" s="174">
        <f>SUM(SV_SB:LK_WND!L10)+Schengen!L10</f>
        <v>818</v>
      </c>
      <c r="M10" s="175">
        <f>SUM(SV_SB:LK_WND!M10)+Schengen!M10</f>
        <v>34</v>
      </c>
      <c r="N10" s="174">
        <f>SUM(SV_SB:LK_WND!N10)+Schengen!N10</f>
        <v>145</v>
      </c>
      <c r="O10" s="176">
        <f>SUM(SV_SB:LK_WND!O10)+Schengen!O10</f>
        <v>9</v>
      </c>
      <c r="P10" s="177">
        <f>SUM(SV_SB:LK_WND!P10)+Schengen!P10</f>
        <v>108</v>
      </c>
      <c r="Q10" s="174">
        <f>SUM(SV_SB:LK_WND!Q10)+Schengen!Q10</f>
        <v>95</v>
      </c>
      <c r="R10" s="174">
        <f>SUM(SV_SB:LK_WND!R10)+Schengen!R10</f>
        <v>15044</v>
      </c>
      <c r="S10" s="175">
        <f>SUM(SV_SB:LK_WND!S10)+Schengen!S10</f>
        <v>548</v>
      </c>
      <c r="T10" s="177">
        <f>SUM(SV_SB:LK_WND!T10)+Schengen!T10</f>
        <v>348</v>
      </c>
      <c r="U10" s="174">
        <f>SUM(SV_SB:LK_WND!U10)+Schengen!U10</f>
        <v>15392</v>
      </c>
      <c r="V10" s="175">
        <f>SUM(SV_SB:LK_WND!V10)+Schengen!V10</f>
        <v>557</v>
      </c>
    </row>
    <row r="11" spans="1:22" x14ac:dyDescent="0.2">
      <c r="A11" s="7" t="s">
        <v>34</v>
      </c>
      <c r="B11" s="174">
        <f>SUM(SV_SB:LK_WND!B11)+Schengen!B11</f>
        <v>6594</v>
      </c>
      <c r="C11" s="175">
        <f>SUM(SV_SB:LK_WND!C11)+Schengen!C11</f>
        <v>240</v>
      </c>
      <c r="D11" s="174">
        <f>SUM(SV_SB:LK_WND!D11)+Schengen!D11</f>
        <v>6975</v>
      </c>
      <c r="E11" s="175">
        <f>SUM(SV_SB:LK_WND!E11)+Schengen!E11</f>
        <v>245</v>
      </c>
      <c r="F11" s="174">
        <f>SUM(SV_SB:LK_WND!F11)+Schengen!F11</f>
        <v>1984</v>
      </c>
      <c r="G11" s="176">
        <f>SUM(SV_SB:LK_WND!G11)+Schengen!G11</f>
        <v>71</v>
      </c>
      <c r="H11" s="174">
        <f>SUM(SV_SB:LK_WND!H11)+Schengen!H11</f>
        <v>1851</v>
      </c>
      <c r="I11" s="175">
        <f>SUM(SV_SB:LK_WND!I11)+Schengen!I11</f>
        <v>67</v>
      </c>
      <c r="J11" s="174">
        <f>SUM(SV_SB:LK_WND!J11)+Schengen!J11</f>
        <v>1856</v>
      </c>
      <c r="K11" s="175">
        <f>SUM(SV_SB:LK_WND!K11)+Schengen!K11</f>
        <v>68</v>
      </c>
      <c r="L11" s="174">
        <f>SUM(SV_SB:LK_WND!L11)+Schengen!L11</f>
        <v>962</v>
      </c>
      <c r="M11" s="175">
        <f>SUM(SV_SB:LK_WND!M11)+Schengen!M11</f>
        <v>39</v>
      </c>
      <c r="N11" s="174">
        <f>SUM(SV_SB:LK_WND!N11)+Schengen!N11</f>
        <v>162</v>
      </c>
      <c r="O11" s="176">
        <f>SUM(SV_SB:LK_WND!O11)+Schengen!O11</f>
        <v>10</v>
      </c>
      <c r="P11" s="177">
        <f>SUM(SV_SB:LK_WND!P11)+Schengen!P11</f>
        <v>137</v>
      </c>
      <c r="Q11" s="174">
        <f>SUM(SV_SB:LK_WND!Q11)+Schengen!Q11</f>
        <v>92</v>
      </c>
      <c r="R11" s="174">
        <f>SUM(SV_SB:LK_WND!R11)+Schengen!R11</f>
        <v>20222</v>
      </c>
      <c r="S11" s="175">
        <f>SUM(SV_SB:LK_WND!S11)+Schengen!S11</f>
        <v>730</v>
      </c>
      <c r="T11" s="177">
        <f>SUM(SV_SB:LK_WND!T11)+Schengen!T11</f>
        <v>391</v>
      </c>
      <c r="U11" s="174">
        <f>SUM(SV_SB:LK_WND!U11)+Schengen!U11</f>
        <v>20613</v>
      </c>
      <c r="V11" s="175">
        <f>SUM(SV_SB:LK_WND!V11)+Schengen!V11</f>
        <v>740</v>
      </c>
    </row>
    <row r="12" spans="1:22" x14ac:dyDescent="0.2">
      <c r="A12" s="7" t="s">
        <v>35</v>
      </c>
      <c r="B12" s="174">
        <f>SUM(SV_SB:LK_WND!B12)+Schengen!B12</f>
        <v>6533</v>
      </c>
      <c r="C12" s="175">
        <f>SUM(SV_SB:LK_WND!C12)+Schengen!C12</f>
        <v>243</v>
      </c>
      <c r="D12" s="174">
        <f>SUM(SV_SB:LK_WND!D12)+Schengen!D12</f>
        <v>6665</v>
      </c>
      <c r="E12" s="175">
        <f>SUM(SV_SB:LK_WND!E12)+Schengen!E12</f>
        <v>242</v>
      </c>
      <c r="F12" s="174">
        <f>SUM(SV_SB:LK_WND!F12)+Schengen!F12</f>
        <v>7523</v>
      </c>
      <c r="G12" s="176">
        <f>SUM(SV_SB:LK_WND!G12)+Schengen!G12</f>
        <v>288</v>
      </c>
      <c r="H12" s="174">
        <f>SUM(SV_SB:LK_WND!H12)+Schengen!H12</f>
        <v>1989</v>
      </c>
      <c r="I12" s="175">
        <f>SUM(SV_SB:LK_WND!I12)+Schengen!I12</f>
        <v>71</v>
      </c>
      <c r="J12" s="174">
        <f>SUM(SV_SB:LK_WND!J12)+Schengen!J12</f>
        <v>1863</v>
      </c>
      <c r="K12" s="175">
        <f>SUM(SV_SB:LK_WND!K12)+Schengen!K12</f>
        <v>68</v>
      </c>
      <c r="L12" s="174">
        <f>SUM(SV_SB:LK_WND!L12)+Schengen!L12</f>
        <v>861</v>
      </c>
      <c r="M12" s="175">
        <f>SUM(SV_SB:LK_WND!M12)+Schengen!M12</f>
        <v>35</v>
      </c>
      <c r="N12" s="174">
        <f>SUM(SV_SB:LK_WND!N12)+Schengen!N12</f>
        <v>190</v>
      </c>
      <c r="O12" s="176">
        <f>SUM(SV_SB:LK_WND!O12)+Schengen!O12</f>
        <v>10</v>
      </c>
      <c r="P12" s="177">
        <f>SUM(SV_SB:LK_WND!P12)+Schengen!P12</f>
        <v>189</v>
      </c>
      <c r="Q12" s="174">
        <f>SUM(SV_SB:LK_WND!Q12)+Schengen!Q12</f>
        <v>106</v>
      </c>
      <c r="R12" s="174">
        <f>SUM(SV_SB:LK_WND!R12)+Schengen!R12</f>
        <v>25434</v>
      </c>
      <c r="S12" s="175">
        <f>SUM(SV_SB:LK_WND!S12)+Schengen!S12</f>
        <v>947</v>
      </c>
      <c r="T12" s="177">
        <f>SUM(SV_SB:LK_WND!T12)+Schengen!T12</f>
        <v>485</v>
      </c>
      <c r="U12" s="174">
        <f>SUM(SV_SB:LK_WND!U12)+Schengen!U12</f>
        <v>25919</v>
      </c>
      <c r="V12" s="175">
        <f>SUM(SV_SB:LK_WND!V12)+Schengen!V12</f>
        <v>957</v>
      </c>
    </row>
    <row r="13" spans="1:22" x14ac:dyDescent="0.2">
      <c r="A13" s="7" t="s">
        <v>6</v>
      </c>
      <c r="B13" s="174">
        <f>SUM(SV_SB:LK_WND!B13)+Schengen!B13</f>
        <v>6461</v>
      </c>
      <c r="C13" s="175">
        <f>SUM(SV_SB:LK_WND!C13)+Schengen!C13</f>
        <v>241</v>
      </c>
      <c r="D13" s="174">
        <f>SUM(SV_SB:LK_WND!D13)+Schengen!D13</f>
        <v>6637</v>
      </c>
      <c r="E13" s="175">
        <f>SUM(SV_SB:LK_WND!E13)+Schengen!E13</f>
        <v>247</v>
      </c>
      <c r="F13" s="174">
        <f>SUM(SV_SB:LK_WND!F13)+Schengen!F13</f>
        <v>7261</v>
      </c>
      <c r="G13" s="176">
        <f>SUM(SV_SB:LK_WND!G13)+Schengen!G13</f>
        <v>294</v>
      </c>
      <c r="H13" s="174">
        <f>SUM(SV_SB:LK_WND!H13)+Schengen!H13</f>
        <v>7495</v>
      </c>
      <c r="I13" s="175">
        <f>SUM(SV_SB:LK_WND!I13)+Schengen!I13</f>
        <v>296</v>
      </c>
      <c r="J13" s="174">
        <f>SUM(SV_SB:LK_WND!J13)+Schengen!J13</f>
        <v>1995</v>
      </c>
      <c r="K13" s="175">
        <f>SUM(SV_SB:LK_WND!K13)+Schengen!K13</f>
        <v>72</v>
      </c>
      <c r="L13" s="174">
        <f>SUM(SV_SB:LK_WND!L13)+Schengen!L13</f>
        <v>801</v>
      </c>
      <c r="M13" s="175">
        <f>SUM(SV_SB:LK_WND!M13)+Schengen!M13</f>
        <v>34</v>
      </c>
      <c r="N13" s="174">
        <f>SUM(SV_SB:LK_WND!N13)+Schengen!N13</f>
        <v>194</v>
      </c>
      <c r="O13" s="176">
        <f>SUM(SV_SB:LK_WND!O13)+Schengen!O13</f>
        <v>9</v>
      </c>
      <c r="P13" s="177">
        <f>SUM(SV_SB:LK_WND!P13)+Schengen!P13</f>
        <v>167</v>
      </c>
      <c r="Q13" s="174">
        <f>SUM(SV_SB:LK_WND!Q13)+Schengen!Q13</f>
        <v>142</v>
      </c>
      <c r="R13" s="174">
        <f>SUM(SV_SB:LK_WND!R13)+Schengen!R13</f>
        <v>30650</v>
      </c>
      <c r="S13" s="175">
        <f>SUM(SV_SB:LK_WND!S13)+Schengen!S13</f>
        <v>1184</v>
      </c>
      <c r="T13" s="177">
        <f>SUM(SV_SB:LK_WND!T13)+Schengen!T13</f>
        <v>503</v>
      </c>
      <c r="U13" s="174">
        <f>SUM(SV_SB:LK_WND!U13)+Schengen!U13</f>
        <v>31153</v>
      </c>
      <c r="V13" s="175">
        <f>SUM(SV_SB:LK_WND!V13)+Schengen!V13</f>
        <v>1193</v>
      </c>
    </row>
    <row r="14" spans="1:22" x14ac:dyDescent="0.2">
      <c r="A14" s="13" t="s">
        <v>36</v>
      </c>
      <c r="B14" s="196">
        <f>SUM(SV_SB:LK_WND!B14)+Schengen!B14</f>
        <v>6775</v>
      </c>
      <c r="C14" s="197">
        <f>SUM(SV_SB:LK_WND!C14)+Schengen!C14</f>
        <v>248</v>
      </c>
      <c r="D14" s="196">
        <f>SUM(SV_SB:LK_WND!D14)+Schengen!D14</f>
        <v>6541</v>
      </c>
      <c r="E14" s="197">
        <f>SUM(SV_SB:LK_WND!E14)+Schengen!E14</f>
        <v>244</v>
      </c>
      <c r="F14" s="196">
        <f>SUM(SV_SB:LK_WND!F14)+Schengen!F14</f>
        <v>7175</v>
      </c>
      <c r="G14" s="198">
        <f>SUM(SV_SB:LK_WND!G14)+Schengen!G14</f>
        <v>292</v>
      </c>
      <c r="H14" s="196">
        <f>SUM(SV_SB:LK_WND!H14)+Schengen!H14</f>
        <v>7362</v>
      </c>
      <c r="I14" s="197">
        <f>SUM(SV_SB:LK_WND!I14)+Schengen!I14</f>
        <v>298</v>
      </c>
      <c r="J14" s="196">
        <f>SUM(SV_SB:LK_WND!J14)+Schengen!J14</f>
        <v>7286</v>
      </c>
      <c r="K14" s="197">
        <f>SUM(SV_SB:LK_WND!K14)+Schengen!K14</f>
        <v>299</v>
      </c>
      <c r="L14" s="196">
        <f>SUM(SV_SB:LK_WND!L14)+Schengen!L14</f>
        <v>864</v>
      </c>
      <c r="M14" s="197">
        <f>SUM(SV_SB:LK_WND!M14)+Schengen!M14</f>
        <v>35</v>
      </c>
      <c r="N14" s="196">
        <f>SUM(SV_SB:LK_WND!N14)+Schengen!N14</f>
        <v>187</v>
      </c>
      <c r="O14" s="198">
        <f>SUM(SV_SB:LK_WND!O14)+Schengen!O14</f>
        <v>10</v>
      </c>
      <c r="P14" s="199">
        <f>SUM(SV_SB:LK_WND!P14)+Schengen!P14</f>
        <v>175</v>
      </c>
      <c r="Q14" s="196">
        <f>SUM(SV_SB:LK_WND!Q14)+Schengen!Q14</f>
        <v>138</v>
      </c>
      <c r="R14" s="196">
        <f>SUM(SV_SB:LK_WND!R14)+Schengen!R14</f>
        <v>36003</v>
      </c>
      <c r="S14" s="197">
        <f>SUM(SV_SB:LK_WND!S14)+Schengen!S14</f>
        <v>1416</v>
      </c>
      <c r="T14" s="200">
        <f>SUM(SV_SB:LK_WND!T14)+Schengen!T14</f>
        <v>500</v>
      </c>
      <c r="U14" s="201">
        <f>SUM(SV_SB:LK_WND!U14)+Schengen!U14</f>
        <v>36503</v>
      </c>
      <c r="V14" s="202">
        <f>SUM(SV_SB:LK_WND!V14)+Schengen!V14</f>
        <v>1426</v>
      </c>
    </row>
    <row r="15" spans="1:22" x14ac:dyDescent="0.2">
      <c r="A15" s="13" t="s">
        <v>7</v>
      </c>
      <c r="B15" s="196">
        <f>SUM(SV_SB:LK_WND!B15)+Schengen!B15</f>
        <v>6593</v>
      </c>
      <c r="C15" s="197">
        <f>SUM(SV_SB:LK_WND!C15)+Schengen!C15</f>
        <v>242</v>
      </c>
      <c r="D15" s="196">
        <f>SUM(SV_SB:LK_WND!D15)+Schengen!D15</f>
        <v>6650</v>
      </c>
      <c r="E15" s="197">
        <f>SUM(SV_SB:LK_WND!E15)+Schengen!E15</f>
        <v>247</v>
      </c>
      <c r="F15" s="196">
        <f>SUM(SV_SB:LK_WND!F15)+Schengen!F15</f>
        <v>7008</v>
      </c>
      <c r="G15" s="198">
        <f>SUM(SV_SB:LK_WND!G15)+Schengen!G15</f>
        <v>287</v>
      </c>
      <c r="H15" s="196">
        <f>SUM(SV_SB:LK_WND!H15)+Schengen!H15</f>
        <v>7300</v>
      </c>
      <c r="I15" s="197">
        <f>SUM(SV_SB:LK_WND!I15)+Schengen!I15</f>
        <v>294</v>
      </c>
      <c r="J15" s="196">
        <f>SUM(SV_SB:LK_WND!J15)+Schengen!J15</f>
        <v>7282</v>
      </c>
      <c r="K15" s="197">
        <f>SUM(SV_SB:LK_WND!K15)+Schengen!K15</f>
        <v>298</v>
      </c>
      <c r="L15" s="196">
        <f>SUM(SV_SB:LK_WND!L15)+Schengen!L15</f>
        <v>3700</v>
      </c>
      <c r="M15" s="197">
        <f>SUM(SV_SB:LK_WND!M15)+Schengen!M15</f>
        <v>153</v>
      </c>
      <c r="N15" s="196">
        <f>SUM(SV_SB:LK_WND!N15)+Schengen!N15</f>
        <v>200</v>
      </c>
      <c r="O15" s="198">
        <f>SUM(SV_SB:LK_WND!O15)+Schengen!O15</f>
        <v>9</v>
      </c>
      <c r="P15" s="199">
        <f>SUM(SV_SB:LK_WND!P15)+Schengen!P15</f>
        <v>199</v>
      </c>
      <c r="Q15" s="196">
        <f>SUM(SV_SB:LK_WND!Q15)+Schengen!Q15</f>
        <v>128</v>
      </c>
      <c r="R15" s="196">
        <f>SUM(SV_SB:LK_WND!R15)+Schengen!R15</f>
        <v>38533</v>
      </c>
      <c r="S15" s="197">
        <f>SUM(SV_SB:LK_WND!S15)+Schengen!S15</f>
        <v>1521</v>
      </c>
      <c r="T15" s="200">
        <f>SUM(SV_SB:LK_WND!T15)+Schengen!T15</f>
        <v>527</v>
      </c>
      <c r="U15" s="201">
        <f>SUM(SV_SB:LK_WND!U15)+Schengen!U15</f>
        <v>39060</v>
      </c>
      <c r="V15" s="202">
        <f>SUM(SV_SB:LK_WND!V15)+Schengen!V15</f>
        <v>1530</v>
      </c>
    </row>
    <row r="16" spans="1:22" x14ac:dyDescent="0.2">
      <c r="A16" s="13" t="s">
        <v>8</v>
      </c>
      <c r="B16" s="196">
        <f>SUM(SV_SB:LK_WND!B16)+Schengen!B16</f>
        <v>6295</v>
      </c>
      <c r="C16" s="197">
        <f>SUM(SV_SB:LK_WND!C16)+Schengen!C16</f>
        <v>234</v>
      </c>
      <c r="D16" s="196">
        <f>SUM(SV_SB:LK_WND!D16)+Schengen!D16</f>
        <v>6459</v>
      </c>
      <c r="E16" s="197">
        <f>SUM(SV_SB:LK_WND!E16)+Schengen!E16</f>
        <v>241</v>
      </c>
      <c r="F16" s="196">
        <f>SUM(SV_SB:LK_WND!F16)+Schengen!F16</f>
        <v>7105</v>
      </c>
      <c r="G16" s="198">
        <f>SUM(SV_SB:LK_WND!G16)+Schengen!G16</f>
        <v>286</v>
      </c>
      <c r="H16" s="196">
        <f>SUM(SV_SB:LK_WND!H16)+Schengen!H16</f>
        <v>7239</v>
      </c>
      <c r="I16" s="197">
        <f>SUM(SV_SB:LK_WND!I16)+Schengen!I16</f>
        <v>295</v>
      </c>
      <c r="J16" s="196">
        <f>SUM(SV_SB:LK_WND!J16)+Schengen!J16</f>
        <v>7232</v>
      </c>
      <c r="K16" s="197">
        <f>SUM(SV_SB:LK_WND!K16)+Schengen!K16</f>
        <v>300</v>
      </c>
      <c r="L16" s="196">
        <f>SUM(SV_SB:LK_WND!L16)+Schengen!L16</f>
        <v>3587</v>
      </c>
      <c r="M16" s="197">
        <f>SUM(SV_SB:LK_WND!M16)+Schengen!M16</f>
        <v>142</v>
      </c>
      <c r="N16" s="196">
        <f>SUM(SV_SB:LK_WND!N16)+Schengen!N16</f>
        <v>247</v>
      </c>
      <c r="O16" s="198">
        <f>SUM(SV_SB:LK_WND!O16)+Schengen!O16</f>
        <v>12</v>
      </c>
      <c r="P16" s="199">
        <f>SUM(SV_SB:LK_WND!P16)+Schengen!P16</f>
        <v>215</v>
      </c>
      <c r="Q16" s="196">
        <f>SUM(SV_SB:LK_WND!Q16)+Schengen!Q16</f>
        <v>148</v>
      </c>
      <c r="R16" s="196">
        <f>SUM(SV_SB:LK_WND!R16)+Schengen!R16</f>
        <v>37917</v>
      </c>
      <c r="S16" s="197">
        <f>SUM(SV_SB:LK_WND!S16)+Schengen!S16</f>
        <v>1498</v>
      </c>
      <c r="T16" s="200">
        <f>SUM(SV_SB:LK_WND!T16)+Schengen!T16</f>
        <v>610</v>
      </c>
      <c r="U16" s="201">
        <f>SUM(SV_SB:LK_WND!U16)+Schengen!U16</f>
        <v>38527</v>
      </c>
      <c r="V16" s="202">
        <f>SUM(SV_SB:LK_WND!V16)+Schengen!V16</f>
        <v>1510</v>
      </c>
    </row>
    <row r="17" spans="1:22" ht="12.75" customHeight="1" x14ac:dyDescent="0.2">
      <c r="A17" s="13" t="s">
        <v>9</v>
      </c>
      <c r="B17" s="196">
        <f>SUM(SV_SB:LK_WND!B17)+Schengen!B17</f>
        <v>5934</v>
      </c>
      <c r="C17" s="197">
        <f>SUM(SV_SB:LK_WND!C17)+Schengen!C17</f>
        <v>225</v>
      </c>
      <c r="D17" s="196">
        <f>SUM(SV_SB:LK_WND!D17)+Schengen!D17</f>
        <v>6199</v>
      </c>
      <c r="E17" s="197">
        <f>SUM(SV_SB:LK_WND!E17)+Schengen!E17</f>
        <v>233</v>
      </c>
      <c r="F17" s="196">
        <f>SUM(SV_SB:LK_WND!F17)+Schengen!F17</f>
        <v>6784</v>
      </c>
      <c r="G17" s="198">
        <f>SUM(SV_SB:LK_WND!G17)+Schengen!G17</f>
        <v>276</v>
      </c>
      <c r="H17" s="196">
        <f>SUM(SV_SB:LK_WND!H17)+Schengen!H17</f>
        <v>7329</v>
      </c>
      <c r="I17" s="197">
        <f>SUM(SV_SB:LK_WND!I17)+Schengen!I17</f>
        <v>294</v>
      </c>
      <c r="J17" s="196">
        <f>SUM(SV_SB:LK_WND!J17)+Schengen!J17</f>
        <v>7436</v>
      </c>
      <c r="K17" s="197">
        <f>SUM(SV_SB:LK_WND!K17)+Schengen!K17</f>
        <v>305</v>
      </c>
      <c r="L17" s="196">
        <f>SUM(SV_SB:LK_WND!L17)+Schengen!L17</f>
        <v>3465</v>
      </c>
      <c r="M17" s="197">
        <f>SUM(SV_SB:LK_WND!M17)+Schengen!M17</f>
        <v>145</v>
      </c>
      <c r="N17" s="196">
        <f>SUM(SV_SB:LK_WND!N17)+Schengen!N17</f>
        <v>223</v>
      </c>
      <c r="O17" s="198">
        <f>SUM(SV_SB:LK_WND!O17)+Schengen!O17</f>
        <v>12</v>
      </c>
      <c r="P17" s="199">
        <f>SUM(SV_SB:LK_WND!P17)+Schengen!P17</f>
        <v>229</v>
      </c>
      <c r="Q17" s="196">
        <f>SUM(SV_SB:LK_WND!Q17)+Schengen!Q17</f>
        <v>163</v>
      </c>
      <c r="R17" s="196">
        <f>SUM(SV_SB:LK_WND!R17)+Schengen!R17</f>
        <v>37147</v>
      </c>
      <c r="S17" s="197">
        <f>SUM(SV_SB:LK_WND!S17)+Schengen!S17</f>
        <v>1478</v>
      </c>
      <c r="T17" s="200">
        <f>SUM(SV_SB:LK_WND!T17)+Schengen!T17</f>
        <v>615</v>
      </c>
      <c r="U17" s="201">
        <f>SUM(SV_SB:LK_WND!U17)+Schengen!U17</f>
        <v>37762</v>
      </c>
      <c r="V17" s="202">
        <f>SUM(SV_SB:LK_WND!V17)+Schengen!V17</f>
        <v>1490</v>
      </c>
    </row>
    <row r="18" spans="1:22" x14ac:dyDescent="0.2">
      <c r="A18" s="13" t="s">
        <v>10</v>
      </c>
      <c r="B18" s="196">
        <f>SUM(SV_SB:LK_WND!B18)+Schengen!B18</f>
        <v>5456</v>
      </c>
      <c r="C18" s="197">
        <f>SUM(SV_SB:LK_WND!C18)+Schengen!C18</f>
        <v>211</v>
      </c>
      <c r="D18" s="196">
        <f>SUM(SV_SB:LK_WND!D18)+Schengen!D18</f>
        <v>5795</v>
      </c>
      <c r="E18" s="197">
        <f>SUM(SV_SB:LK_WND!E18)+Schengen!E18</f>
        <v>224</v>
      </c>
      <c r="F18" s="196">
        <f>SUM(SV_SB:LK_WND!F18)+Schengen!F18</f>
        <v>6493</v>
      </c>
      <c r="G18" s="198">
        <f>SUM(SV_SB:LK_WND!G18)+Schengen!G18</f>
        <v>274</v>
      </c>
      <c r="H18" s="196">
        <f>SUM(SV_SB:LK_WND!H18)+Schengen!H18</f>
        <v>6999</v>
      </c>
      <c r="I18" s="197">
        <f>SUM(SV_SB:LK_WND!I18)+Schengen!I18</f>
        <v>291</v>
      </c>
      <c r="J18" s="196">
        <f>SUM(SV_SB:LK_WND!J18)+Schengen!J18</f>
        <v>7404</v>
      </c>
      <c r="K18" s="197">
        <f>SUM(SV_SB:LK_WND!K18)+Schengen!K18</f>
        <v>308</v>
      </c>
      <c r="L18" s="196">
        <f>SUM(SV_SB:LK_WND!L18)+Schengen!L18</f>
        <v>3666</v>
      </c>
      <c r="M18" s="197">
        <f>SUM(SV_SB:LK_WND!M18)+Schengen!M18</f>
        <v>148</v>
      </c>
      <c r="N18" s="196">
        <f>SUM(SV_SB:LK_WND!N18)+Schengen!N18</f>
        <v>311</v>
      </c>
      <c r="O18" s="198">
        <f>SUM(SV_SB:LK_WND!O18)+Schengen!O18</f>
        <v>14</v>
      </c>
      <c r="P18" s="199">
        <f>SUM(SV_SB:LK_WND!P18)+Schengen!P18</f>
        <v>228</v>
      </c>
      <c r="Q18" s="196">
        <f>SUM(SV_SB:LK_WND!Q18)+Schengen!Q18</f>
        <v>203</v>
      </c>
      <c r="R18" s="196">
        <f>SUM(SV_SB:LK_WND!R18)+Schengen!R18</f>
        <v>35813</v>
      </c>
      <c r="S18" s="197">
        <f>SUM(SV_SB:LK_WND!S18)+Schengen!S18</f>
        <v>1456</v>
      </c>
      <c r="T18" s="200">
        <f>SUM(SV_SB:LK_WND!T18)+Schengen!T18</f>
        <v>742</v>
      </c>
      <c r="U18" s="201">
        <f>SUM(SV_SB:LK_WND!U18)+Schengen!U18</f>
        <v>36555</v>
      </c>
      <c r="V18" s="202">
        <f>SUM(SV_SB:LK_WND!V18)+Schengen!V18</f>
        <v>1470</v>
      </c>
    </row>
    <row r="19" spans="1:22" x14ac:dyDescent="0.2">
      <c r="A19" s="13" t="s">
        <v>11</v>
      </c>
      <c r="B19" s="196">
        <f>SUM(SV_SB:LK_WND!B19)+Schengen!B19</f>
        <v>5337</v>
      </c>
      <c r="C19" s="197">
        <f>SUM(SV_SB:LK_WND!C19)+Schengen!C19</f>
        <v>216</v>
      </c>
      <c r="D19" s="196">
        <f>SUM(SV_SB:LK_WND!D19)+Schengen!D19</f>
        <v>5401</v>
      </c>
      <c r="E19" s="197">
        <f>SUM(SV_SB:LK_WND!E19)+Schengen!E19</f>
        <v>212</v>
      </c>
      <c r="F19" s="196">
        <f>SUM(SV_SB:LK_WND!F19)+Schengen!F19</f>
        <v>6044</v>
      </c>
      <c r="G19" s="198">
        <f>SUM(SV_SB:LK_WND!G19)+Schengen!G19</f>
        <v>259</v>
      </c>
      <c r="H19" s="196">
        <f>SUM(SV_SB:LK_WND!H19)+Schengen!H19</f>
        <v>6652</v>
      </c>
      <c r="I19" s="197">
        <f>SUM(SV_SB:LK_WND!I19)+Schengen!I19</f>
        <v>278</v>
      </c>
      <c r="J19" s="196">
        <f>SUM(SV_SB:LK_WND!J19)+Schengen!J19</f>
        <v>7038</v>
      </c>
      <c r="K19" s="197">
        <f>SUM(SV_SB:LK_WND!K19)+Schengen!K19</f>
        <v>298</v>
      </c>
      <c r="L19" s="196">
        <f>SUM(SV_SB:LK_WND!L19)+Schengen!L19</f>
        <v>3845</v>
      </c>
      <c r="M19" s="197">
        <f>SUM(SV_SB:LK_WND!M19)+Schengen!M19</f>
        <v>156</v>
      </c>
      <c r="N19" s="196">
        <f>SUM(SV_SB:LK_WND!N19)+Schengen!N19</f>
        <v>292</v>
      </c>
      <c r="O19" s="198">
        <f>SUM(SV_SB:LK_WND!O19)+Schengen!O19</f>
        <v>13</v>
      </c>
      <c r="P19" s="199">
        <f>SUM(SV_SB:LK_WND!P19)+Schengen!P19</f>
        <v>280</v>
      </c>
      <c r="Q19" s="196">
        <f>SUM(SV_SB:LK_WND!Q19)+Schengen!Q19</f>
        <v>175</v>
      </c>
      <c r="R19" s="196">
        <f>SUM(SV_SB:LK_WND!R19)+Schengen!R19</f>
        <v>34317</v>
      </c>
      <c r="S19" s="197">
        <f>SUM(SV_SB:LK_WND!S19)+Schengen!S19</f>
        <v>1419</v>
      </c>
      <c r="T19" s="200">
        <f>SUM(SV_SB:LK_WND!T19)+Schengen!T19</f>
        <v>747</v>
      </c>
      <c r="U19" s="201">
        <f>SUM(SV_SB:LK_WND!U19)+Schengen!U19</f>
        <v>35064</v>
      </c>
      <c r="V19" s="202">
        <f>SUM(SV_SB:LK_WND!V19)+Schengen!V19</f>
        <v>1432</v>
      </c>
    </row>
    <row r="20" spans="1:22" x14ac:dyDescent="0.2">
      <c r="A20" s="13" t="s">
        <v>12</v>
      </c>
      <c r="B20" s="196">
        <f>SUM(SV_SB:LK_WND!B20)+Schengen!B20</f>
        <v>5620</v>
      </c>
      <c r="C20" s="197">
        <f>SUM(SV_SB:LK_WND!C20)+Schengen!C20</f>
        <v>222</v>
      </c>
      <c r="D20" s="196">
        <f>SUM(SV_SB:LK_WND!D20)+Schengen!D20</f>
        <v>5339</v>
      </c>
      <c r="E20" s="197">
        <f>SUM(SV_SB:LK_WND!E20)+Schengen!E20</f>
        <v>215</v>
      </c>
      <c r="F20" s="196">
        <f>SUM(SV_SB:LK_WND!F20)+Schengen!F20</f>
        <v>5652</v>
      </c>
      <c r="G20" s="198">
        <f>SUM(SV_SB:LK_WND!G20)+Schengen!G20</f>
        <v>242</v>
      </c>
      <c r="H20" s="196">
        <f>SUM(SV_SB:LK_WND!H20)+Schengen!H20</f>
        <v>6245</v>
      </c>
      <c r="I20" s="197">
        <f>SUM(SV_SB:LK_WND!I20)+Schengen!I20</f>
        <v>271</v>
      </c>
      <c r="J20" s="196">
        <f>SUM(SV_SB:LK_WND!J20)+Schengen!J20</f>
        <v>6658</v>
      </c>
      <c r="K20" s="197">
        <f>SUM(SV_SB:LK_WND!K20)+Schengen!K20</f>
        <v>279</v>
      </c>
      <c r="L20" s="196">
        <f>SUM(SV_SB:LK_WND!L20)+Schengen!L20</f>
        <v>3545</v>
      </c>
      <c r="M20" s="197">
        <f>SUM(SV_SB:LK_WND!M20)+Schengen!M20</f>
        <v>146</v>
      </c>
      <c r="N20" s="196">
        <f>SUM(SV_SB:LK_WND!N20)+Schengen!N20</f>
        <v>336</v>
      </c>
      <c r="O20" s="203">
        <f>SUM(SV_SB:LK_WND!O20)+Schengen!O20</f>
        <v>15</v>
      </c>
      <c r="P20" s="199">
        <f>SUM(SV_SB:LK_WND!P20)+Schengen!P20</f>
        <v>280</v>
      </c>
      <c r="Q20" s="196">
        <f>SUM(SV_SB:LK_WND!Q20)+Schengen!Q20</f>
        <v>221</v>
      </c>
      <c r="R20" s="196">
        <f>SUM(SV_SB:LK_WND!R20)+Schengen!R20</f>
        <v>33059</v>
      </c>
      <c r="S20" s="197">
        <f>SUM(SV_SB:LK_WND!S20)+Schengen!S20</f>
        <v>1375</v>
      </c>
      <c r="T20" s="200">
        <f>SUM(SV_SB:LK_WND!T20)+Schengen!T20</f>
        <v>837</v>
      </c>
      <c r="U20" s="201">
        <f>SUM(SV_SB:LK_WND!U20)+Schengen!U20</f>
        <v>33896</v>
      </c>
      <c r="V20" s="202">
        <f>SUM(SV_SB:LK_WND!V20)+Schengen!V20</f>
        <v>1390</v>
      </c>
    </row>
    <row r="21" spans="1:22" x14ac:dyDescent="0.2">
      <c r="A21" s="13" t="s">
        <v>13</v>
      </c>
      <c r="B21" s="196">
        <f>SUM(SV_SB:LK_WND!B21)+Schengen!B21</f>
        <v>5374</v>
      </c>
      <c r="C21" s="197">
        <f>SUM(SV_SB:LK_WND!C21)+Schengen!C21</f>
        <v>215</v>
      </c>
      <c r="D21" s="196">
        <f>SUM(SV_SB:LK_WND!D21)+Schengen!D21</f>
        <v>5598</v>
      </c>
      <c r="E21" s="197">
        <f>SUM(SV_SB:LK_WND!E21)+Schengen!E21</f>
        <v>222</v>
      </c>
      <c r="F21" s="196">
        <f>SUM(SV_SB:LK_WND!F21)+Schengen!F21</f>
        <v>5551</v>
      </c>
      <c r="G21" s="198">
        <f>SUM(SV_SB:LK_WND!G21)+Schengen!G21</f>
        <v>244</v>
      </c>
      <c r="H21" s="196">
        <f>SUM(SV_SB:LK_WND!H21)+Schengen!H21</f>
        <v>5857</v>
      </c>
      <c r="I21" s="197">
        <f>SUM(SV_SB:LK_WND!I21)+Schengen!I21</f>
        <v>253</v>
      </c>
      <c r="J21" s="196">
        <f>SUM(SV_SB:LK_WND!J21)+Schengen!J21</f>
        <v>6327</v>
      </c>
      <c r="K21" s="197">
        <f>SUM(SV_SB:LK_WND!K21)+Schengen!K21</f>
        <v>276</v>
      </c>
      <c r="L21" s="196">
        <f>SUM(SV_SB:LK_WND!L21)+Schengen!L21</f>
        <v>3508</v>
      </c>
      <c r="M21" s="197">
        <f>SUM(SV_SB:LK_WND!M21)+Schengen!M21</f>
        <v>143</v>
      </c>
      <c r="N21" s="196">
        <f>SUM(SV_SB:LK_WND!N21)+Schengen!N21</f>
        <v>341</v>
      </c>
      <c r="O21" s="203">
        <f>SUM(SV_SB:LK_WND!O21)+Schengen!O21</f>
        <v>14</v>
      </c>
      <c r="P21" s="199">
        <f>SUM(SV_SB:LK_WND!P21)+Schengen!P21</f>
        <v>345</v>
      </c>
      <c r="Q21" s="196">
        <f>SUM(SV_SB:LK_WND!Q21)+Schengen!Q21</f>
        <v>244</v>
      </c>
      <c r="R21" s="196">
        <f>SUM(SV_SB:LK_WND!R21)+Schengen!R21</f>
        <v>32215</v>
      </c>
      <c r="S21" s="197">
        <f>SUM(SV_SB:LK_WND!S21)+Schengen!S21</f>
        <v>1353</v>
      </c>
      <c r="T21" s="200">
        <f>SUM(SV_SB:LK_WND!T21)+Schengen!T21</f>
        <v>930</v>
      </c>
      <c r="U21" s="201">
        <f>SUM(SV_SB:LK_WND!U21)+Schengen!U21</f>
        <v>33145</v>
      </c>
      <c r="V21" s="202">
        <f>SUM(SV_SB:LK_WND!V21)+Schengen!V21</f>
        <v>1367</v>
      </c>
    </row>
    <row r="22" spans="1:22" x14ac:dyDescent="0.2">
      <c r="A22" s="33" t="s">
        <v>14</v>
      </c>
      <c r="B22" s="214">
        <f>SUM(SV_SB:LK_WND!B22)+Schengen!B22</f>
        <v>5120</v>
      </c>
      <c r="C22" s="215">
        <f>SUM(SV_SB:LK_WND!C22)+Schengen!C22</f>
        <v>212</v>
      </c>
      <c r="D22" s="214">
        <f>SUM(SV_SB:LK_WND!D22)+Schengen!D22</f>
        <v>5337</v>
      </c>
      <c r="E22" s="215">
        <f>SUM(SV_SB:LK_WND!E22)+Schengen!E22</f>
        <v>214</v>
      </c>
      <c r="F22" s="214">
        <f>SUM(SV_SB:LK_WND!F22)+Schengen!F22</f>
        <v>5890</v>
      </c>
      <c r="G22" s="216">
        <f>SUM(SV_SB:LK_WND!G22)+Schengen!G22</f>
        <v>255</v>
      </c>
      <c r="H22" s="214">
        <f>SUM(SV_SB:LK_WND!H22)+Schengen!H22</f>
        <v>5684</v>
      </c>
      <c r="I22" s="215">
        <f>SUM(SV_SB:LK_WND!I22)+Schengen!I22</f>
        <v>248</v>
      </c>
      <c r="J22" s="214">
        <f>SUM(SV_SB:LK_WND!J22)+Schengen!J22</f>
        <v>5943</v>
      </c>
      <c r="K22" s="215">
        <f>SUM(SV_SB:LK_WND!K22)+Schengen!K22</f>
        <v>257</v>
      </c>
      <c r="L22" s="214">
        <f>SUM(SV_SB:LK_WND!L22)+Schengen!L22</f>
        <v>3422</v>
      </c>
      <c r="M22" s="215">
        <f>SUM(SV_SB:LK_WND!M22)+Schengen!M22</f>
        <v>149</v>
      </c>
      <c r="N22" s="214">
        <f>SUM(SV_SB:LK_WND!N22)+Schengen!N22</f>
        <v>397</v>
      </c>
      <c r="O22" s="219">
        <f>SUM(SV_SB:LK_WND!O22)+Schengen!O22</f>
        <v>17</v>
      </c>
      <c r="P22" s="217">
        <f>SUM(SV_SB:LK_WND!P22)+Schengen!P22</f>
        <v>365</v>
      </c>
      <c r="Q22" s="214">
        <f>SUM(SV_SB:LK_WND!Q22)+Schengen!Q22</f>
        <v>312</v>
      </c>
      <c r="R22" s="214">
        <f>SUM(SV_SB:LK_WND!R22)+Schengen!R22</f>
        <v>31396</v>
      </c>
      <c r="S22" s="215">
        <f>SUM(SV_SB:LK_WND!S22)+Schengen!S22</f>
        <v>1335</v>
      </c>
      <c r="T22" s="217">
        <f>SUM(SV_SB:LK_WND!T22)+Schengen!T22</f>
        <v>1074</v>
      </c>
      <c r="U22" s="214">
        <f>SUM(SV_SB:LK_WND!U22)+Schengen!U22</f>
        <v>32470</v>
      </c>
      <c r="V22" s="215">
        <f>SUM(SV_SB:LK_WND!V22)+Schengen!V22</f>
        <v>1352</v>
      </c>
    </row>
    <row r="23" spans="1:22" x14ac:dyDescent="0.2">
      <c r="A23" s="33" t="s">
        <v>15</v>
      </c>
      <c r="B23" s="214">
        <f>SUM(SV_SB:LK_WND!B23)+Schengen!B23</f>
        <v>4806</v>
      </c>
      <c r="C23" s="215">
        <f>SUM(SV_SB:LK_WND!C23)+Schengen!C23</f>
        <v>198</v>
      </c>
      <c r="D23" s="214">
        <f>SUM(SV_SB:LK_WND!D23)+Schengen!D23</f>
        <v>5099</v>
      </c>
      <c r="E23" s="215">
        <f>SUM(SV_SB:LK_WND!E23)+Schengen!E23</f>
        <v>212</v>
      </c>
      <c r="F23" s="214">
        <f>SUM(SV_SB:LK_WND!F23)+Schengen!F23</f>
        <v>5491</v>
      </c>
      <c r="G23" s="216">
        <f>SUM(SV_SB:LK_WND!G23)+Schengen!G23</f>
        <v>235</v>
      </c>
      <c r="H23" s="214">
        <f>SUM(SV_SB:LK_WND!H23)+Schengen!H23</f>
        <v>6025</v>
      </c>
      <c r="I23" s="215">
        <f>SUM(SV_SB:LK_WND!I23)+Schengen!I23</f>
        <v>252</v>
      </c>
      <c r="J23" s="214">
        <f>SUM(SV_SB:LK_WND!J23)+Schengen!J23</f>
        <v>5805</v>
      </c>
      <c r="K23" s="215">
        <f>SUM(SV_SB:LK_WND!K23)+Schengen!K23</f>
        <v>252</v>
      </c>
      <c r="L23" s="214">
        <f>SUM(SV_SB:LK_WND!L23)+Schengen!L23</f>
        <v>3356</v>
      </c>
      <c r="M23" s="215">
        <f>SUM(SV_SB:LK_WND!M23)+Schengen!M23</f>
        <v>146</v>
      </c>
      <c r="N23" s="214">
        <f>SUM(SV_SB:LK_WND!N23)+Schengen!N23</f>
        <v>448</v>
      </c>
      <c r="O23" s="219">
        <f>SUM(SV_SB:LK_WND!O23)+Schengen!O23</f>
        <v>19</v>
      </c>
      <c r="P23" s="217">
        <f>SUM(SV_SB:LK_WND!P23)+Schengen!P23</f>
        <v>385</v>
      </c>
      <c r="Q23" s="214">
        <f>SUM(SV_SB:LK_WND!Q23)+Schengen!Q23</f>
        <v>306</v>
      </c>
      <c r="R23" s="214">
        <f>SUM(SV_SB:LK_WND!R23)+Schengen!R23</f>
        <v>30582</v>
      </c>
      <c r="S23" s="215">
        <f>SUM(SV_SB:LK_WND!S23)+Schengen!S23</f>
        <v>1295</v>
      </c>
      <c r="T23" s="217">
        <f>SUM(SV_SB:LK_WND!T23)+Schengen!T23</f>
        <v>1139</v>
      </c>
      <c r="U23" s="214">
        <f>SUM(SV_SB:LK_WND!U23)+Schengen!U23</f>
        <v>31721</v>
      </c>
      <c r="V23" s="215">
        <f>SUM(SV_SB:LK_WND!V23)+Schengen!V23</f>
        <v>1314</v>
      </c>
    </row>
    <row r="24" spans="1:22" x14ac:dyDescent="0.2">
      <c r="A24" s="33" t="s">
        <v>16</v>
      </c>
      <c r="B24" s="311">
        <f>SUM(SV_SB:LK_WND!B24)+Schengen!B24</f>
        <v>4521</v>
      </c>
      <c r="C24" s="312">
        <f>SUM(SV_SB:LK_WND!C24)+Schengen!C24</f>
        <v>187</v>
      </c>
      <c r="D24" s="214">
        <f>SUM(SV_SB:LK_WND!D24)+Schengen!D24</f>
        <v>4847</v>
      </c>
      <c r="E24" s="215">
        <f>SUM(SV_SB:LK_WND!E24)+Schengen!E24</f>
        <v>198</v>
      </c>
      <c r="F24" s="214">
        <f>SUM(SV_SB:LK_WND!F24)+Schengen!F24</f>
        <v>5328</v>
      </c>
      <c r="G24" s="216">
        <f>SUM(SV_SB:LK_WND!G24)+Schengen!G24</f>
        <v>232</v>
      </c>
      <c r="H24" s="214">
        <f>SUM(SV_SB:LK_WND!H24)+Schengen!H24</f>
        <v>5674</v>
      </c>
      <c r="I24" s="215">
        <f>SUM(SV_SB:LK_WND!I24)+Schengen!I24</f>
        <v>245</v>
      </c>
      <c r="J24" s="214">
        <f>SUM(SV_SB:LK_WND!J24)+Schengen!J24</f>
        <v>6144</v>
      </c>
      <c r="K24" s="215">
        <f>SUM(SV_SB:LK_WND!K24)+Schengen!K24</f>
        <v>261</v>
      </c>
      <c r="L24" s="214">
        <f>SUM(SV_SB:LK_WND!L24)+Schengen!L24</f>
        <v>3323</v>
      </c>
      <c r="M24" s="215">
        <f>SUM(SV_SB:LK_WND!M24)+Schengen!M24</f>
        <v>142</v>
      </c>
      <c r="N24" s="214">
        <f>SUM(SV_SB:LK_WND!N24)+Schengen!N24</f>
        <v>448</v>
      </c>
      <c r="O24" s="219">
        <f>SUM(SV_SB:LK_WND!O24)+Schengen!O24</f>
        <v>18</v>
      </c>
      <c r="P24" s="217">
        <f>SUM(SV_SB:LK_WND!P24)+Schengen!P24</f>
        <v>496</v>
      </c>
      <c r="Q24" s="214">
        <f>SUM(SV_SB:LK_WND!Q24)+Schengen!Q24</f>
        <v>325</v>
      </c>
      <c r="R24" s="214">
        <f>SUM(SV_SB:LK_WND!R24)+Schengen!R24</f>
        <v>29837</v>
      </c>
      <c r="S24" s="215">
        <f>SUM(SV_SB:LK_WND!S24)+Schengen!S24</f>
        <v>1265</v>
      </c>
      <c r="T24" s="217">
        <f>SUM(SV_SB:LK_WND!T24)+Schengen!T24</f>
        <v>1269</v>
      </c>
      <c r="U24" s="214">
        <f>SUM(SV_SB:LK_WND!U24)+Schengen!U24</f>
        <v>31106</v>
      </c>
      <c r="V24" s="215">
        <f>SUM(SV_SB:LK_WND!V24)+Schengen!V24</f>
        <v>1283</v>
      </c>
    </row>
    <row r="25" spans="1:22" x14ac:dyDescent="0.2">
      <c r="A25" s="33" t="s">
        <v>17</v>
      </c>
      <c r="B25" s="214">
        <f>SUM(SV_SB:LK_WND!B25)+Schengen!B25</f>
        <v>4606</v>
      </c>
      <c r="C25" s="215">
        <f>SUM(SV_SB:LK_WND!C25)+Schengen!C25</f>
        <v>196</v>
      </c>
      <c r="D25" s="311">
        <f>SUM(SV_SB:LK_WND!D25)+Schengen!D25</f>
        <v>4638</v>
      </c>
      <c r="E25" s="312">
        <f>SUM(SV_SB:LK_WND!E25)+Schengen!E25</f>
        <v>191</v>
      </c>
      <c r="F25" s="214">
        <f>SUM(SV_SB:LK_WND!F25)+Schengen!F25</f>
        <v>5157</v>
      </c>
      <c r="G25" s="216">
        <f>SUM(SV_SB:LK_WND!G25)+Schengen!G25</f>
        <v>219</v>
      </c>
      <c r="H25" s="214">
        <f>SUM(SV_SB:LK_WND!H25)+Schengen!H25</f>
        <v>5554</v>
      </c>
      <c r="I25" s="215">
        <f>SUM(SV_SB:LK_WND!I25)+Schengen!I25</f>
        <v>244</v>
      </c>
      <c r="J25" s="214">
        <f>SUM(SV_SB:LK_WND!J25)+Schengen!J25</f>
        <v>5871</v>
      </c>
      <c r="K25" s="215">
        <f>SUM(SV_SB:LK_WND!K25)+Schengen!K25</f>
        <v>261</v>
      </c>
      <c r="L25" s="214">
        <f>SUM(SV_SB:LK_WND!L25)+Schengen!L25</f>
        <v>3690</v>
      </c>
      <c r="M25" s="215">
        <f>SUM(SV_SB:LK_WND!M25)+Schengen!M25</f>
        <v>157</v>
      </c>
      <c r="N25" s="214">
        <f>SUM(SV_SB:LK_WND!N25)+Schengen!N25</f>
        <v>541</v>
      </c>
      <c r="O25" s="219">
        <f>SUM(SV_SB:LK_WND!O25)+Schengen!O25</f>
        <v>22</v>
      </c>
      <c r="P25" s="217">
        <f>SUM(SV_SB:LK_WND!P25)+Schengen!P25</f>
        <v>502</v>
      </c>
      <c r="Q25" s="214">
        <f>SUM(SV_SB:LK_WND!Q25)+Schengen!Q25</f>
        <v>443</v>
      </c>
      <c r="R25" s="214">
        <f>SUM(SV_SB:LK_WND!R25)+Schengen!R25</f>
        <v>29516</v>
      </c>
      <c r="S25" s="215">
        <f>SUM(SV_SB:LK_WND!S25)+Schengen!S25</f>
        <v>1268</v>
      </c>
      <c r="T25" s="217">
        <f>SUM(SV_SB:LK_WND!T25)+Schengen!T25</f>
        <v>1486</v>
      </c>
      <c r="U25" s="214">
        <f>SUM(SV_SB:LK_WND!U25)+Schengen!U25</f>
        <v>31002</v>
      </c>
      <c r="V25" s="215">
        <f>SUM(SV_SB:LK_WND!V25)+Schengen!V25</f>
        <v>1290</v>
      </c>
    </row>
    <row r="26" spans="1:22" x14ac:dyDescent="0.2">
      <c r="A26" s="33" t="s">
        <v>18</v>
      </c>
      <c r="B26" s="214">
        <f>SUM(SV_SB:LK_WND!B26)+Schengen!B26</f>
        <v>4326</v>
      </c>
      <c r="C26" s="215">
        <f>SUM(SV_SB:LK_WND!C26)+Schengen!C26</f>
        <v>185</v>
      </c>
      <c r="D26" s="214">
        <f>SUM(SV_SB:LK_WND!D26)+Schengen!D26</f>
        <v>4672</v>
      </c>
      <c r="E26" s="215">
        <f>SUM(SV_SB:LK_WND!E26)+Schengen!E26</f>
        <v>197</v>
      </c>
      <c r="F26" s="311">
        <f>SUM(SV_SB:LK_WND!F26)+Schengen!F26</f>
        <v>4893</v>
      </c>
      <c r="G26" s="312">
        <f>SUM(SV_SB:LK_WND!G26)+Schengen!G26</f>
        <v>206</v>
      </c>
      <c r="H26" s="214">
        <f>SUM(SV_SB:LK_WND!H26)+Schengen!H26</f>
        <v>5320</v>
      </c>
      <c r="I26" s="215">
        <f>SUM(SV_SB:LK_WND!I26)+Schengen!I26</f>
        <v>227</v>
      </c>
      <c r="J26" s="214">
        <f>SUM(SV_SB:LK_WND!J26)+Schengen!J26</f>
        <v>5707</v>
      </c>
      <c r="K26" s="215">
        <f>SUM(SV_SB:LK_WND!K26)+Schengen!K26</f>
        <v>257</v>
      </c>
      <c r="L26" s="214">
        <f>SUM(SV_SB:LK_WND!L26)+Schengen!L26</f>
        <v>3343</v>
      </c>
      <c r="M26" s="215">
        <f>SUM(SV_SB:LK_WND!M26)+Schengen!M26</f>
        <v>147</v>
      </c>
      <c r="N26" s="214">
        <f>SUM(SV_SB:LK_WND!N26)+Schengen!N26</f>
        <v>551</v>
      </c>
      <c r="O26" s="219">
        <f>SUM(SV_SB:LK_WND!O26)+Schengen!O26</f>
        <v>21</v>
      </c>
      <c r="P26" s="217">
        <f>SUM(SV_SB:LK_WND!P26)+Schengen!P26</f>
        <v>643</v>
      </c>
      <c r="Q26" s="214">
        <f>SUM(SV_SB:LK_WND!Q26)+Schengen!Q26</f>
        <v>427</v>
      </c>
      <c r="R26" s="214">
        <f>SUM(SV_SB:LK_WND!R26)+Schengen!R26</f>
        <v>28261</v>
      </c>
      <c r="S26" s="215">
        <f>SUM(SV_SB:LK_WND!S26)+Schengen!S26</f>
        <v>1219</v>
      </c>
      <c r="T26" s="217">
        <f>SUM(SV_SB:LK_WND!T26)+Schengen!T26</f>
        <v>1621</v>
      </c>
      <c r="U26" s="214">
        <f>SUM(SV_SB:LK_WND!U26)+Schengen!U26</f>
        <v>29882</v>
      </c>
      <c r="V26" s="215">
        <f>SUM(SV_SB:LK_WND!V26)+Schengen!V26</f>
        <v>1240</v>
      </c>
    </row>
    <row r="27" spans="1:22" x14ac:dyDescent="0.2">
      <c r="A27" s="33" t="s">
        <v>19</v>
      </c>
      <c r="B27" s="214">
        <f>SUM(SV_SB:LK_WND!B27)+Schengen!B27</f>
        <v>4237</v>
      </c>
      <c r="C27" s="215">
        <f>SUM(SV_SB:LK_WND!C27)+Schengen!C27</f>
        <v>177</v>
      </c>
      <c r="D27" s="214">
        <f>SUM(SV_SB:LK_WND!D27)+Schengen!D27</f>
        <v>4434</v>
      </c>
      <c r="E27" s="215">
        <f>SUM(SV_SB:LK_WND!E27)+Schengen!E27</f>
        <v>186</v>
      </c>
      <c r="F27" s="214">
        <f>SUM(SV_SB:LK_WND!F27)+Schengen!F27</f>
        <v>4902</v>
      </c>
      <c r="G27" s="216">
        <f>SUM(SV_SB:LK_WND!G27)+Schengen!G27</f>
        <v>202</v>
      </c>
      <c r="H27" s="311">
        <f>SUM(SV_SB:LK_WND!H27)+Schengen!H27</f>
        <v>5103</v>
      </c>
      <c r="I27" s="312">
        <f>SUM(SV_SB:LK_WND!I27)+Schengen!I27</f>
        <v>215</v>
      </c>
      <c r="J27" s="214">
        <f>SUM(SV_SB:LK_WND!J27)+Schengen!J27</f>
        <v>5477</v>
      </c>
      <c r="K27" s="215">
        <f>SUM(SV_SB:LK_WND!K27)+Schengen!K27</f>
        <v>247</v>
      </c>
      <c r="L27" s="214">
        <f>SUM(SV_SB:LK_WND!L27)+Schengen!L27</f>
        <v>3278</v>
      </c>
      <c r="M27" s="215">
        <f>SUM(SV_SB:LK_WND!M27)+Schengen!M27</f>
        <v>147</v>
      </c>
      <c r="N27" s="214">
        <f>SUM(SV_SB:LK_WND!N27)+Schengen!N27</f>
        <v>560</v>
      </c>
      <c r="O27" s="219">
        <f>SUM(SV_SB:LK_WND!O27)+Schengen!O27</f>
        <v>22</v>
      </c>
      <c r="P27" s="217">
        <f>SUM(SV_SB:LK_WND!P27)+Schengen!P27</f>
        <v>681</v>
      </c>
      <c r="Q27" s="214">
        <f>SUM(SV_SB:LK_WND!Q27)+Schengen!Q27</f>
        <v>542</v>
      </c>
      <c r="R27" s="214">
        <f>SUM(SV_SB:LK_WND!R27)+Schengen!R27</f>
        <v>27431</v>
      </c>
      <c r="S27" s="215">
        <f>SUM(SV_SB:LK_WND!S27)+Schengen!S27</f>
        <v>1174</v>
      </c>
      <c r="T27" s="217">
        <f>SUM(SV_SB:LK_WND!T27)+Schengen!T27</f>
        <v>1783</v>
      </c>
      <c r="U27" s="214">
        <f>SUM(SV_SB:LK_WND!U27)+Schengen!U27</f>
        <v>29214</v>
      </c>
      <c r="V27" s="215">
        <f>SUM(SV_SB:LK_WND!V27)+Schengen!V27</f>
        <v>1196</v>
      </c>
    </row>
    <row r="28" spans="1:22" x14ac:dyDescent="0.2">
      <c r="A28" s="33" t="s">
        <v>20</v>
      </c>
      <c r="B28" s="214">
        <f>SUM(SV_SB:LK_WND!B28)+Schengen!B28</f>
        <v>4358</v>
      </c>
      <c r="C28" s="215">
        <f>SUM(SV_SB:LK_WND!C28)+Schengen!C28</f>
        <v>181</v>
      </c>
      <c r="D28" s="214">
        <f>SUM(SV_SB:LK_WND!D28)+Schengen!D28</f>
        <v>4386</v>
      </c>
      <c r="E28" s="215">
        <f>SUM(SV_SB:LK_WND!E28)+Schengen!E28</f>
        <v>184</v>
      </c>
      <c r="F28" s="214">
        <f>SUM(SV_SB:LK_WND!F28)+Schengen!F28</f>
        <v>4682</v>
      </c>
      <c r="G28" s="216">
        <f>SUM(SV_SB:LK_WND!G28)+Schengen!G28</f>
        <v>195</v>
      </c>
      <c r="H28" s="214">
        <f>SUM(SV_SB:LK_WND!H28)+Schengen!H28</f>
        <v>5221</v>
      </c>
      <c r="I28" s="215">
        <f>SUM(SV_SB:LK_WND!I28)+Schengen!I28</f>
        <v>207</v>
      </c>
      <c r="J28" s="311">
        <f>SUM(SV_SB:LK_WND!J28)+Schengen!J28</f>
        <v>5281</v>
      </c>
      <c r="K28" s="312">
        <f>SUM(SV_SB:LK_WND!K28)+Schengen!K28</f>
        <v>234</v>
      </c>
      <c r="L28" s="214">
        <f>SUM(SV_SB:LK_WND!L28)+Schengen!L28</f>
        <v>3297</v>
      </c>
      <c r="M28" s="215">
        <f>SUM(SV_SB:LK_WND!M28)+Schengen!M28</f>
        <v>148</v>
      </c>
      <c r="N28" s="214">
        <f>SUM(SV_SB:LK_WND!N28)+Schengen!N28</f>
        <v>587</v>
      </c>
      <c r="O28" s="219">
        <f>SUM(SV_SB:LK_WND!O28)+Schengen!O28</f>
        <v>23</v>
      </c>
      <c r="P28" s="217">
        <f>SUM(SV_SB:LK_WND!P28)+Schengen!P28</f>
        <v>656</v>
      </c>
      <c r="Q28" s="214">
        <f>SUM(SV_SB:LK_WND!Q28)+Schengen!Q28</f>
        <v>594</v>
      </c>
      <c r="R28" s="214">
        <f>SUM(SV_SB:LK_WND!R28)+Schengen!R28</f>
        <v>27225</v>
      </c>
      <c r="S28" s="215">
        <f>SUM(SV_SB:LK_WND!S28)+Schengen!S28</f>
        <v>1149</v>
      </c>
      <c r="T28" s="217">
        <f>SUM(SV_SB:LK_WND!T28)+Schengen!T28</f>
        <v>1837</v>
      </c>
      <c r="U28" s="214">
        <f>SUM(SV_SB:LK_WND!U28)+Schengen!U28</f>
        <v>29062</v>
      </c>
      <c r="V28" s="215">
        <f>SUM(SV_SB:LK_WND!V28)+Schengen!V28</f>
        <v>1172</v>
      </c>
    </row>
    <row r="29" spans="1:22" x14ac:dyDescent="0.2">
      <c r="A29" s="33" t="s">
        <v>21</v>
      </c>
      <c r="B29" s="214">
        <f>SUM(SV_SB:LK_WND!B29)+Schengen!B29</f>
        <v>4225</v>
      </c>
      <c r="C29" s="215">
        <f>SUM(SV_SB:LK_WND!C29)+Schengen!C29</f>
        <v>183</v>
      </c>
      <c r="D29" s="214">
        <f>SUM(SV_SB:LK_WND!D29)+Schengen!D29</f>
        <v>4612</v>
      </c>
      <c r="E29" s="215">
        <f>SUM(SV_SB:LK_WND!E29)+Schengen!E29</f>
        <v>191</v>
      </c>
      <c r="F29" s="214">
        <f>SUM(SV_SB:LK_WND!F29)+Schengen!F29</f>
        <v>4739</v>
      </c>
      <c r="G29" s="216">
        <f>SUM(SV_SB:LK_WND!G29)+Schengen!G29</f>
        <v>197</v>
      </c>
      <c r="H29" s="214">
        <f>SUM(SV_SB:LK_WND!H29)+Schengen!H29</f>
        <v>5133</v>
      </c>
      <c r="I29" s="215">
        <f>SUM(SV_SB:LK_WND!I29)+Schengen!I29</f>
        <v>209</v>
      </c>
      <c r="J29" s="214">
        <f>SUM(SV_SB:LK_WND!J29)+Schengen!J29</f>
        <v>5508</v>
      </c>
      <c r="K29" s="215">
        <f>SUM(SV_SB:LK_WND!K29)+Schengen!K29</f>
        <v>227</v>
      </c>
      <c r="L29" s="214">
        <f>SUM(SV_SB:LK_WND!L29)+Schengen!L29</f>
        <v>3168</v>
      </c>
      <c r="M29" s="215">
        <f>SUM(SV_SB:LK_WND!M29)+Schengen!M29</f>
        <v>138</v>
      </c>
      <c r="N29" s="214">
        <f>SUM(SV_SB:LK_WND!N29)+Schengen!N29</f>
        <v>602</v>
      </c>
      <c r="O29" s="219">
        <f>SUM(SV_SB:LK_WND!O29)+Schengen!O29</f>
        <v>24</v>
      </c>
      <c r="P29" s="217">
        <f>SUM(SV_SB:LK_WND!P29)+Schengen!P29</f>
        <v>714</v>
      </c>
      <c r="Q29" s="214">
        <f>SUM(SV_SB:LK_WND!Q29)+Schengen!Q29</f>
        <v>575</v>
      </c>
      <c r="R29" s="214">
        <f>SUM(SV_SB:LK_WND!R29)+Schengen!R29</f>
        <v>27385</v>
      </c>
      <c r="S29" s="215">
        <f>SUM(SV_SB:LK_WND!S29)+Schengen!S29</f>
        <v>1145</v>
      </c>
      <c r="T29" s="217">
        <f>SUM(SV_SB:LK_WND!T29)+Schengen!T29</f>
        <v>1891</v>
      </c>
      <c r="U29" s="214">
        <f>SUM(SV_SB:LK_WND!U29)+Schengen!U29</f>
        <v>29276</v>
      </c>
      <c r="V29" s="215">
        <f>SUM(SV_SB:LK_WND!V29)+Schengen!V29</f>
        <v>1169</v>
      </c>
    </row>
    <row r="30" spans="1:22" x14ac:dyDescent="0.2">
      <c r="A30" s="23" t="s">
        <v>22</v>
      </c>
      <c r="B30" s="178">
        <f>SUM(SV_SB:LK_WND!B30)+Schengen!B30</f>
        <v>4464</v>
      </c>
      <c r="C30" s="179">
        <f>SUM(SV_SB:LK_WND!C30)+Schengen!C30</f>
        <v>182</v>
      </c>
      <c r="D30" s="178">
        <f>SUM(SV_SB:LK_WND!D30)+Schengen!D30</f>
        <v>4408</v>
      </c>
      <c r="E30" s="179">
        <f>SUM(SV_SB:LK_WND!E30)+Schengen!E30</f>
        <v>178</v>
      </c>
      <c r="F30" s="178">
        <f>SUM(SV_SB:LK_WND!F30)+Schengen!F30</f>
        <v>4915</v>
      </c>
      <c r="G30" s="180">
        <f>SUM(SV_SB:LK_WND!G30)+Schengen!G30</f>
        <v>191</v>
      </c>
      <c r="H30" s="178">
        <f>SUM(SV_SB:LK_WND!H30)+Schengen!H30</f>
        <v>5063</v>
      </c>
      <c r="I30" s="179">
        <f>SUM(SV_SB:LK_WND!I30)+Schengen!I30</f>
        <v>195</v>
      </c>
      <c r="J30" s="178">
        <f>SUM(SV_SB:LK_WND!J30)+Schengen!J30</f>
        <v>5342</v>
      </c>
      <c r="K30" s="179">
        <f>SUM(SV_SB:LK_WND!K30)+Schengen!K30</f>
        <v>207</v>
      </c>
      <c r="L30" s="178">
        <f>SUM(SV_SB:LK_WND!L30)+Schengen!L30</f>
        <v>3266</v>
      </c>
      <c r="M30" s="179">
        <f>SUM(SV_SB:LK_WND!M30)+Schengen!M30</f>
        <v>144</v>
      </c>
      <c r="N30" s="178">
        <f>SUM(SV_SB:LK_WND!N30)+Schengen!N30</f>
        <v>772</v>
      </c>
      <c r="O30" s="308">
        <f>SUM(SV_SB:LK_WND!O30)+Schengen!O30</f>
        <v>30</v>
      </c>
      <c r="P30" s="181">
        <f>SUM(SV_SB:LK_WND!P30)+Schengen!P30</f>
        <v>639</v>
      </c>
      <c r="Q30" s="204">
        <f>SUM(SV_SB:LK_WND!Q30)+Schengen!Q30</f>
        <v>633</v>
      </c>
      <c r="R30" s="178">
        <f>SUM(SV_SB:LK_WND!R30)+Schengen!R30</f>
        <v>27458</v>
      </c>
      <c r="S30" s="179">
        <f>SUM(SV_SB:LK_WND!S30)+Schengen!S30</f>
        <v>1097</v>
      </c>
      <c r="T30" s="181">
        <f>SUM(SV_SB:LK_WND!T30)+Schengen!T30</f>
        <v>2044</v>
      </c>
      <c r="U30" s="178">
        <f>SUM(SV_SB:LK_WND!U30)+Schengen!U30</f>
        <v>29502</v>
      </c>
      <c r="V30" s="179">
        <f>SUM(SV_SB:LK_WND!V30)+Schengen!V30</f>
        <v>1127</v>
      </c>
    </row>
    <row r="31" spans="1:22" x14ac:dyDescent="0.2">
      <c r="A31" s="23" t="s">
        <v>23</v>
      </c>
      <c r="B31" s="178">
        <f>SUM(SV_SB:LK_WND!B31)+Schengen!B31</f>
        <v>4501</v>
      </c>
      <c r="C31" s="179">
        <f>SUM(SV_SB:LK_WND!C31)+Schengen!C31</f>
        <v>184</v>
      </c>
      <c r="D31" s="178">
        <f>SUM(SV_SB:LK_WND!D31)+Schengen!D31</f>
        <v>4648</v>
      </c>
      <c r="E31" s="179">
        <f>SUM(SV_SB:LK_WND!E31)+Schengen!E31</f>
        <v>184</v>
      </c>
      <c r="F31" s="178">
        <f>SUM(SV_SB:LK_WND!F31)+Schengen!F31</f>
        <v>4696</v>
      </c>
      <c r="G31" s="180">
        <f>SUM(SV_SB:LK_WND!G31)+Schengen!G31</f>
        <v>181</v>
      </c>
      <c r="H31" s="178">
        <f>SUM(SV_SB:LK_WND!H31)+Schengen!H31</f>
        <v>5270</v>
      </c>
      <c r="I31" s="179">
        <f>SUM(SV_SB:LK_WND!I31)+Schengen!I31</f>
        <v>198</v>
      </c>
      <c r="J31" s="178">
        <f>SUM(SV_SB:LK_WND!J31)+Schengen!J31</f>
        <v>5267</v>
      </c>
      <c r="K31" s="179">
        <f>SUM(SV_SB:LK_WND!K31)+Schengen!K31</f>
        <v>199</v>
      </c>
      <c r="L31" s="178">
        <f>SUM(SV_SB:LK_WND!L31)+Schengen!L31</f>
        <v>3170</v>
      </c>
      <c r="M31" s="179">
        <f>SUM(SV_SB:LK_WND!M31)+Schengen!M31</f>
        <v>139</v>
      </c>
      <c r="N31" s="178">
        <f>SUM(SV_SB:LK_WND!N31)+Schengen!N31</f>
        <v>780</v>
      </c>
      <c r="O31" s="308">
        <f>SUM(SV_SB:LK_WND!O31)+Schengen!O31</f>
        <v>29</v>
      </c>
      <c r="P31" s="181">
        <f>SUM(SV_SB:LK_WND!P31)+Schengen!P31</f>
        <v>810</v>
      </c>
      <c r="Q31" s="204">
        <f>SUM(SV_SB:LK_WND!Q31)+Schengen!Q31</f>
        <v>590</v>
      </c>
      <c r="R31" s="178">
        <f>SUM(SV_SB:LK_WND!R31)+Schengen!R31</f>
        <v>27552</v>
      </c>
      <c r="S31" s="179">
        <f>SUM(SV_SB:LK_WND!S31)+Schengen!S31</f>
        <v>1085</v>
      </c>
      <c r="T31" s="181">
        <f>SUM(SV_SB:LK_WND!T31)+Schengen!T31</f>
        <v>2180</v>
      </c>
      <c r="U31" s="178">
        <f>SUM(SV_SB:LK_WND!U31)+Schengen!U31</f>
        <v>29732</v>
      </c>
      <c r="V31" s="179">
        <f>SUM(SV_SB:LK_WND!V31)+Schengen!V31</f>
        <v>1114</v>
      </c>
    </row>
    <row r="32" spans="1:22" x14ac:dyDescent="0.2">
      <c r="A32" s="23" t="s">
        <v>24</v>
      </c>
      <c r="B32" s="178">
        <f>SUM(SV_SB:LK_WND!B32)+Schengen!B32</f>
        <v>4555</v>
      </c>
      <c r="C32" s="179">
        <f>SUM(SV_SB:LK_WND!C32)+Schengen!C32</f>
        <v>185</v>
      </c>
      <c r="D32" s="178">
        <f>SUM(SV_SB:LK_WND!D32)+Schengen!D32</f>
        <v>4690</v>
      </c>
      <c r="E32" s="179">
        <f>SUM(SV_SB:LK_WND!E32)+Schengen!E32</f>
        <v>185</v>
      </c>
      <c r="F32" s="178">
        <f>SUM(SV_SB:LK_WND!F32)+Schengen!F32</f>
        <v>4952</v>
      </c>
      <c r="G32" s="180">
        <f>SUM(SV_SB:LK_WND!G32)+Schengen!G32</f>
        <v>190</v>
      </c>
      <c r="H32" s="178">
        <f>SUM(SV_SB:LK_WND!H32)+Schengen!H32</f>
        <v>5025</v>
      </c>
      <c r="I32" s="179">
        <f>SUM(SV_SB:LK_WND!I32)+Schengen!I32</f>
        <v>189</v>
      </c>
      <c r="J32" s="178">
        <f>SUM(SV_SB:LK_WND!J32)+Schengen!J32</f>
        <v>5493</v>
      </c>
      <c r="K32" s="179">
        <f>SUM(SV_SB:LK_WND!K32)+Schengen!K32</f>
        <v>204</v>
      </c>
      <c r="L32" s="178">
        <f>SUM(SV_SB:LK_WND!L32)+Schengen!L32</f>
        <v>3122</v>
      </c>
      <c r="M32" s="179">
        <f>SUM(SV_SB:LK_WND!M32)+Schengen!M32</f>
        <v>139</v>
      </c>
      <c r="N32" s="178">
        <f>SUM(SV_SB:LK_WND!N32)+Schengen!N32</f>
        <v>768</v>
      </c>
      <c r="O32" s="308">
        <f>SUM(SV_SB:LK_WND!O32)+Schengen!O32</f>
        <v>30</v>
      </c>
      <c r="P32" s="181">
        <f>SUM(SV_SB:LK_WND!P32)+Schengen!P32</f>
        <v>818</v>
      </c>
      <c r="Q32" s="204">
        <f>SUM(SV_SB:LK_WND!Q32)+Schengen!Q32</f>
        <v>716</v>
      </c>
      <c r="R32" s="178">
        <f>SUM(SV_SB:LK_WND!R32)+Schengen!R32</f>
        <v>27837</v>
      </c>
      <c r="S32" s="179">
        <f>SUM(SV_SB:LK_WND!S32)+Schengen!S32</f>
        <v>1092</v>
      </c>
      <c r="T32" s="181">
        <f>SUM(SV_SB:LK_WND!T32)+Schengen!T32</f>
        <v>2302</v>
      </c>
      <c r="U32" s="178">
        <f>SUM(SV_SB:LK_WND!U32)+Schengen!U32</f>
        <v>30139</v>
      </c>
      <c r="V32" s="179">
        <f>SUM(SV_SB:LK_WND!V32)+Schengen!V32</f>
        <v>1122</v>
      </c>
    </row>
    <row r="33" spans="1:22" x14ac:dyDescent="0.2">
      <c r="A33" s="23" t="s">
        <v>25</v>
      </c>
      <c r="B33" s="178">
        <f>SUM(SV_SB:LK_WND!B33)+Schengen!B33</f>
        <v>4594</v>
      </c>
      <c r="C33" s="179">
        <f>SUM(SV_SB:LK_WND!C33)+Schengen!C33</f>
        <v>186</v>
      </c>
      <c r="D33" s="178">
        <f>SUM(SV_SB:LK_WND!D33)+Schengen!D33</f>
        <v>4747</v>
      </c>
      <c r="E33" s="179">
        <f>SUM(SV_SB:LK_WND!E33)+Schengen!E33</f>
        <v>185</v>
      </c>
      <c r="F33" s="178">
        <f>SUM(SV_SB:LK_WND!F33)+Schengen!F33</f>
        <v>4998</v>
      </c>
      <c r="G33" s="180">
        <f>SUM(SV_SB:LK_WND!G33)+Schengen!G33</f>
        <v>191</v>
      </c>
      <c r="H33" s="178">
        <f>SUM(SV_SB:LK_WND!H33)+Schengen!H33</f>
        <v>5302</v>
      </c>
      <c r="I33" s="179">
        <f>SUM(SV_SB:LK_WND!I33)+Schengen!I33</f>
        <v>197</v>
      </c>
      <c r="J33" s="178">
        <f>SUM(SV_SB:LK_WND!J33)+Schengen!J33</f>
        <v>5240</v>
      </c>
      <c r="K33" s="179">
        <f>SUM(SV_SB:LK_WND!K33)+Schengen!K33</f>
        <v>195</v>
      </c>
      <c r="L33" s="178">
        <f>SUM(SV_SB:LK_WND!L33)+Schengen!L33</f>
        <v>3227</v>
      </c>
      <c r="M33" s="179">
        <f>SUM(SV_SB:LK_WND!M33)+Schengen!M33</f>
        <v>144</v>
      </c>
      <c r="N33" s="178">
        <f>SUM(SV_SB:LK_WND!N33)+Schengen!N33</f>
        <v>749</v>
      </c>
      <c r="O33" s="308">
        <f>SUM(SV_SB:LK_WND!O33)+Schengen!O33</f>
        <v>28</v>
      </c>
      <c r="P33" s="181">
        <f>SUM(SV_SB:LK_WND!P33)+Schengen!P33</f>
        <v>808</v>
      </c>
      <c r="Q33" s="204">
        <f>SUM(SV_SB:LK_WND!Q33)+Schengen!Q33</f>
        <v>729</v>
      </c>
      <c r="R33" s="178">
        <f>SUM(SV_SB:LK_WND!R33)+Schengen!R33</f>
        <v>28108</v>
      </c>
      <c r="S33" s="179">
        <f>SUM(SV_SB:LK_WND!S33)+Schengen!S33</f>
        <v>1098</v>
      </c>
      <c r="T33" s="181">
        <f>SUM(SV_SB:LK_WND!T33)+Schengen!T33</f>
        <v>2286</v>
      </c>
      <c r="U33" s="178">
        <f>SUM(SV_SB:LK_WND!U33)+Schengen!U33</f>
        <v>30394</v>
      </c>
      <c r="V33" s="179">
        <f>SUM(SV_SB:LK_WND!V33)+Schengen!V33</f>
        <v>1126</v>
      </c>
    </row>
    <row r="34" spans="1:22" x14ac:dyDescent="0.2">
      <c r="A34" s="23" t="s">
        <v>26</v>
      </c>
      <c r="B34" s="178">
        <f>SUM(SV_SB:LK_WND!B34)+Schengen!B34</f>
        <v>4755</v>
      </c>
      <c r="C34" s="179">
        <f>SUM(SV_SB:LK_WND!C34)+Schengen!C34</f>
        <v>190</v>
      </c>
      <c r="D34" s="178">
        <f>SUM(SV_SB:LK_WND!D34)+Schengen!D34</f>
        <v>4783</v>
      </c>
      <c r="E34" s="179">
        <f>SUM(SV_SB:LK_WND!E34)+Schengen!E34</f>
        <v>188</v>
      </c>
      <c r="F34" s="178">
        <f>SUM(SV_SB:LK_WND!F34)+Schengen!F34</f>
        <v>5057</v>
      </c>
      <c r="G34" s="180">
        <f>SUM(SV_SB:LK_WND!G34)+Schengen!G34</f>
        <v>193</v>
      </c>
      <c r="H34" s="178">
        <f>SUM(SV_SB:LK_WND!H34)+Schengen!H34</f>
        <v>5346</v>
      </c>
      <c r="I34" s="179">
        <f>SUM(SV_SB:LK_WND!I34)+Schengen!I34</f>
        <v>201</v>
      </c>
      <c r="J34" s="178">
        <f>SUM(SV_SB:LK_WND!J34)+Schengen!J34</f>
        <v>5530</v>
      </c>
      <c r="K34" s="179">
        <f>SUM(SV_SB:LK_WND!K34)+Schengen!K34</f>
        <v>207</v>
      </c>
      <c r="L34" s="178">
        <f>SUM(SV_SB:LK_WND!L34)+Schengen!L34</f>
        <v>3108</v>
      </c>
      <c r="M34" s="179">
        <f>SUM(SV_SB:LK_WND!M34)+Schengen!M34</f>
        <v>138</v>
      </c>
      <c r="N34" s="178">
        <f>SUM(SV_SB:LK_WND!N34)+Schengen!N34</f>
        <v>762</v>
      </c>
      <c r="O34" s="308">
        <f>SUM(SV_SB:LK_WND!O34)+Schengen!O34</f>
        <v>29</v>
      </c>
      <c r="P34" s="181">
        <f>SUM(SV_SB:LK_WND!P34)+Schengen!P34</f>
        <v>791</v>
      </c>
      <c r="Q34" s="204">
        <f>SUM(SV_SB:LK_WND!Q34)+Schengen!Q34</f>
        <v>717</v>
      </c>
      <c r="R34" s="178">
        <f>SUM(SV_SB:LK_WND!R34)+Schengen!R34</f>
        <v>28579</v>
      </c>
      <c r="S34" s="179">
        <f>SUM(SV_SB:LK_WND!S34)+Schengen!S34</f>
        <v>1117</v>
      </c>
      <c r="T34" s="181">
        <f>SUM(SV_SB:LK_WND!T34)+Schengen!T34</f>
        <v>2270</v>
      </c>
      <c r="U34" s="178">
        <f>SUM(SV_SB:LK_WND!U34)+Schengen!U34</f>
        <v>30849</v>
      </c>
      <c r="V34" s="179">
        <f>SUM(SV_SB:LK_WND!V34)+Schengen!V34</f>
        <v>1146</v>
      </c>
    </row>
    <row r="35" spans="1:22" x14ac:dyDescent="0.2">
      <c r="A35" s="23" t="s">
        <v>27</v>
      </c>
      <c r="B35" s="178">
        <f>SUM(SV_SB:LK_WND!B35)+Schengen!B35</f>
        <v>4633</v>
      </c>
      <c r="C35" s="179">
        <f>SUM(SV_SB:LK_WND!C35)+Schengen!C35</f>
        <v>189</v>
      </c>
      <c r="D35" s="178">
        <f>SUM(SV_SB:LK_WND!D35)+Schengen!D35</f>
        <v>4951</v>
      </c>
      <c r="E35" s="179">
        <f>SUM(SV_SB:LK_WND!E35)+Schengen!E35</f>
        <v>191</v>
      </c>
      <c r="F35" s="178">
        <f>SUM(SV_SB:LK_WND!F35)+Schengen!F35</f>
        <v>5097</v>
      </c>
      <c r="G35" s="180">
        <f>SUM(SV_SB:LK_WND!G35)+Schengen!G35</f>
        <v>193</v>
      </c>
      <c r="H35" s="178">
        <f>SUM(SV_SB:LK_WND!H35)+Schengen!H35</f>
        <v>5414</v>
      </c>
      <c r="I35" s="179">
        <f>SUM(SV_SB:LK_WND!I35)+Schengen!I35</f>
        <v>202</v>
      </c>
      <c r="J35" s="178">
        <f>SUM(SV_SB:LK_WND!J35)+Schengen!J35</f>
        <v>5575</v>
      </c>
      <c r="K35" s="179">
        <f>SUM(SV_SB:LK_WND!K35)+Schengen!K35</f>
        <v>206</v>
      </c>
      <c r="L35" s="178">
        <f>SUM(SV_SB:LK_WND!L35)+Schengen!L35</f>
        <v>3258</v>
      </c>
      <c r="M35" s="179">
        <f>SUM(SV_SB:LK_WND!M35)+Schengen!M35</f>
        <v>143</v>
      </c>
      <c r="N35" s="178">
        <f>SUM(SV_SB:LK_WND!N35)+Schengen!N35</f>
        <v>761</v>
      </c>
      <c r="O35" s="308">
        <f>SUM(SV_SB:LK_WND!O35)+Schengen!O35</f>
        <v>30</v>
      </c>
      <c r="P35" s="181">
        <f>SUM(SV_SB:LK_WND!P35)+Schengen!P35</f>
        <v>801</v>
      </c>
      <c r="Q35" s="204">
        <f>SUM(SV_SB:LK_WND!Q35)+Schengen!Q35</f>
        <v>691</v>
      </c>
      <c r="R35" s="178">
        <f>SUM(SV_SB:LK_WND!R35)+Schengen!R35</f>
        <v>28928</v>
      </c>
      <c r="S35" s="179">
        <f>SUM(SV_SB:LK_WND!S35)+Schengen!S35</f>
        <v>1124</v>
      </c>
      <c r="T35" s="181">
        <f>SUM(SV_SB:LK_WND!T35)+Schengen!T35</f>
        <v>2253</v>
      </c>
      <c r="U35" s="178">
        <f>SUM(SV_SB:LK_WND!U35)+Schengen!U35</f>
        <v>31181</v>
      </c>
      <c r="V35" s="179">
        <f>SUM(SV_SB:LK_WND!V35)+Schengen!V35</f>
        <v>1154</v>
      </c>
    </row>
    <row r="36" spans="1:22" x14ac:dyDescent="0.2">
      <c r="A36" s="23" t="s">
        <v>28</v>
      </c>
      <c r="B36" s="178">
        <f>SUM(SV_SB:LK_WND!B36)+Schengen!B36</f>
        <v>4477</v>
      </c>
      <c r="C36" s="179">
        <f>SUM(SV_SB:LK_WND!C36)+Schengen!C36</f>
        <v>185</v>
      </c>
      <c r="D36" s="178">
        <f>SUM(SV_SB:LK_WND!D36)+Schengen!D36</f>
        <v>4826</v>
      </c>
      <c r="E36" s="179">
        <f>SUM(SV_SB:LK_WND!E36)+Schengen!E36</f>
        <v>190</v>
      </c>
      <c r="F36" s="178">
        <f>SUM(SV_SB:LK_WND!F36)+Schengen!F36</f>
        <v>5275</v>
      </c>
      <c r="G36" s="180">
        <f>SUM(SV_SB:LK_WND!G36)+Schengen!G36</f>
        <v>198</v>
      </c>
      <c r="H36" s="178">
        <f>SUM(SV_SB:LK_WND!H36)+Schengen!H36</f>
        <v>5456</v>
      </c>
      <c r="I36" s="179">
        <f>SUM(SV_SB:LK_WND!I36)+Schengen!I36</f>
        <v>203</v>
      </c>
      <c r="J36" s="178">
        <f>SUM(SV_SB:LK_WND!J36)+Schengen!J36</f>
        <v>5646</v>
      </c>
      <c r="K36" s="179">
        <f>SUM(SV_SB:LK_WND!K36)+Schengen!K36</f>
        <v>208</v>
      </c>
      <c r="L36" s="178">
        <f>SUM(SV_SB:LK_WND!L36)+Schengen!L36</f>
        <v>3290</v>
      </c>
      <c r="M36" s="179">
        <f>SUM(SV_SB:LK_WND!M36)+Schengen!M36</f>
        <v>141</v>
      </c>
      <c r="N36" s="178">
        <f>SUM(SV_SB:LK_WND!N36)+Schengen!N36</f>
        <v>793</v>
      </c>
      <c r="O36" s="308">
        <f>SUM(SV_SB:LK_WND!O36)+Schengen!O36</f>
        <v>31</v>
      </c>
      <c r="P36" s="181">
        <f>SUM(SV_SB:LK_WND!P36)+Schengen!P36</f>
        <v>806</v>
      </c>
      <c r="Q36" s="204">
        <f>SUM(SV_SB:LK_WND!Q36)+Schengen!Q36</f>
        <v>711</v>
      </c>
      <c r="R36" s="178">
        <f>SUM(SV_SB:LK_WND!R36)+Schengen!R36</f>
        <v>28970</v>
      </c>
      <c r="S36" s="179">
        <f>SUM(SV_SB:LK_WND!S36)+Schengen!S36</f>
        <v>1125</v>
      </c>
      <c r="T36" s="181">
        <f>SUM(SV_SB:LK_WND!T36)+Schengen!T36</f>
        <v>2310</v>
      </c>
      <c r="U36" s="178">
        <f>SUM(SV_SB:LK_WND!U36)+Schengen!U36</f>
        <v>31280</v>
      </c>
      <c r="V36" s="179">
        <f>SUM(SV_SB:LK_WND!V36)+Schengen!V36</f>
        <v>1156</v>
      </c>
    </row>
    <row r="37" spans="1:22" ht="12.75" customHeight="1" x14ac:dyDescent="0.2">
      <c r="A37" s="23" t="s">
        <v>29</v>
      </c>
      <c r="B37" s="178">
        <f>SUM(SV_SB:LK_WND!B37)+Schengen!B37</f>
        <v>4590</v>
      </c>
      <c r="C37" s="179">
        <f>SUM(SV_SB:LK_WND!C37)+Schengen!C37</f>
        <v>186</v>
      </c>
      <c r="D37" s="178">
        <f>SUM(SV_SB:LK_WND!D37)+Schengen!D37</f>
        <v>4664</v>
      </c>
      <c r="E37" s="179">
        <f>SUM(SV_SB:LK_WND!E37)+Schengen!E37</f>
        <v>185</v>
      </c>
      <c r="F37" s="178">
        <f>SUM(SV_SB:LK_WND!F37)+Schengen!F37</f>
        <v>5141</v>
      </c>
      <c r="G37" s="180">
        <f>SUM(SV_SB:LK_WND!G37)+Schengen!G37</f>
        <v>193</v>
      </c>
      <c r="H37" s="178">
        <f>SUM(SV_SB:LK_WND!H37)+Schengen!H37</f>
        <v>5647</v>
      </c>
      <c r="I37" s="179">
        <f>SUM(SV_SB:LK_WND!I37)+Schengen!I37</f>
        <v>208</v>
      </c>
      <c r="J37" s="178">
        <f>SUM(SV_SB:LK_WND!J37)+Schengen!J37</f>
        <v>5690</v>
      </c>
      <c r="K37" s="179">
        <f>SUM(SV_SB:LK_WND!K37)+Schengen!K37</f>
        <v>211</v>
      </c>
      <c r="L37" s="178">
        <f>SUM(SV_SB:LK_WND!L37)+Schengen!L37</f>
        <v>3329</v>
      </c>
      <c r="M37" s="179">
        <f>SUM(SV_SB:LK_WND!M37)+Schengen!M37</f>
        <v>143</v>
      </c>
      <c r="N37" s="178">
        <f>SUM(SV_SB:LK_WND!N37)+Schengen!N37</f>
        <v>792</v>
      </c>
      <c r="O37" s="308">
        <f>SUM(SV_SB:LK_WND!O37)+Schengen!O37</f>
        <v>30</v>
      </c>
      <c r="P37" s="181">
        <f>SUM(SV_SB:LK_WND!P37)+Schengen!P37</f>
        <v>833</v>
      </c>
      <c r="Q37" s="204">
        <f>SUM(SV_SB:LK_WND!Q37)+Schengen!Q37</f>
        <v>700</v>
      </c>
      <c r="R37" s="178">
        <f>SUM(SV_SB:LK_WND!R37)+Schengen!R37</f>
        <v>29061</v>
      </c>
      <c r="S37" s="179">
        <f>SUM(SV_SB:LK_WND!S37)+Schengen!S37</f>
        <v>1126</v>
      </c>
      <c r="T37" s="181">
        <f>SUM(SV_SB:LK_WND!T37)+Schengen!T37</f>
        <v>2325</v>
      </c>
      <c r="U37" s="178">
        <f>SUM(SV_SB:LK_WND!U37)+Schengen!U37</f>
        <v>31386</v>
      </c>
      <c r="V37" s="179">
        <f>SUM(SV_SB:LK_WND!V37)+Schengen!V37</f>
        <v>1156</v>
      </c>
    </row>
    <row r="38" spans="1:22" ht="12.75" customHeight="1" x14ac:dyDescent="0.2">
      <c r="A38" s="23" t="s">
        <v>30</v>
      </c>
      <c r="B38" s="178">
        <f>SUM(SV_SB:LK_WND!B38)+Schengen!B38</f>
        <v>4697</v>
      </c>
      <c r="C38" s="179">
        <f>SUM(SV_SB:LK_WND!C38)+Schengen!C38</f>
        <v>190</v>
      </c>
      <c r="D38" s="178">
        <f>SUM(SV_SB:LK_WND!D38)+Schengen!D38</f>
        <v>4780</v>
      </c>
      <c r="E38" s="179">
        <f>SUM(SV_SB:LK_WND!E38)+Schengen!E38</f>
        <v>187</v>
      </c>
      <c r="F38" s="178">
        <f>SUM(SV_SB:LK_WND!F38)+Schengen!F38</f>
        <v>4972</v>
      </c>
      <c r="G38" s="180">
        <f>SUM(SV_SB:LK_WND!G38)+Schengen!G38</f>
        <v>190</v>
      </c>
      <c r="H38" s="178">
        <f>SUM(SV_SB:LK_WND!H38)+Schengen!H38</f>
        <v>5506</v>
      </c>
      <c r="I38" s="179">
        <f>SUM(SV_SB:LK_WND!I38)+Schengen!I38</f>
        <v>203</v>
      </c>
      <c r="J38" s="178">
        <f>SUM(SV_SB:LK_WND!J38)+Schengen!J38</f>
        <v>5889</v>
      </c>
      <c r="K38" s="179">
        <f>SUM(SV_SB:LK_WND!K38)+Schengen!K38</f>
        <v>214</v>
      </c>
      <c r="L38" s="178">
        <f>SUM(SV_SB:LK_WND!L38)+Schengen!L38</f>
        <v>3359</v>
      </c>
      <c r="M38" s="179">
        <f>SUM(SV_SB:LK_WND!M38)+Schengen!M38</f>
        <v>146</v>
      </c>
      <c r="N38" s="178">
        <f>SUM(SV_SB:LK_WND!N38)+Schengen!N38</f>
        <v>807</v>
      </c>
      <c r="O38" s="308">
        <f>SUM(SV_SB:LK_WND!O38)+Schengen!O38</f>
        <v>31</v>
      </c>
      <c r="P38" s="181">
        <f>SUM(SV_SB:LK_WND!P38)+Schengen!P38</f>
        <v>835</v>
      </c>
      <c r="Q38" s="204">
        <f>SUM(SV_SB:LK_WND!Q38)+Schengen!Q38</f>
        <v>731</v>
      </c>
      <c r="R38" s="178">
        <f>SUM(SV_SB:LK_WND!R38)+Schengen!R38</f>
        <v>29203</v>
      </c>
      <c r="S38" s="179">
        <f>SUM(SV_SB:LK_WND!S38)+Schengen!S38</f>
        <v>1130</v>
      </c>
      <c r="T38" s="181">
        <f>SUM(SV_SB:LK_WND!T38)+Schengen!T38</f>
        <v>2373</v>
      </c>
      <c r="U38" s="178">
        <f>SUM(SV_SB:LK_WND!U38)+Schengen!U38</f>
        <v>31576</v>
      </c>
      <c r="V38" s="179">
        <f>SUM(SV_SB:LK_WND!V38)+Schengen!V38</f>
        <v>1161</v>
      </c>
    </row>
    <row r="39" spans="1:22" ht="12.75" customHeight="1" x14ac:dyDescent="0.2">
      <c r="A39" s="23" t="s">
        <v>45</v>
      </c>
      <c r="B39" s="178">
        <f>SUM(SV_SB:LK_WND!B39)+Schengen!B39</f>
        <v>4776</v>
      </c>
      <c r="C39" s="179">
        <f>SUM(SV_SB:LK_WND!C39)+Schengen!C39</f>
        <v>193</v>
      </c>
      <c r="D39" s="178">
        <f>SUM(SV_SB:LK_WND!D39)+Schengen!D39</f>
        <v>4893</v>
      </c>
      <c r="E39" s="179">
        <f>SUM(SV_SB:LK_WND!E39)+Schengen!E39</f>
        <v>190</v>
      </c>
      <c r="F39" s="178">
        <f>SUM(SV_SB:LK_WND!F39)+Schengen!F39</f>
        <v>5096</v>
      </c>
      <c r="G39" s="180">
        <f>SUM(SV_SB:LK_WND!G39)+Schengen!G39</f>
        <v>192</v>
      </c>
      <c r="H39" s="178">
        <f>SUM(SV_SB:LK_WND!H39)+Schengen!H39</f>
        <v>5325</v>
      </c>
      <c r="I39" s="179">
        <f>SUM(SV_SB:LK_WND!I39)+Schengen!I39</f>
        <v>196</v>
      </c>
      <c r="J39" s="178">
        <f>SUM(SV_SB:LK_WND!J39)+Schengen!J39</f>
        <v>5742</v>
      </c>
      <c r="K39" s="179">
        <f>SUM(SV_SB:LK_WND!K39)+Schengen!K39</f>
        <v>211</v>
      </c>
      <c r="L39" s="178">
        <f>SUM(SV_SB:LK_WND!L39)+Schengen!L39</f>
        <v>3464</v>
      </c>
      <c r="M39" s="179">
        <f>SUM(SV_SB:LK_WND!M39)+Schengen!M39</f>
        <v>147</v>
      </c>
      <c r="N39" s="178">
        <f>SUM(SV_SB:LK_WND!N39)+Schengen!N39</f>
        <v>813</v>
      </c>
      <c r="O39" s="308">
        <f>SUM(SV_SB:LK_WND!O39)+Schengen!O39</f>
        <v>32</v>
      </c>
      <c r="P39" s="181">
        <f>SUM(SV_SB:LK_WND!P39)+Schengen!P39</f>
        <v>850</v>
      </c>
      <c r="Q39" s="204">
        <f>SUM(SV_SB:LK_WND!Q39)+Schengen!Q39</f>
        <v>732</v>
      </c>
      <c r="R39" s="178">
        <f>SUM(SV_SB:LK_WND!R39)+Schengen!R39</f>
        <v>29296</v>
      </c>
      <c r="S39" s="179">
        <f>SUM(SV_SB:LK_WND!S39)+Schengen!S39</f>
        <v>1129</v>
      </c>
      <c r="T39" s="181">
        <f>SUM(SV_SB:LK_WND!T39)+Schengen!T39</f>
        <v>2395</v>
      </c>
      <c r="U39" s="178">
        <f>SUM(SV_SB:LK_WND!U39)+Schengen!U39</f>
        <v>31691</v>
      </c>
      <c r="V39" s="179">
        <f>SUM(SV_SB:LK_WND!V39)+Schengen!V39</f>
        <v>1161</v>
      </c>
    </row>
    <row r="40" spans="1:22" ht="12.75" customHeight="1" x14ac:dyDescent="0.2">
      <c r="A40" s="23" t="s">
        <v>46</v>
      </c>
      <c r="B40" s="178">
        <f>SUM(SV_SB:LK_WND!B40)+Schengen!B40</f>
        <v>4840</v>
      </c>
      <c r="C40" s="179">
        <f>SUM(SV_SB:LK_WND!C40)+Schengen!C40</f>
        <v>193</v>
      </c>
      <c r="D40" s="178">
        <f>SUM(SV_SB:LK_WND!D40)+Schengen!D40</f>
        <v>4978</v>
      </c>
      <c r="E40" s="179">
        <f>SUM(SV_SB:LK_WND!E40)+Schengen!E40</f>
        <v>194</v>
      </c>
      <c r="F40" s="178">
        <f>SUM(SV_SB:LK_WND!F40)+Schengen!F40</f>
        <v>5215</v>
      </c>
      <c r="G40" s="180">
        <f>SUM(SV_SB:LK_WND!G40)+Schengen!G40</f>
        <v>195</v>
      </c>
      <c r="H40" s="178">
        <f>SUM(SV_SB:LK_WND!H40)+Schengen!H40</f>
        <v>5458</v>
      </c>
      <c r="I40" s="179">
        <f>SUM(SV_SB:LK_WND!I40)+Schengen!I40</f>
        <v>198</v>
      </c>
      <c r="J40" s="178">
        <f>SUM(SV_SB:LK_WND!J40)+Schengen!J40</f>
        <v>5556</v>
      </c>
      <c r="K40" s="179">
        <f>SUM(SV_SB:LK_WND!K40)+Schengen!K40</f>
        <v>206</v>
      </c>
      <c r="L40" s="178">
        <f>SUM(SV_SB:LK_WND!L40)+Schengen!L40</f>
        <v>3380</v>
      </c>
      <c r="M40" s="179">
        <f>SUM(SV_SB:LK_WND!M40)+Schengen!M40</f>
        <v>145</v>
      </c>
      <c r="N40" s="178">
        <f>SUM(SV_SB:LK_WND!N40)+Schengen!N40</f>
        <v>833</v>
      </c>
      <c r="O40" s="308">
        <f>SUM(SV_SB:LK_WND!O40)+Schengen!O40</f>
        <v>31</v>
      </c>
      <c r="P40" s="181">
        <f>SUM(SV_SB:LK_WND!P40)+Schengen!P40</f>
        <v>855</v>
      </c>
      <c r="Q40" s="204">
        <f>SUM(SV_SB:LK_WND!Q40)+Schengen!Q40</f>
        <v>743</v>
      </c>
      <c r="R40" s="178">
        <f>SUM(SV_SB:LK_WND!R40)+Schengen!R40</f>
        <v>29427</v>
      </c>
      <c r="S40" s="179">
        <f>SUM(SV_SB:LK_WND!S40)+Schengen!S40</f>
        <v>1131</v>
      </c>
      <c r="T40" s="181">
        <f>SUM(SV_SB:LK_WND!T40)+Schengen!T40</f>
        <v>2431</v>
      </c>
      <c r="U40" s="178">
        <f>SUM(SV_SB:LK_WND!U40)+Schengen!U40</f>
        <v>31858</v>
      </c>
      <c r="V40" s="179">
        <f>SUM(SV_SB:LK_WND!V40)+Schengen!V40</f>
        <v>1162</v>
      </c>
    </row>
    <row r="41" spans="1:22" ht="12.75" customHeight="1" x14ac:dyDescent="0.2">
      <c r="A41" s="23" t="s">
        <v>171</v>
      </c>
      <c r="B41" s="178">
        <f>SUM(SV_SB:LK_WND!B41)+Schengen!B41</f>
        <v>4840</v>
      </c>
      <c r="C41" s="179">
        <f>SUM(SV_SB:LK_WND!C41)+Schengen!C41</f>
        <v>193</v>
      </c>
      <c r="D41" s="178">
        <f>SUM(SV_SB:LK_WND!D41)+Schengen!D41</f>
        <v>5046</v>
      </c>
      <c r="E41" s="179">
        <f>SUM(SV_SB:LK_WND!E41)+Schengen!E41</f>
        <v>195</v>
      </c>
      <c r="F41" s="178">
        <f>SUM(SV_SB:LK_WND!F41)+Schengen!F41</f>
        <v>5306</v>
      </c>
      <c r="G41" s="180">
        <f>SUM(SV_SB:LK_WND!G41)+Schengen!G41</f>
        <v>197</v>
      </c>
      <c r="H41" s="178">
        <f>SUM(SV_SB:LK_WND!H41)+Schengen!H41</f>
        <v>5590</v>
      </c>
      <c r="I41" s="179">
        <f>SUM(SV_SB:LK_WND!I41)+Schengen!I41</f>
        <v>204</v>
      </c>
      <c r="J41" s="178">
        <f>SUM(SV_SB:LK_WND!J41)+Schengen!J41</f>
        <v>5695</v>
      </c>
      <c r="K41" s="179">
        <f>SUM(SV_SB:LK_WND!K41)+Schengen!K41</f>
        <v>209</v>
      </c>
      <c r="L41" s="178">
        <f>SUM(SV_SB:LK_WND!L41)+Schengen!L41</f>
        <v>3267</v>
      </c>
      <c r="M41" s="179">
        <f>SUM(SV_SB:LK_WND!M41)+Schengen!M41</f>
        <v>141</v>
      </c>
      <c r="N41" s="178">
        <f>SUM(SV_SB:LK_WND!N41)+Schengen!N41</f>
        <v>819</v>
      </c>
      <c r="O41" s="308">
        <f>SUM(SV_SB:LK_WND!O41)+Schengen!O41</f>
        <v>31</v>
      </c>
      <c r="P41" s="181">
        <f>SUM(SV_SB:LK_WND!P41)+Schengen!P41</f>
        <v>875</v>
      </c>
      <c r="Q41" s="204">
        <f>SUM(SV_SB:LK_WND!Q41)+Schengen!Q41</f>
        <v>749</v>
      </c>
      <c r="R41" s="178">
        <f>SUM(SV_SB:LK_WND!R41)+Schengen!R41</f>
        <v>29744</v>
      </c>
      <c r="S41" s="179">
        <f>SUM(SV_SB:LK_WND!S41)+Schengen!S41</f>
        <v>1139</v>
      </c>
      <c r="T41" s="181">
        <f>SUM(SV_SB:LK_WND!T41)+Schengen!T41</f>
        <v>2443</v>
      </c>
      <c r="U41" s="178">
        <f>SUM(SV_SB:LK_WND!U41)+Schengen!U41</f>
        <v>32187</v>
      </c>
      <c r="V41" s="179">
        <f>SUM(SV_SB:LK_WND!V41)+Schengen!V41</f>
        <v>1170</v>
      </c>
    </row>
    <row r="42" spans="1:22" ht="12.75" customHeight="1" x14ac:dyDescent="0.2">
      <c r="A42" s="23" t="s">
        <v>172</v>
      </c>
      <c r="B42" s="178">
        <f>SUM(SV_SB:LK_WND!B42)+Schengen!B42</f>
        <v>4840</v>
      </c>
      <c r="C42" s="179">
        <f>SUM(SV_SB:LK_WND!C42)+Schengen!C42</f>
        <v>193</v>
      </c>
      <c r="D42" s="178">
        <f>SUM(SV_SB:LK_WND!D42)+Schengen!D42</f>
        <v>5046</v>
      </c>
      <c r="E42" s="179">
        <f>SUM(SV_SB:LK_WND!E42)+Schengen!E42</f>
        <v>195</v>
      </c>
      <c r="F42" s="178">
        <f>SUM(SV_SB:LK_WND!F42)+Schengen!F42</f>
        <v>5384</v>
      </c>
      <c r="G42" s="180">
        <f>SUM(SV_SB:LK_WND!G42)+Schengen!G42</f>
        <v>199</v>
      </c>
      <c r="H42" s="178">
        <f>SUM(SV_SB:LK_WND!H42)+Schengen!H42</f>
        <v>5693</v>
      </c>
      <c r="I42" s="179">
        <f>SUM(SV_SB:LK_WND!I42)+Schengen!I42</f>
        <v>210</v>
      </c>
      <c r="J42" s="178">
        <f>SUM(SV_SB:LK_WND!J42)+Schengen!J42</f>
        <v>5833</v>
      </c>
      <c r="K42" s="179">
        <f>SUM(SV_SB:LK_WND!K42)+Schengen!K42</f>
        <v>214</v>
      </c>
      <c r="L42" s="178">
        <f>SUM(SV_SB:LK_WND!L42)+Schengen!L42</f>
        <v>3346</v>
      </c>
      <c r="M42" s="179">
        <f>SUM(SV_SB:LK_WND!M42)+Schengen!M42</f>
        <v>144</v>
      </c>
      <c r="N42" s="178">
        <f>SUM(SV_SB:LK_WND!N42)+Schengen!N42</f>
        <v>791</v>
      </c>
      <c r="O42" s="308">
        <f>SUM(SV_SB:LK_WND!O42)+Schengen!O42</f>
        <v>30</v>
      </c>
      <c r="P42" s="181">
        <f>SUM(SV_SB:LK_WND!P42)+Schengen!P42</f>
        <v>863</v>
      </c>
      <c r="Q42" s="204">
        <f>SUM(SV_SB:LK_WND!Q42)+Schengen!Q42</f>
        <v>770</v>
      </c>
      <c r="R42" s="178">
        <f>SUM(SV_SB:LK_WND!R42)+Schengen!R42</f>
        <v>30142</v>
      </c>
      <c r="S42" s="179">
        <f>SUM(SV_SB:LK_WND!S42)+Schengen!S42</f>
        <v>1155</v>
      </c>
      <c r="T42" s="181">
        <f>SUM(SV_SB:LK_WND!T42)+Schengen!T42</f>
        <v>2424</v>
      </c>
      <c r="U42" s="178">
        <f>SUM(SV_SB:LK_WND!U42)+Schengen!U42</f>
        <v>32566</v>
      </c>
      <c r="V42" s="179">
        <f>SUM(SV_SB:LK_WND!V42)+Schengen!V42</f>
        <v>1185</v>
      </c>
    </row>
    <row r="43" spans="1:22" ht="12.75" customHeight="1" x14ac:dyDescent="0.2">
      <c r="A43" s="23" t="s">
        <v>173</v>
      </c>
      <c r="B43" s="178">
        <f>SUM(SV_SB:LK_WND!B43)+Schengen!B43</f>
        <v>4840</v>
      </c>
      <c r="C43" s="179">
        <f>SUM(SV_SB:LK_WND!C43)+Schengen!C43</f>
        <v>193</v>
      </c>
      <c r="D43" s="178">
        <f>SUM(SV_SB:LK_WND!D43)+Schengen!D43</f>
        <v>5046</v>
      </c>
      <c r="E43" s="179">
        <f>SUM(SV_SB:LK_WND!E43)+Schengen!E43</f>
        <v>195</v>
      </c>
      <c r="F43" s="178">
        <f>SUM(SV_SB:LK_WND!F43)+Schengen!F43</f>
        <v>5384</v>
      </c>
      <c r="G43" s="180">
        <f>SUM(SV_SB:LK_WND!G43)+Schengen!G43</f>
        <v>199</v>
      </c>
      <c r="H43" s="178">
        <f>SUM(SV_SB:LK_WND!H43)+Schengen!H43</f>
        <v>5778</v>
      </c>
      <c r="I43" s="179">
        <f>SUM(SV_SB:LK_WND!I43)+Schengen!I43</f>
        <v>210</v>
      </c>
      <c r="J43" s="178">
        <f>SUM(SV_SB:LK_WND!J43)+Schengen!J43</f>
        <v>5941</v>
      </c>
      <c r="K43" s="179">
        <f>SUM(SV_SB:LK_WND!K43)+Schengen!K43</f>
        <v>216</v>
      </c>
      <c r="L43" s="178">
        <f>SUM(SV_SB:LK_WND!L43)+Schengen!L43</f>
        <v>3436</v>
      </c>
      <c r="M43" s="179">
        <f>SUM(SV_SB:LK_WND!M43)+Schengen!M43</f>
        <v>147</v>
      </c>
      <c r="N43" s="178">
        <f>SUM(SV_SB:LK_WND!N43)+Schengen!N43</f>
        <v>807</v>
      </c>
      <c r="O43" s="308">
        <f>SUM(SV_SB:LK_WND!O43)+Schengen!O43</f>
        <v>31</v>
      </c>
      <c r="P43" s="181">
        <f>SUM(SV_SB:LK_WND!P43)+Schengen!P43</f>
        <v>832</v>
      </c>
      <c r="Q43" s="204">
        <f>SUM(SV_SB:LK_WND!Q43)+Schengen!Q43</f>
        <v>758</v>
      </c>
      <c r="R43" s="178">
        <f>SUM(SV_SB:LK_WND!R43)+Schengen!R43</f>
        <v>30425</v>
      </c>
      <c r="S43" s="179">
        <f>SUM(SV_SB:LK_WND!S43)+Schengen!S43</f>
        <v>1160</v>
      </c>
      <c r="T43" s="181">
        <f>SUM(SV_SB:LK_WND!T43)+Schengen!T43</f>
        <v>2397</v>
      </c>
      <c r="U43" s="178">
        <f>SUM(SV_SB:LK_WND!U43)+Schengen!U43</f>
        <v>32822</v>
      </c>
      <c r="V43" s="179">
        <f>SUM(SV_SB:LK_WND!V43)+Schengen!V43</f>
        <v>1191</v>
      </c>
    </row>
    <row r="44" spans="1:22" ht="12.75" customHeight="1" x14ac:dyDescent="0.2">
      <c r="A44" s="23" t="s">
        <v>174</v>
      </c>
      <c r="B44" s="178">
        <f>SUM(SV_SB:LK_WND!B44)+Schengen!B44</f>
        <v>4776</v>
      </c>
      <c r="C44" s="179">
        <f>SUM(SV_SB:LK_WND!C44)+Schengen!C44</f>
        <v>193</v>
      </c>
      <c r="D44" s="178">
        <f>SUM(SV_SB:LK_WND!D44)+Schengen!D44</f>
        <v>5046</v>
      </c>
      <c r="E44" s="179">
        <f>SUM(SV_SB:LK_WND!E44)+Schengen!E44</f>
        <v>195</v>
      </c>
      <c r="F44" s="178">
        <f>SUM(SV_SB:LK_WND!F44)+Schengen!F44</f>
        <v>5384</v>
      </c>
      <c r="G44" s="180">
        <f>SUM(SV_SB:LK_WND!G44)+Schengen!G44</f>
        <v>199</v>
      </c>
      <c r="H44" s="178">
        <f>SUM(SV_SB:LK_WND!H44)+Schengen!H44</f>
        <v>5778</v>
      </c>
      <c r="I44" s="179">
        <f>SUM(SV_SB:LK_WND!I44)+Schengen!I44</f>
        <v>210</v>
      </c>
      <c r="J44" s="178">
        <f>SUM(SV_SB:LK_WND!J44)+Schengen!J44</f>
        <v>6030</v>
      </c>
      <c r="K44" s="179">
        <f>SUM(SV_SB:LK_WND!K44)+Schengen!K44</f>
        <v>218</v>
      </c>
      <c r="L44" s="178">
        <f>SUM(SV_SB:LK_WND!L44)+Schengen!L44</f>
        <v>3486</v>
      </c>
      <c r="M44" s="179">
        <f>SUM(SV_SB:LK_WND!M44)+Schengen!M44</f>
        <v>148</v>
      </c>
      <c r="N44" s="178">
        <f>SUM(SV_SB:LK_WND!N44)+Schengen!N44</f>
        <v>826</v>
      </c>
      <c r="O44" s="308">
        <f>SUM(SV_SB:LK_WND!O44)+Schengen!O44</f>
        <v>30</v>
      </c>
      <c r="P44" s="181">
        <f>SUM(SV_SB:LK_WND!P44)+Schengen!P44</f>
        <v>849</v>
      </c>
      <c r="Q44" s="204">
        <f>SUM(SV_SB:LK_WND!Q44)+Schengen!Q44</f>
        <v>729</v>
      </c>
      <c r="R44" s="178">
        <f>SUM(SV_SB:LK_WND!R44)+Schengen!R44</f>
        <v>30500</v>
      </c>
      <c r="S44" s="179">
        <f>SUM(SV_SB:LK_WND!S44)+Schengen!S44</f>
        <v>1163</v>
      </c>
      <c r="T44" s="181">
        <f>SUM(SV_SB:LK_WND!T44)+Schengen!T44</f>
        <v>2404</v>
      </c>
      <c r="U44" s="178">
        <f>SUM(SV_SB:LK_WND!U44)+Schengen!U44</f>
        <v>32904</v>
      </c>
      <c r="V44" s="179">
        <f>SUM(SV_SB:LK_WND!V44)+Schengen!V44</f>
        <v>1193</v>
      </c>
    </row>
    <row r="45" spans="1:22" ht="12.75" customHeight="1" x14ac:dyDescent="0.2">
      <c r="A45" s="23" t="s">
        <v>175</v>
      </c>
      <c r="B45" s="178">
        <f>SUM(SV_SB:LK_WND!B45)+Schengen!B45</f>
        <v>4776</v>
      </c>
      <c r="C45" s="179">
        <f>SUM(SV_SB:LK_WND!C45)+Schengen!C45</f>
        <v>193</v>
      </c>
      <c r="D45" s="178">
        <f>SUM(SV_SB:LK_WND!D45)+Schengen!D45</f>
        <v>4978</v>
      </c>
      <c r="E45" s="179">
        <f>SUM(SV_SB:LK_WND!E45)+Schengen!E45</f>
        <v>194</v>
      </c>
      <c r="F45" s="178">
        <f>SUM(SV_SB:LK_WND!F45)+Schengen!F45</f>
        <v>5384</v>
      </c>
      <c r="G45" s="180">
        <f>SUM(SV_SB:LK_WND!G45)+Schengen!G45</f>
        <v>199</v>
      </c>
      <c r="H45" s="178">
        <f>SUM(SV_SB:LK_WND!H45)+Schengen!H45</f>
        <v>5778</v>
      </c>
      <c r="I45" s="179">
        <f>SUM(SV_SB:LK_WND!I45)+Schengen!I45</f>
        <v>210</v>
      </c>
      <c r="J45" s="178">
        <f>SUM(SV_SB:LK_WND!J45)+Schengen!J45</f>
        <v>6030</v>
      </c>
      <c r="K45" s="179">
        <f>SUM(SV_SB:LK_WND!K45)+Schengen!K45</f>
        <v>218</v>
      </c>
      <c r="L45" s="178">
        <f>SUM(SV_SB:LK_WND!L45)+Schengen!L45</f>
        <v>3544</v>
      </c>
      <c r="M45" s="179">
        <f>SUM(SV_SB:LK_WND!M45)+Schengen!M45</f>
        <v>149</v>
      </c>
      <c r="N45" s="178">
        <f>SUM(SV_SB:LK_WND!N45)+Schengen!N45</f>
        <v>833</v>
      </c>
      <c r="O45" s="308">
        <f>SUM(SV_SB:LK_WND!O45)+Schengen!O45</f>
        <v>33</v>
      </c>
      <c r="P45" s="181">
        <f>SUM(SV_SB:LK_WND!P45)+Schengen!P45</f>
        <v>869</v>
      </c>
      <c r="Q45" s="204">
        <f>SUM(SV_SB:LK_WND!Q45)+Schengen!Q45</f>
        <v>748</v>
      </c>
      <c r="R45" s="178">
        <f>SUM(SV_SB:LK_WND!R45)+Schengen!R45</f>
        <v>30490</v>
      </c>
      <c r="S45" s="179">
        <f>SUM(SV_SB:LK_WND!S45)+Schengen!S45</f>
        <v>1163</v>
      </c>
      <c r="T45" s="181">
        <f>SUM(SV_SB:LK_WND!T45)+Schengen!T45</f>
        <v>2450</v>
      </c>
      <c r="U45" s="178">
        <f>SUM(SV_SB:LK_WND!U45)+Schengen!U45</f>
        <v>32940</v>
      </c>
      <c r="V45" s="179">
        <f>SUM(SV_SB:LK_WND!V45)+Schengen!V45</f>
        <v>1196</v>
      </c>
    </row>
    <row r="46" spans="1:22" ht="12.75" customHeight="1" x14ac:dyDescent="0.2">
      <c r="A46" s="23" t="s">
        <v>176</v>
      </c>
      <c r="B46" s="178">
        <f>SUM(SV_SB:LK_WND!B46)+Schengen!B46</f>
        <v>4709</v>
      </c>
      <c r="C46" s="179">
        <f>SUM(SV_SB:LK_WND!C46)+Schengen!C46</f>
        <v>191</v>
      </c>
      <c r="D46" s="178">
        <f>SUM(SV_SB:LK_WND!D46)+Schengen!D46</f>
        <v>4978</v>
      </c>
      <c r="E46" s="179">
        <f>SUM(SV_SB:LK_WND!E46)+Schengen!E46</f>
        <v>194</v>
      </c>
      <c r="F46" s="178">
        <f>SUM(SV_SB:LK_WND!F46)+Schengen!F46</f>
        <v>5306</v>
      </c>
      <c r="G46" s="180">
        <f>SUM(SV_SB:LK_WND!G46)+Schengen!G46</f>
        <v>197</v>
      </c>
      <c r="H46" s="178">
        <f>SUM(SV_SB:LK_WND!H46)+Schengen!H46</f>
        <v>5778</v>
      </c>
      <c r="I46" s="179">
        <f>SUM(SV_SB:LK_WND!I46)+Schengen!I46</f>
        <v>210</v>
      </c>
      <c r="J46" s="178">
        <f>SUM(SV_SB:LK_WND!J46)+Schengen!J46</f>
        <v>6030</v>
      </c>
      <c r="K46" s="179">
        <f>SUM(SV_SB:LK_WND!K46)+Schengen!K46</f>
        <v>218</v>
      </c>
      <c r="L46" s="178">
        <f>SUM(SV_SB:LK_WND!L46)+Schengen!L46</f>
        <v>3544</v>
      </c>
      <c r="M46" s="179">
        <f>SUM(SV_SB:LK_WND!M46)+Schengen!M46</f>
        <v>149</v>
      </c>
      <c r="N46" s="178">
        <f>SUM(SV_SB:LK_WND!N46)+Schengen!N46</f>
        <v>844</v>
      </c>
      <c r="O46" s="308">
        <f>SUM(SV_SB:LK_WND!O46)+Schengen!O46</f>
        <v>33</v>
      </c>
      <c r="P46" s="181">
        <f>SUM(SV_SB:LK_WND!P46)+Schengen!P46</f>
        <v>876</v>
      </c>
      <c r="Q46" s="204">
        <f>SUM(SV_SB:LK_WND!Q46)+Schengen!Q46</f>
        <v>766</v>
      </c>
      <c r="R46" s="178">
        <f>SUM(SV_SB:LK_WND!R46)+Schengen!R46</f>
        <v>30345</v>
      </c>
      <c r="S46" s="179">
        <f>SUM(SV_SB:LK_WND!S46)+Schengen!S46</f>
        <v>1159</v>
      </c>
      <c r="T46" s="181">
        <f>SUM(SV_SB:LK_WND!T46)+Schengen!T46</f>
        <v>2486</v>
      </c>
      <c r="U46" s="178">
        <f>SUM(SV_SB:LK_WND!U46)+Schengen!U46</f>
        <v>32831</v>
      </c>
      <c r="V46" s="179">
        <f>SUM(SV_SB:LK_WND!V46)+Schengen!V46</f>
        <v>1192</v>
      </c>
    </row>
    <row r="47" spans="1:22" ht="12.75" customHeight="1" x14ac:dyDescent="0.2">
      <c r="A47" s="23" t="s">
        <v>177</v>
      </c>
      <c r="B47" s="178">
        <f>SUM(SV_SB:LK_WND!B47)+Schengen!B47</f>
        <v>4632</v>
      </c>
      <c r="C47" s="179">
        <f>SUM(SV_SB:LK_WND!C47)+Schengen!C47</f>
        <v>190</v>
      </c>
      <c r="D47" s="178">
        <f>SUM(SV_SB:LK_WND!D47)+Schengen!D47</f>
        <v>4909</v>
      </c>
      <c r="E47" s="179">
        <f>SUM(SV_SB:LK_WND!E47)+Schengen!E47</f>
        <v>191</v>
      </c>
      <c r="F47" s="178">
        <f>SUM(SV_SB:LK_WND!F47)+Schengen!F47</f>
        <v>5306</v>
      </c>
      <c r="G47" s="180">
        <f>SUM(SV_SB:LK_WND!G47)+Schengen!G47</f>
        <v>197</v>
      </c>
      <c r="H47" s="178">
        <f>SUM(SV_SB:LK_WND!H47)+Schengen!H47</f>
        <v>5693</v>
      </c>
      <c r="I47" s="179">
        <f>SUM(SV_SB:LK_WND!I47)+Schengen!I47</f>
        <v>210</v>
      </c>
      <c r="J47" s="178">
        <f>SUM(SV_SB:LK_WND!J47)+Schengen!J47</f>
        <v>6030</v>
      </c>
      <c r="K47" s="179">
        <f>SUM(SV_SB:LK_WND!K47)+Schengen!K47</f>
        <v>218</v>
      </c>
      <c r="L47" s="178">
        <f>SUM(SV_SB:LK_WND!L47)+Schengen!L47</f>
        <v>3544</v>
      </c>
      <c r="M47" s="179">
        <f>SUM(SV_SB:LK_WND!M47)+Schengen!M47</f>
        <v>149</v>
      </c>
      <c r="N47" s="178">
        <f>SUM(SV_SB:LK_WND!N47)+Schengen!N47</f>
        <v>844</v>
      </c>
      <c r="O47" s="308">
        <f>SUM(SV_SB:LK_WND!O47)+Schengen!O47</f>
        <v>33</v>
      </c>
      <c r="P47" s="181">
        <f>SUM(SV_SB:LK_WND!P47)+Schengen!P47</f>
        <v>888</v>
      </c>
      <c r="Q47" s="204">
        <f>SUM(SV_SB:LK_WND!Q47)+Schengen!Q47</f>
        <v>772</v>
      </c>
      <c r="R47" s="178">
        <f>SUM(SV_SB:LK_WND!R47)+Schengen!R47</f>
        <v>30114</v>
      </c>
      <c r="S47" s="179">
        <f>SUM(SV_SB:LK_WND!S47)+Schengen!S47</f>
        <v>1155</v>
      </c>
      <c r="T47" s="181">
        <f>SUM(SV_SB:LK_WND!T47)+Schengen!T47</f>
        <v>2504</v>
      </c>
      <c r="U47" s="178">
        <f>SUM(SV_SB:LK_WND!U47)+Schengen!U47</f>
        <v>32618</v>
      </c>
      <c r="V47" s="179">
        <f>SUM(SV_SB:LK_WND!V47)+Schengen!V47</f>
        <v>1188</v>
      </c>
    </row>
    <row r="48" spans="1:22" ht="12.75" customHeight="1" x14ac:dyDescent="0.2">
      <c r="A48" s="24" t="s">
        <v>178</v>
      </c>
      <c r="B48" s="182">
        <f>SUM(SV_SB:LK_WND!B48)+Schengen!B48</f>
        <v>4563</v>
      </c>
      <c r="C48" s="183">
        <f>SUM(SV_SB:LK_WND!C48)+Schengen!C48</f>
        <v>187</v>
      </c>
      <c r="D48" s="182">
        <f>SUM(SV_SB:LK_WND!D48)+Schengen!D48</f>
        <v>4826</v>
      </c>
      <c r="E48" s="183">
        <f>SUM(SV_SB:LK_WND!E48)+Schengen!E48</f>
        <v>189</v>
      </c>
      <c r="F48" s="182">
        <f>SUM(SV_SB:LK_WND!F48)+Schengen!F48</f>
        <v>5231</v>
      </c>
      <c r="G48" s="184">
        <f>SUM(SV_SB:LK_WND!G48)+Schengen!G48</f>
        <v>196</v>
      </c>
      <c r="H48" s="182">
        <f>SUM(SV_SB:LK_WND!H48)+Schengen!H48</f>
        <v>5693</v>
      </c>
      <c r="I48" s="183">
        <f>SUM(SV_SB:LK_WND!I48)+Schengen!I48</f>
        <v>210</v>
      </c>
      <c r="J48" s="182">
        <f>SUM(SV_SB:LK_WND!J48)+Schengen!J48</f>
        <v>5941</v>
      </c>
      <c r="K48" s="183">
        <f>SUM(SV_SB:LK_WND!K48)+Schengen!K48</f>
        <v>216</v>
      </c>
      <c r="L48" s="182">
        <f>SUM(SV_SB:LK_WND!L48)+Schengen!L48</f>
        <v>3544</v>
      </c>
      <c r="M48" s="183">
        <f>SUM(SV_SB:LK_WND!M48)+Schengen!M48</f>
        <v>149</v>
      </c>
      <c r="N48" s="182">
        <f>SUM(SV_SB:LK_WND!N48)+Schengen!N48</f>
        <v>844</v>
      </c>
      <c r="O48" s="309">
        <f>SUM(SV_SB:LK_WND!O48)+Schengen!O48</f>
        <v>33</v>
      </c>
      <c r="P48" s="185">
        <f>SUM(SV_SB:LK_WND!P48)+Schengen!P48</f>
        <v>888</v>
      </c>
      <c r="Q48" s="205">
        <f>SUM(SV_SB:LK_WND!Q48)+Schengen!Q48</f>
        <v>783</v>
      </c>
      <c r="R48" s="182">
        <f>SUM(SV_SB:LK_WND!R48)+Schengen!R48</f>
        <v>29798</v>
      </c>
      <c r="S48" s="183">
        <f>SUM(SV_SB:LK_WND!S48)+Schengen!S48</f>
        <v>1147</v>
      </c>
      <c r="T48" s="185">
        <f>SUM(SV_SB:LK_WND!T48)+Schengen!T48</f>
        <v>2515</v>
      </c>
      <c r="U48" s="182">
        <f>SUM(SV_SB:LK_WND!U48)+Schengen!U48</f>
        <v>32313</v>
      </c>
      <c r="V48" s="183">
        <f>SUM(SV_SB:LK_WND!V48)+Schengen!V48</f>
        <v>1180</v>
      </c>
    </row>
    <row r="49" spans="1:22" ht="12.75" customHeight="1" x14ac:dyDescent="0.2">
      <c r="A49" s="78" t="s">
        <v>47</v>
      </c>
      <c r="B49" s="79" t="s">
        <v>214</v>
      </c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 t="s">
        <v>48</v>
      </c>
      <c r="T49" s="80"/>
      <c r="U49" s="80"/>
      <c r="V49" s="80"/>
    </row>
    <row r="50" spans="1:22" ht="12.75" customHeight="1" x14ac:dyDescent="0.2">
      <c r="A50" s="81"/>
      <c r="B50" s="79" t="s">
        <v>215</v>
      </c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0"/>
      <c r="T50" s="80"/>
      <c r="U50" s="80"/>
      <c r="V50" s="80"/>
    </row>
    <row r="51" spans="1:22" ht="12.75" customHeight="1" x14ac:dyDescent="0.2">
      <c r="A51" s="27"/>
      <c r="B51" s="82"/>
      <c r="C51" s="27"/>
      <c r="D51" s="27"/>
      <c r="E51" s="27"/>
      <c r="F51" s="27"/>
      <c r="G51" s="27"/>
      <c r="H51" s="27"/>
      <c r="I51" s="27"/>
      <c r="J51" s="27"/>
      <c r="K51" s="27"/>
      <c r="L51" s="1"/>
      <c r="M51" s="1"/>
      <c r="N51" s="1"/>
      <c r="O51" s="1"/>
      <c r="P51" s="1"/>
      <c r="Q51" s="1"/>
      <c r="R51" s="1"/>
      <c r="S51" s="1"/>
      <c r="T51" s="1"/>
      <c r="U51" s="1"/>
      <c r="V51" s="44"/>
    </row>
    <row r="52" spans="1:22" ht="12.75" customHeight="1" x14ac:dyDescent="0.2">
      <c r="A52" s="83" t="s">
        <v>49</v>
      </c>
      <c r="B52" s="84"/>
      <c r="C52" s="85"/>
      <c r="D52" s="85"/>
      <c r="E52" s="85"/>
      <c r="F52" s="86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7"/>
    </row>
    <row r="53" spans="1:22" ht="12.75" customHeight="1" x14ac:dyDescent="0.2">
      <c r="A53" s="88" t="s">
        <v>50</v>
      </c>
      <c r="B53" s="89"/>
      <c r="C53" s="90"/>
      <c r="D53" s="90"/>
      <c r="E53" s="90"/>
      <c r="F53" s="19"/>
      <c r="G53" s="90"/>
      <c r="H53" s="90"/>
      <c r="I53" s="90"/>
      <c r="J53" s="90"/>
      <c r="K53" s="90"/>
      <c r="L53" s="3"/>
      <c r="M53" s="3"/>
      <c r="N53" s="3"/>
      <c r="O53" s="3"/>
      <c r="P53" s="3"/>
      <c r="Q53" s="3"/>
      <c r="R53" s="3"/>
      <c r="S53" s="3"/>
      <c r="T53" s="3"/>
      <c r="U53" s="3"/>
      <c r="V53" s="12"/>
    </row>
    <row r="54" spans="1:22" ht="12.75" customHeight="1" x14ac:dyDescent="0.2">
      <c r="A54" s="91" t="s">
        <v>58</v>
      </c>
      <c r="B54" s="89"/>
      <c r="C54" s="90"/>
      <c r="D54" s="90"/>
      <c r="E54" s="90"/>
      <c r="F54" s="19"/>
      <c r="G54" s="90"/>
      <c r="H54" s="90"/>
      <c r="I54" s="90"/>
      <c r="J54" s="90"/>
      <c r="K54" s="90"/>
      <c r="L54" s="3"/>
      <c r="M54" s="3"/>
      <c r="N54" s="3"/>
      <c r="O54" s="3"/>
      <c r="P54" s="3"/>
      <c r="Q54" s="3"/>
      <c r="R54" s="3"/>
      <c r="S54" s="3"/>
      <c r="T54" s="3"/>
      <c r="U54" s="3"/>
      <c r="V54" s="12"/>
    </row>
    <row r="55" spans="1:22" ht="12.75" customHeight="1" x14ac:dyDescent="0.2">
      <c r="A55" s="91" t="s">
        <v>59</v>
      </c>
      <c r="B55" s="89"/>
      <c r="C55" s="90"/>
      <c r="D55" s="90"/>
      <c r="E55" s="90"/>
      <c r="F55" s="19"/>
      <c r="G55" s="90"/>
      <c r="H55" s="90"/>
      <c r="I55" s="90"/>
      <c r="J55" s="90"/>
      <c r="K55" s="90"/>
      <c r="L55" s="3"/>
      <c r="M55" s="3"/>
      <c r="N55" s="3"/>
      <c r="O55" s="3"/>
      <c r="P55" s="3"/>
      <c r="Q55" s="3"/>
      <c r="R55" s="3"/>
      <c r="S55" s="3"/>
      <c r="T55" s="3"/>
      <c r="U55" s="3"/>
      <c r="V55" s="12"/>
    </row>
    <row r="56" spans="1:22" ht="12.75" customHeight="1" x14ac:dyDescent="0.2">
      <c r="A56" s="91" t="s">
        <v>38</v>
      </c>
      <c r="B56" s="89"/>
      <c r="C56" s="90"/>
      <c r="D56" s="90"/>
      <c r="E56" s="90"/>
      <c r="F56" s="19"/>
      <c r="G56" s="90"/>
      <c r="H56" s="90"/>
      <c r="I56" s="90"/>
      <c r="J56" s="90"/>
      <c r="K56" s="90"/>
      <c r="L56" s="3"/>
      <c r="M56" s="3"/>
      <c r="N56" s="3"/>
      <c r="O56" s="3"/>
      <c r="P56" s="3"/>
      <c r="Q56" s="3"/>
      <c r="R56" s="3"/>
      <c r="S56" s="3"/>
      <c r="T56" s="3"/>
      <c r="U56" s="3"/>
      <c r="V56" s="12"/>
    </row>
    <row r="57" spans="1:22" ht="12.75" customHeight="1" x14ac:dyDescent="0.2">
      <c r="A57" s="92" t="s">
        <v>51</v>
      </c>
      <c r="B57" s="93"/>
      <c r="C57" s="94"/>
      <c r="D57" s="94"/>
      <c r="E57" s="94"/>
      <c r="F57" s="95"/>
      <c r="G57" s="106"/>
      <c r="H57" s="94"/>
      <c r="I57" s="94"/>
      <c r="J57" s="94"/>
      <c r="K57" s="94"/>
      <c r="L57" s="237" t="s">
        <v>132</v>
      </c>
      <c r="M57" s="96"/>
      <c r="N57" s="96"/>
      <c r="O57" s="99"/>
      <c r="P57" s="220"/>
      <c r="Q57" s="220"/>
      <c r="R57" s="94"/>
      <c r="S57" s="94"/>
      <c r="T57" s="94"/>
      <c r="U57" s="94"/>
      <c r="V57" s="97"/>
    </row>
    <row r="58" spans="1:22" ht="12.75" customHeight="1" x14ac:dyDescent="0.2">
      <c r="A58" s="98"/>
      <c r="B58" s="93"/>
      <c r="C58" s="94"/>
      <c r="D58" s="94"/>
      <c r="E58" s="94"/>
      <c r="F58" s="95"/>
      <c r="G58" s="106"/>
      <c r="H58" s="94"/>
      <c r="I58" s="94"/>
      <c r="J58" s="94"/>
      <c r="K58" s="94"/>
      <c r="L58" s="96"/>
      <c r="M58" s="94"/>
      <c r="N58" s="94"/>
      <c r="O58" s="99"/>
      <c r="P58" s="94"/>
      <c r="Q58" s="94"/>
      <c r="R58" s="94"/>
      <c r="S58" s="94"/>
      <c r="T58" s="94"/>
      <c r="U58" s="94"/>
      <c r="V58" s="97"/>
    </row>
    <row r="59" spans="1:22" ht="12.75" customHeight="1" x14ac:dyDescent="0.2">
      <c r="A59" s="92" t="s">
        <v>131</v>
      </c>
      <c r="B59" s="93"/>
      <c r="C59" s="94"/>
      <c r="D59" s="94"/>
      <c r="E59" s="94"/>
      <c r="F59" s="95"/>
      <c r="G59" s="106"/>
      <c r="H59" s="94"/>
      <c r="I59" s="94"/>
      <c r="J59" s="94"/>
      <c r="K59" s="94"/>
      <c r="L59" s="99"/>
      <c r="M59" s="94"/>
      <c r="N59" s="94"/>
      <c r="O59" s="94"/>
      <c r="P59" s="94"/>
      <c r="Q59" s="94"/>
      <c r="R59" s="94"/>
      <c r="S59" s="94"/>
      <c r="T59" s="94"/>
      <c r="U59" s="94"/>
      <c r="V59" s="97"/>
    </row>
    <row r="60" spans="1:22" ht="12.75" customHeight="1" x14ac:dyDescent="0.2">
      <c r="A60" s="100" t="s">
        <v>60</v>
      </c>
      <c r="B60" s="93"/>
      <c r="C60" s="94"/>
      <c r="D60" s="94"/>
      <c r="E60" s="94"/>
      <c r="F60" s="94"/>
      <c r="G60" s="106"/>
      <c r="H60" s="94"/>
      <c r="I60" s="94"/>
      <c r="J60" s="94"/>
      <c r="K60" s="94"/>
      <c r="L60" s="96" t="s">
        <v>61</v>
      </c>
      <c r="M60" s="94"/>
      <c r="N60" s="94"/>
      <c r="O60" s="94"/>
      <c r="P60" s="94"/>
      <c r="Q60" s="94"/>
      <c r="R60" s="94"/>
      <c r="S60" s="94"/>
      <c r="T60" s="94"/>
      <c r="U60" s="94"/>
      <c r="V60" s="97"/>
    </row>
    <row r="61" spans="1:22" ht="12.75" customHeight="1" x14ac:dyDescent="0.2">
      <c r="A61" s="92"/>
      <c r="B61" s="93"/>
      <c r="C61" s="94"/>
      <c r="D61" s="94"/>
      <c r="E61" s="94"/>
      <c r="F61" s="94"/>
      <c r="G61" s="106"/>
      <c r="H61" s="94"/>
      <c r="I61" s="94"/>
      <c r="J61" s="94"/>
      <c r="K61" s="94"/>
      <c r="L61" s="99" t="s">
        <v>62</v>
      </c>
      <c r="M61" s="94"/>
      <c r="N61" s="94"/>
      <c r="O61" s="94"/>
      <c r="P61" s="94"/>
      <c r="Q61" s="94"/>
      <c r="R61" s="94"/>
      <c r="S61" s="94"/>
      <c r="T61" s="94"/>
      <c r="U61" s="94"/>
      <c r="V61" s="97"/>
    </row>
    <row r="62" spans="1:22" ht="12.75" customHeight="1" x14ac:dyDescent="0.2">
      <c r="A62" s="101"/>
      <c r="B62" s="102"/>
      <c r="C62" s="103"/>
      <c r="D62" s="103"/>
      <c r="E62" s="103"/>
      <c r="F62" s="103"/>
      <c r="G62" s="107"/>
      <c r="H62" s="103"/>
      <c r="I62" s="103"/>
      <c r="J62" s="103"/>
      <c r="K62" s="103"/>
      <c r="L62" s="104" t="s">
        <v>63</v>
      </c>
      <c r="M62" s="103"/>
      <c r="N62" s="103"/>
      <c r="O62" s="103"/>
      <c r="P62" s="103"/>
      <c r="Q62" s="103"/>
      <c r="R62" s="103"/>
      <c r="S62" s="103"/>
      <c r="T62" s="103"/>
      <c r="U62" s="103"/>
      <c r="V62" s="105"/>
    </row>
    <row r="63" spans="1:22" ht="12.75" customHeight="1" x14ac:dyDescent="0.2"/>
    <row r="64" spans="1:22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</sheetData>
  <mergeCells count="4">
    <mergeCell ref="B4:V4"/>
    <mergeCell ref="N5:O5"/>
    <mergeCell ref="R5:S5"/>
    <mergeCell ref="U5:V5"/>
  </mergeCells>
  <hyperlinks>
    <hyperlink ref="V1" location="Inhalt!A1" display="Inhalt"/>
  </hyperlinks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Footer>&amp;L&amp;8Ministerium für Bildung und Kultur, Referat B4&amp;R&amp;8Februar 2016</oddFooter>
  </headerFooter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6">
    <tabColor indexed="43"/>
  </sheetPr>
  <dimension ref="A1:V62"/>
  <sheetViews>
    <sheetView zoomScale="85" zoomScaleNormal="85" workbookViewId="0">
      <selection activeCell="X18" sqref="X18"/>
    </sheetView>
  </sheetViews>
  <sheetFormatPr baseColWidth="10" defaultColWidth="9.140625" defaultRowHeight="12.75" x14ac:dyDescent="0.2"/>
  <cols>
    <col min="1" max="1" width="10.140625" customWidth="1"/>
    <col min="2" max="22" width="6.7109375" customWidth="1"/>
  </cols>
  <sheetData>
    <row r="1" spans="1:22" ht="18" x14ac:dyDescent="0.25">
      <c r="A1" s="55" t="s">
        <v>31</v>
      </c>
      <c r="V1" s="229" t="s">
        <v>37</v>
      </c>
    </row>
    <row r="2" spans="1:22" ht="15" x14ac:dyDescent="0.2">
      <c r="A2" s="57" t="s">
        <v>202</v>
      </c>
      <c r="B2" s="1"/>
      <c r="J2" s="110" t="s">
        <v>66</v>
      </c>
      <c r="K2" s="110"/>
      <c r="L2" s="110"/>
      <c r="M2" s="110"/>
      <c r="N2" s="110">
        <v>6</v>
      </c>
    </row>
    <row r="3" spans="1:22" ht="15.75" x14ac:dyDescent="0.25">
      <c r="A3" s="56"/>
      <c r="B3" s="3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22" x14ac:dyDescent="0.2">
      <c r="A4" s="52"/>
      <c r="B4" s="511" t="s">
        <v>32</v>
      </c>
      <c r="C4" s="512"/>
      <c r="D4" s="512"/>
      <c r="E4" s="512"/>
      <c r="F4" s="512"/>
      <c r="G4" s="512"/>
      <c r="H4" s="512"/>
      <c r="I4" s="512"/>
      <c r="J4" s="512"/>
      <c r="K4" s="512"/>
      <c r="L4" s="512"/>
      <c r="M4" s="512"/>
      <c r="N4" s="512"/>
      <c r="O4" s="512"/>
      <c r="P4" s="512"/>
      <c r="Q4" s="512"/>
      <c r="R4" s="512"/>
      <c r="S4" s="512"/>
      <c r="T4" s="512"/>
      <c r="U4" s="512"/>
      <c r="V4" s="510"/>
    </row>
    <row r="5" spans="1:22" x14ac:dyDescent="0.2">
      <c r="A5" s="53" t="s">
        <v>0</v>
      </c>
      <c r="B5" s="45">
        <v>5</v>
      </c>
      <c r="C5" s="46"/>
      <c r="D5" s="47">
        <v>6</v>
      </c>
      <c r="E5" s="47"/>
      <c r="F5" s="47">
        <v>7</v>
      </c>
      <c r="G5" s="46"/>
      <c r="H5" s="47">
        <v>8</v>
      </c>
      <c r="I5" s="46"/>
      <c r="J5" s="47">
        <v>9</v>
      </c>
      <c r="K5" s="46"/>
      <c r="L5" s="47">
        <v>10</v>
      </c>
      <c r="M5" s="47"/>
      <c r="N5" s="511" t="s">
        <v>39</v>
      </c>
      <c r="O5" s="510"/>
      <c r="P5" s="48" t="s">
        <v>40</v>
      </c>
      <c r="Q5" s="142" t="s">
        <v>41</v>
      </c>
      <c r="R5" s="230" t="s">
        <v>64</v>
      </c>
      <c r="S5" s="231"/>
      <c r="T5" s="142" t="s">
        <v>42</v>
      </c>
      <c r="U5" s="143" t="s">
        <v>43</v>
      </c>
      <c r="V5" s="77"/>
    </row>
    <row r="6" spans="1:22" x14ac:dyDescent="0.2">
      <c r="A6" s="54"/>
      <c r="B6" s="49" t="s">
        <v>1</v>
      </c>
      <c r="C6" s="48" t="s">
        <v>33</v>
      </c>
      <c r="D6" s="50" t="s">
        <v>1</v>
      </c>
      <c r="E6" s="48" t="s">
        <v>33</v>
      </c>
      <c r="F6" s="50" t="s">
        <v>1</v>
      </c>
      <c r="G6" s="48" t="s">
        <v>33</v>
      </c>
      <c r="H6" s="50" t="s">
        <v>1</v>
      </c>
      <c r="I6" s="48" t="s">
        <v>33</v>
      </c>
      <c r="J6" s="50" t="s">
        <v>1</v>
      </c>
      <c r="K6" s="48" t="s">
        <v>33</v>
      </c>
      <c r="L6" s="50" t="s">
        <v>1</v>
      </c>
      <c r="M6" s="48" t="s">
        <v>33</v>
      </c>
      <c r="N6" s="50" t="s">
        <v>1</v>
      </c>
      <c r="O6" s="48" t="s">
        <v>33</v>
      </c>
      <c r="P6" s="50" t="s">
        <v>1</v>
      </c>
      <c r="Q6" s="50" t="s">
        <v>1</v>
      </c>
      <c r="R6" s="50" t="s">
        <v>1</v>
      </c>
      <c r="S6" s="48" t="s">
        <v>33</v>
      </c>
      <c r="T6" s="50" t="s">
        <v>1</v>
      </c>
      <c r="U6" s="50" t="s">
        <v>1</v>
      </c>
      <c r="V6" s="48" t="s">
        <v>33</v>
      </c>
    </row>
    <row r="7" spans="1:22" x14ac:dyDescent="0.2">
      <c r="A7" s="50">
        <v>100</v>
      </c>
      <c r="B7" s="59">
        <v>101</v>
      </c>
      <c r="C7" s="59">
        <v>102</v>
      </c>
      <c r="D7" s="59">
        <v>103</v>
      </c>
      <c r="E7" s="59">
        <v>104</v>
      </c>
      <c r="F7" s="59">
        <v>109</v>
      </c>
      <c r="G7" s="59">
        <v>110</v>
      </c>
      <c r="H7" s="59">
        <v>115</v>
      </c>
      <c r="I7" s="59">
        <v>116</v>
      </c>
      <c r="J7" s="59">
        <v>121</v>
      </c>
      <c r="K7" s="59">
        <v>122</v>
      </c>
      <c r="L7" s="59">
        <v>123</v>
      </c>
      <c r="M7" s="59">
        <v>124</v>
      </c>
      <c r="N7" s="59">
        <v>115</v>
      </c>
      <c r="O7" s="59">
        <v>116</v>
      </c>
      <c r="P7" s="59">
        <v>117</v>
      </c>
      <c r="Q7" s="59">
        <v>118</v>
      </c>
      <c r="R7" s="59">
        <v>125</v>
      </c>
      <c r="S7" s="59">
        <v>126</v>
      </c>
      <c r="T7" s="59">
        <v>119</v>
      </c>
      <c r="U7" s="59">
        <v>120</v>
      </c>
      <c r="V7" s="59">
        <v>121</v>
      </c>
    </row>
    <row r="8" spans="1:22" x14ac:dyDescent="0.2">
      <c r="A8" s="232" t="s">
        <v>2</v>
      </c>
      <c r="B8" s="5"/>
      <c r="C8" s="6"/>
      <c r="D8" s="29"/>
      <c r="E8" s="6"/>
      <c r="F8" s="7"/>
      <c r="G8" s="8"/>
      <c r="H8" s="7"/>
      <c r="I8" s="8"/>
      <c r="J8" s="7"/>
      <c r="K8" s="8"/>
      <c r="L8" s="7"/>
      <c r="M8" s="8"/>
      <c r="N8" s="5"/>
      <c r="O8" s="6"/>
      <c r="P8" s="222"/>
      <c r="Q8" s="226"/>
      <c r="R8" s="7"/>
      <c r="S8" s="8"/>
      <c r="T8" s="4"/>
      <c r="U8" s="5"/>
      <c r="V8" s="6"/>
    </row>
    <row r="9" spans="1:22" x14ac:dyDescent="0.2">
      <c r="A9" s="233" t="s">
        <v>3</v>
      </c>
      <c r="B9" s="7"/>
      <c r="C9" s="8"/>
      <c r="D9" s="7"/>
      <c r="E9" s="8"/>
      <c r="F9" s="17"/>
      <c r="G9" s="18"/>
      <c r="H9" s="17"/>
      <c r="I9" s="18"/>
      <c r="J9" s="17"/>
      <c r="K9" s="18"/>
      <c r="L9" s="17"/>
      <c r="M9" s="18"/>
      <c r="N9" s="7"/>
      <c r="O9" s="8"/>
      <c r="P9" s="223"/>
      <c r="Q9" s="127"/>
      <c r="R9" s="17"/>
      <c r="S9" s="18"/>
      <c r="T9" s="4"/>
      <c r="U9" s="7"/>
      <c r="V9" s="8"/>
    </row>
    <row r="10" spans="1:22" x14ac:dyDescent="0.2">
      <c r="A10" s="233" t="s">
        <v>4</v>
      </c>
      <c r="B10" s="7">
        <v>12</v>
      </c>
      <c r="C10" s="8">
        <v>1</v>
      </c>
      <c r="D10" s="17"/>
      <c r="E10" s="18"/>
      <c r="F10" s="17"/>
      <c r="G10" s="18"/>
      <c r="H10" s="17"/>
      <c r="I10" s="18"/>
      <c r="J10" s="17"/>
      <c r="K10" s="18"/>
      <c r="L10" s="17"/>
      <c r="M10" s="18"/>
      <c r="N10" s="7"/>
      <c r="O10" s="8"/>
      <c r="P10" s="223"/>
      <c r="Q10" s="127"/>
      <c r="R10" s="247">
        <f t="shared" ref="R10:S38" si="0">B10+D10+F10+H10+J10+L10</f>
        <v>12</v>
      </c>
      <c r="S10" s="248">
        <f t="shared" si="0"/>
        <v>1</v>
      </c>
      <c r="T10" s="249">
        <f t="shared" ref="T10:T48" si="1">+N10+P10+Q10</f>
        <v>0</v>
      </c>
      <c r="U10" s="247">
        <f t="shared" ref="U10:U48" si="2">R10+T10</f>
        <v>12</v>
      </c>
      <c r="V10" s="248">
        <f t="shared" ref="V10:V48" si="3">S10+O10</f>
        <v>1</v>
      </c>
    </row>
    <row r="11" spans="1:22" x14ac:dyDescent="0.2">
      <c r="A11" s="233" t="s">
        <v>34</v>
      </c>
      <c r="B11" s="7">
        <v>4</v>
      </c>
      <c r="C11" s="8">
        <v>1</v>
      </c>
      <c r="D11" s="17">
        <v>14</v>
      </c>
      <c r="E11" s="18">
        <v>1</v>
      </c>
      <c r="F11" s="33"/>
      <c r="G11" s="34"/>
      <c r="H11" s="33"/>
      <c r="I11" s="34"/>
      <c r="J11" s="33"/>
      <c r="K11" s="34"/>
      <c r="L11" s="33"/>
      <c r="M11" s="34"/>
      <c r="N11" s="7"/>
      <c r="O11" s="8"/>
      <c r="P11" s="223"/>
      <c r="Q11" s="127"/>
      <c r="R11" s="247">
        <f t="shared" si="0"/>
        <v>18</v>
      </c>
      <c r="S11" s="248">
        <f t="shared" si="0"/>
        <v>2</v>
      </c>
      <c r="T11" s="249">
        <f t="shared" si="1"/>
        <v>0</v>
      </c>
      <c r="U11" s="247">
        <f t="shared" si="2"/>
        <v>18</v>
      </c>
      <c r="V11" s="248">
        <f t="shared" si="3"/>
        <v>2</v>
      </c>
    </row>
    <row r="12" spans="1:22" x14ac:dyDescent="0.2">
      <c r="A12" s="233" t="s">
        <v>5</v>
      </c>
      <c r="B12" s="17">
        <v>7</v>
      </c>
      <c r="C12" s="18">
        <v>1</v>
      </c>
      <c r="D12" s="33">
        <v>3</v>
      </c>
      <c r="E12" s="34">
        <v>1</v>
      </c>
      <c r="F12" s="20">
        <v>16</v>
      </c>
      <c r="G12" s="16">
        <v>1</v>
      </c>
      <c r="H12" s="20"/>
      <c r="I12" s="16"/>
      <c r="J12" s="20"/>
      <c r="K12" s="16"/>
      <c r="L12" s="20"/>
      <c r="M12" s="16"/>
      <c r="N12" s="17"/>
      <c r="O12" s="18"/>
      <c r="P12" s="223"/>
      <c r="Q12" s="127"/>
      <c r="R12" s="247">
        <f t="shared" si="0"/>
        <v>26</v>
      </c>
      <c r="S12" s="248">
        <f t="shared" si="0"/>
        <v>3</v>
      </c>
      <c r="T12" s="249">
        <f t="shared" si="1"/>
        <v>0</v>
      </c>
      <c r="U12" s="247">
        <f t="shared" si="2"/>
        <v>26</v>
      </c>
      <c r="V12" s="248">
        <f t="shared" si="3"/>
        <v>3</v>
      </c>
    </row>
    <row r="13" spans="1:22" x14ac:dyDescent="0.2">
      <c r="A13" s="233" t="s">
        <v>6</v>
      </c>
      <c r="B13" s="17">
        <v>16</v>
      </c>
      <c r="C13" s="18">
        <v>1</v>
      </c>
      <c r="D13" s="20">
        <v>10</v>
      </c>
      <c r="E13" s="16">
        <v>1</v>
      </c>
      <c r="F13" s="20">
        <v>6</v>
      </c>
      <c r="G13" s="16">
        <v>1</v>
      </c>
      <c r="H13" s="20">
        <v>17</v>
      </c>
      <c r="I13" s="16">
        <v>1</v>
      </c>
      <c r="J13" s="20"/>
      <c r="K13" s="16"/>
      <c r="L13" s="20"/>
      <c r="M13" s="16"/>
      <c r="N13" s="17"/>
      <c r="O13" s="18"/>
      <c r="P13" s="126"/>
      <c r="Q13" s="135"/>
      <c r="R13" s="247">
        <f t="shared" si="0"/>
        <v>49</v>
      </c>
      <c r="S13" s="248">
        <f t="shared" si="0"/>
        <v>4</v>
      </c>
      <c r="T13" s="249">
        <f t="shared" si="1"/>
        <v>0</v>
      </c>
      <c r="U13" s="247">
        <f t="shared" si="2"/>
        <v>49</v>
      </c>
      <c r="V13" s="248">
        <f t="shared" si="3"/>
        <v>4</v>
      </c>
    </row>
    <row r="14" spans="1:22" x14ac:dyDescent="0.2">
      <c r="A14" s="223" t="s">
        <v>36</v>
      </c>
      <c r="B14" s="33">
        <v>11</v>
      </c>
      <c r="C14" s="34">
        <v>1</v>
      </c>
      <c r="D14" s="20">
        <v>18</v>
      </c>
      <c r="E14" s="16">
        <v>1</v>
      </c>
      <c r="F14" s="20">
        <v>16</v>
      </c>
      <c r="G14" s="16">
        <v>2</v>
      </c>
      <c r="H14" s="20">
        <v>12</v>
      </c>
      <c r="I14" s="16">
        <v>2</v>
      </c>
      <c r="J14" s="20">
        <v>16</v>
      </c>
      <c r="K14" s="16">
        <v>2</v>
      </c>
      <c r="L14" s="20">
        <v>0</v>
      </c>
      <c r="M14" s="16">
        <v>0</v>
      </c>
      <c r="N14" s="17"/>
      <c r="O14" s="18"/>
      <c r="P14" s="126"/>
      <c r="Q14" s="135"/>
      <c r="R14" s="247">
        <f t="shared" si="0"/>
        <v>73</v>
      </c>
      <c r="S14" s="248">
        <f t="shared" si="0"/>
        <v>8</v>
      </c>
      <c r="T14" s="249">
        <f t="shared" si="1"/>
        <v>0</v>
      </c>
      <c r="U14" s="247">
        <f t="shared" si="2"/>
        <v>73</v>
      </c>
      <c r="V14" s="248">
        <f t="shared" si="3"/>
        <v>8</v>
      </c>
    </row>
    <row r="15" spans="1:22" x14ac:dyDescent="0.2">
      <c r="A15" s="234" t="s">
        <v>7</v>
      </c>
      <c r="B15" s="20">
        <v>13</v>
      </c>
      <c r="C15" s="16">
        <v>1</v>
      </c>
      <c r="D15" s="20">
        <v>17</v>
      </c>
      <c r="E15" s="16">
        <v>1</v>
      </c>
      <c r="F15" s="20">
        <v>19</v>
      </c>
      <c r="G15" s="16">
        <v>1</v>
      </c>
      <c r="H15" s="20">
        <v>18</v>
      </c>
      <c r="I15" s="16">
        <v>1</v>
      </c>
      <c r="J15" s="20">
        <v>8</v>
      </c>
      <c r="K15" s="16">
        <v>1</v>
      </c>
      <c r="L15" s="20">
        <v>10</v>
      </c>
      <c r="M15" s="16">
        <v>1</v>
      </c>
      <c r="N15" s="147"/>
      <c r="O15" s="148"/>
      <c r="P15" s="126"/>
      <c r="Q15" s="135"/>
      <c r="R15" s="247">
        <f t="shared" si="0"/>
        <v>85</v>
      </c>
      <c r="S15" s="248">
        <f t="shared" si="0"/>
        <v>6</v>
      </c>
      <c r="T15" s="249">
        <f t="shared" si="1"/>
        <v>0</v>
      </c>
      <c r="U15" s="247">
        <f t="shared" si="2"/>
        <v>85</v>
      </c>
      <c r="V15" s="248">
        <f t="shared" si="3"/>
        <v>6</v>
      </c>
    </row>
    <row r="16" spans="1:22" x14ac:dyDescent="0.2">
      <c r="A16" s="234" t="s">
        <v>8</v>
      </c>
      <c r="B16" s="20">
        <v>16</v>
      </c>
      <c r="C16" s="16">
        <v>1</v>
      </c>
      <c r="D16" s="20">
        <v>14</v>
      </c>
      <c r="E16" s="16">
        <v>1</v>
      </c>
      <c r="F16" s="7">
        <v>12</v>
      </c>
      <c r="G16" s="8">
        <v>1</v>
      </c>
      <c r="H16" s="7">
        <v>13</v>
      </c>
      <c r="I16" s="8">
        <v>1</v>
      </c>
      <c r="J16" s="7">
        <v>16</v>
      </c>
      <c r="K16" s="8">
        <v>1</v>
      </c>
      <c r="L16" s="7">
        <v>5</v>
      </c>
      <c r="M16" s="8">
        <v>1</v>
      </c>
      <c r="N16" s="20"/>
      <c r="O16" s="16"/>
      <c r="P16" s="21"/>
      <c r="Q16" s="113"/>
      <c r="R16" s="247">
        <f t="shared" si="0"/>
        <v>76</v>
      </c>
      <c r="S16" s="248">
        <f t="shared" si="0"/>
        <v>6</v>
      </c>
      <c r="T16" s="249">
        <f t="shared" si="1"/>
        <v>0</v>
      </c>
      <c r="U16" s="247">
        <f t="shared" si="2"/>
        <v>76</v>
      </c>
      <c r="V16" s="248">
        <f t="shared" si="3"/>
        <v>6</v>
      </c>
    </row>
    <row r="17" spans="1:22" x14ac:dyDescent="0.2">
      <c r="A17" s="234" t="s">
        <v>9</v>
      </c>
      <c r="B17" s="20">
        <v>7</v>
      </c>
      <c r="C17" s="16">
        <v>1</v>
      </c>
      <c r="D17" s="7">
        <v>14</v>
      </c>
      <c r="E17" s="8">
        <v>1</v>
      </c>
      <c r="F17" s="7">
        <v>11</v>
      </c>
      <c r="G17" s="8">
        <v>1</v>
      </c>
      <c r="H17" s="7">
        <v>11</v>
      </c>
      <c r="I17" s="8">
        <v>1</v>
      </c>
      <c r="J17" s="7">
        <v>10</v>
      </c>
      <c r="K17" s="8">
        <v>1</v>
      </c>
      <c r="L17" s="7">
        <v>9</v>
      </c>
      <c r="M17" s="8">
        <v>1</v>
      </c>
      <c r="N17" s="20"/>
      <c r="O17" s="16"/>
      <c r="P17" s="21"/>
      <c r="Q17" s="113"/>
      <c r="R17" s="247">
        <f t="shared" si="0"/>
        <v>62</v>
      </c>
      <c r="S17" s="248">
        <f t="shared" si="0"/>
        <v>6</v>
      </c>
      <c r="T17" s="249">
        <f t="shared" si="1"/>
        <v>0</v>
      </c>
      <c r="U17" s="247">
        <f t="shared" si="2"/>
        <v>62</v>
      </c>
      <c r="V17" s="248">
        <f t="shared" si="3"/>
        <v>6</v>
      </c>
    </row>
    <row r="18" spans="1:22" x14ac:dyDescent="0.2">
      <c r="A18" s="234" t="s">
        <v>10</v>
      </c>
      <c r="B18" s="20">
        <v>6</v>
      </c>
      <c r="C18" s="16">
        <v>1</v>
      </c>
      <c r="D18" s="7">
        <v>7</v>
      </c>
      <c r="E18" s="8">
        <v>1</v>
      </c>
      <c r="F18" s="17">
        <v>14</v>
      </c>
      <c r="G18" s="18">
        <v>1</v>
      </c>
      <c r="H18" s="17">
        <v>11</v>
      </c>
      <c r="I18" s="18">
        <v>1</v>
      </c>
      <c r="J18" s="17">
        <v>12</v>
      </c>
      <c r="K18" s="18">
        <v>1</v>
      </c>
      <c r="L18" s="17">
        <v>4</v>
      </c>
      <c r="M18" s="18">
        <v>1</v>
      </c>
      <c r="N18" s="20"/>
      <c r="O18" s="16"/>
      <c r="P18" s="21"/>
      <c r="Q18" s="113"/>
      <c r="R18" s="247">
        <f t="shared" si="0"/>
        <v>54</v>
      </c>
      <c r="S18" s="248">
        <f t="shared" si="0"/>
        <v>6</v>
      </c>
      <c r="T18" s="249">
        <f t="shared" si="1"/>
        <v>0</v>
      </c>
      <c r="U18" s="247">
        <f t="shared" si="2"/>
        <v>54</v>
      </c>
      <c r="V18" s="248">
        <f t="shared" si="3"/>
        <v>6</v>
      </c>
    </row>
    <row r="19" spans="1:22" x14ac:dyDescent="0.2">
      <c r="A19" s="234" t="s">
        <v>11</v>
      </c>
      <c r="B19" s="7">
        <v>6</v>
      </c>
      <c r="C19" s="8">
        <v>1</v>
      </c>
      <c r="D19" s="17">
        <v>7</v>
      </c>
      <c r="E19" s="18">
        <v>1</v>
      </c>
      <c r="F19" s="17">
        <v>5</v>
      </c>
      <c r="G19" s="18">
        <v>1</v>
      </c>
      <c r="H19" s="17">
        <v>11</v>
      </c>
      <c r="I19" s="18">
        <v>1</v>
      </c>
      <c r="J19" s="17">
        <v>9</v>
      </c>
      <c r="K19" s="18">
        <v>1</v>
      </c>
      <c r="L19" s="17">
        <v>4</v>
      </c>
      <c r="M19" s="18">
        <v>1</v>
      </c>
      <c r="N19" s="20"/>
      <c r="O19" s="16"/>
      <c r="P19" s="21"/>
      <c r="Q19" s="113"/>
      <c r="R19" s="247">
        <f t="shared" si="0"/>
        <v>42</v>
      </c>
      <c r="S19" s="248">
        <f t="shared" si="0"/>
        <v>6</v>
      </c>
      <c r="T19" s="249">
        <f t="shared" si="1"/>
        <v>0</v>
      </c>
      <c r="U19" s="247">
        <f t="shared" si="2"/>
        <v>42</v>
      </c>
      <c r="V19" s="248">
        <f t="shared" si="3"/>
        <v>6</v>
      </c>
    </row>
    <row r="20" spans="1:22" x14ac:dyDescent="0.2">
      <c r="A20" s="234" t="s">
        <v>12</v>
      </c>
      <c r="B20" s="7">
        <v>6</v>
      </c>
      <c r="C20" s="8">
        <v>1</v>
      </c>
      <c r="D20" s="17">
        <v>11</v>
      </c>
      <c r="E20" s="18">
        <v>1</v>
      </c>
      <c r="F20" s="33">
        <v>10</v>
      </c>
      <c r="G20" s="34">
        <v>2</v>
      </c>
      <c r="H20" s="33">
        <v>8</v>
      </c>
      <c r="I20" s="34">
        <v>2</v>
      </c>
      <c r="J20" s="33">
        <v>14</v>
      </c>
      <c r="K20" s="34">
        <v>2</v>
      </c>
      <c r="L20" s="33">
        <v>5</v>
      </c>
      <c r="M20" s="34">
        <v>1</v>
      </c>
      <c r="N20" s="20"/>
      <c r="O20" s="16"/>
      <c r="P20" s="21"/>
      <c r="Q20" s="113"/>
      <c r="R20" s="247">
        <f t="shared" si="0"/>
        <v>54</v>
      </c>
      <c r="S20" s="248">
        <f t="shared" si="0"/>
        <v>9</v>
      </c>
      <c r="T20" s="249">
        <f t="shared" si="1"/>
        <v>0</v>
      </c>
      <c r="U20" s="247">
        <f t="shared" si="2"/>
        <v>54</v>
      </c>
      <c r="V20" s="248">
        <f t="shared" si="3"/>
        <v>9</v>
      </c>
    </row>
    <row r="21" spans="1:22" x14ac:dyDescent="0.2">
      <c r="A21" s="234" t="s">
        <v>13</v>
      </c>
      <c r="B21" s="17">
        <v>8</v>
      </c>
      <c r="C21" s="18">
        <v>1</v>
      </c>
      <c r="D21" s="33">
        <v>10</v>
      </c>
      <c r="E21" s="34">
        <v>1</v>
      </c>
      <c r="F21" s="20">
        <v>11</v>
      </c>
      <c r="G21" s="16">
        <v>2</v>
      </c>
      <c r="H21" s="20">
        <v>9</v>
      </c>
      <c r="I21" s="16">
        <v>2</v>
      </c>
      <c r="J21" s="20">
        <v>9</v>
      </c>
      <c r="K21" s="16">
        <v>2</v>
      </c>
      <c r="L21" s="20">
        <v>8</v>
      </c>
      <c r="M21" s="16">
        <v>1</v>
      </c>
      <c r="N21" s="20"/>
      <c r="O21" s="16"/>
      <c r="P21" s="21"/>
      <c r="Q21" s="113"/>
      <c r="R21" s="247">
        <f t="shared" si="0"/>
        <v>55</v>
      </c>
      <c r="S21" s="248">
        <f t="shared" si="0"/>
        <v>9</v>
      </c>
      <c r="T21" s="249">
        <f t="shared" si="1"/>
        <v>0</v>
      </c>
      <c r="U21" s="247">
        <f t="shared" si="2"/>
        <v>55</v>
      </c>
      <c r="V21" s="248">
        <f t="shared" si="3"/>
        <v>9</v>
      </c>
    </row>
    <row r="22" spans="1:22" x14ac:dyDescent="0.2">
      <c r="A22" s="223" t="s">
        <v>14</v>
      </c>
      <c r="B22" s="147">
        <v>7</v>
      </c>
      <c r="C22" s="148">
        <v>1</v>
      </c>
      <c r="D22" s="20">
        <v>12</v>
      </c>
      <c r="E22" s="34">
        <v>1</v>
      </c>
      <c r="F22" s="20">
        <v>7</v>
      </c>
      <c r="G22" s="34">
        <v>2</v>
      </c>
      <c r="H22" s="127">
        <v>10</v>
      </c>
      <c r="I22" s="34">
        <v>2</v>
      </c>
      <c r="J22" s="20">
        <v>10</v>
      </c>
      <c r="K22" s="34">
        <v>2</v>
      </c>
      <c r="L22" s="20">
        <v>6</v>
      </c>
      <c r="M22" s="34">
        <v>1</v>
      </c>
      <c r="N22" s="20"/>
      <c r="O22" s="34"/>
      <c r="P22" s="21"/>
      <c r="Q22" s="113"/>
      <c r="R22" s="247">
        <f t="shared" si="0"/>
        <v>52</v>
      </c>
      <c r="S22" s="248">
        <f t="shared" si="0"/>
        <v>9</v>
      </c>
      <c r="T22" s="249">
        <f t="shared" si="1"/>
        <v>0</v>
      </c>
      <c r="U22" s="247">
        <f t="shared" si="2"/>
        <v>52</v>
      </c>
      <c r="V22" s="248">
        <f t="shared" si="3"/>
        <v>9</v>
      </c>
    </row>
    <row r="23" spans="1:22" x14ac:dyDescent="0.2">
      <c r="A23" s="223" t="s">
        <v>15</v>
      </c>
      <c r="B23" s="20">
        <v>7</v>
      </c>
      <c r="C23" s="34">
        <v>1</v>
      </c>
      <c r="D23" s="20">
        <v>8</v>
      </c>
      <c r="E23" s="34">
        <v>1</v>
      </c>
      <c r="F23" s="20">
        <v>12</v>
      </c>
      <c r="G23" s="34">
        <v>2</v>
      </c>
      <c r="H23" s="20">
        <v>5</v>
      </c>
      <c r="I23" s="34">
        <v>2</v>
      </c>
      <c r="J23" s="20">
        <v>11</v>
      </c>
      <c r="K23" s="34">
        <v>2</v>
      </c>
      <c r="L23" s="20">
        <v>6</v>
      </c>
      <c r="M23" s="34">
        <v>1</v>
      </c>
      <c r="N23" s="20"/>
      <c r="O23" s="34"/>
      <c r="P23" s="21"/>
      <c r="Q23" s="113"/>
      <c r="R23" s="247">
        <f t="shared" si="0"/>
        <v>49</v>
      </c>
      <c r="S23" s="248">
        <f t="shared" si="0"/>
        <v>9</v>
      </c>
      <c r="T23" s="249">
        <f t="shared" si="1"/>
        <v>0</v>
      </c>
      <c r="U23" s="247">
        <f t="shared" si="2"/>
        <v>49</v>
      </c>
      <c r="V23" s="248">
        <f t="shared" si="3"/>
        <v>9</v>
      </c>
    </row>
    <row r="24" spans="1:22" x14ac:dyDescent="0.2">
      <c r="A24" s="223" t="s">
        <v>16</v>
      </c>
      <c r="B24" s="268">
        <v>8</v>
      </c>
      <c r="C24" s="270">
        <v>1</v>
      </c>
      <c r="D24" s="20">
        <v>6</v>
      </c>
      <c r="E24" s="34">
        <v>1</v>
      </c>
      <c r="F24" s="20">
        <v>8</v>
      </c>
      <c r="G24" s="34">
        <v>2</v>
      </c>
      <c r="H24" s="20">
        <v>11</v>
      </c>
      <c r="I24" s="34">
        <v>2</v>
      </c>
      <c r="J24" s="20">
        <v>5</v>
      </c>
      <c r="K24" s="34">
        <v>2</v>
      </c>
      <c r="L24" s="20">
        <v>8</v>
      </c>
      <c r="M24" s="34">
        <v>1</v>
      </c>
      <c r="N24" s="20"/>
      <c r="O24" s="34"/>
      <c r="P24" s="21"/>
      <c r="Q24" s="113"/>
      <c r="R24" s="247">
        <f t="shared" si="0"/>
        <v>46</v>
      </c>
      <c r="S24" s="248">
        <f t="shared" si="0"/>
        <v>9</v>
      </c>
      <c r="T24" s="249">
        <f t="shared" si="1"/>
        <v>0</v>
      </c>
      <c r="U24" s="247">
        <f t="shared" si="2"/>
        <v>46</v>
      </c>
      <c r="V24" s="248">
        <f t="shared" si="3"/>
        <v>9</v>
      </c>
    </row>
    <row r="25" spans="1:22" x14ac:dyDescent="0.2">
      <c r="A25" s="223" t="s">
        <v>17</v>
      </c>
      <c r="B25" s="20">
        <v>8</v>
      </c>
      <c r="C25" s="34">
        <v>1</v>
      </c>
      <c r="D25" s="268">
        <v>10</v>
      </c>
      <c r="E25" s="270">
        <v>1</v>
      </c>
      <c r="F25" s="20">
        <v>8</v>
      </c>
      <c r="G25" s="34">
        <v>2</v>
      </c>
      <c r="H25" s="20">
        <v>12</v>
      </c>
      <c r="I25" s="34">
        <v>2</v>
      </c>
      <c r="J25" s="20">
        <v>13</v>
      </c>
      <c r="K25" s="34">
        <v>2</v>
      </c>
      <c r="L25" s="20">
        <v>4</v>
      </c>
      <c r="M25" s="34">
        <v>1</v>
      </c>
      <c r="N25" s="20"/>
      <c r="O25" s="34"/>
      <c r="P25" s="266"/>
      <c r="Q25" s="264"/>
      <c r="R25" s="247">
        <f t="shared" si="0"/>
        <v>55</v>
      </c>
      <c r="S25" s="248">
        <f t="shared" si="0"/>
        <v>9</v>
      </c>
      <c r="T25" s="249">
        <f t="shared" si="1"/>
        <v>0</v>
      </c>
      <c r="U25" s="247">
        <f t="shared" si="2"/>
        <v>55</v>
      </c>
      <c r="V25" s="248">
        <f t="shared" si="3"/>
        <v>9</v>
      </c>
    </row>
    <row r="26" spans="1:22" x14ac:dyDescent="0.2">
      <c r="A26" s="223" t="s">
        <v>18</v>
      </c>
      <c r="B26" s="20">
        <v>4</v>
      </c>
      <c r="C26" s="34">
        <v>1</v>
      </c>
      <c r="D26" s="20">
        <v>11</v>
      </c>
      <c r="E26" s="34">
        <v>1</v>
      </c>
      <c r="F26" s="268">
        <v>7</v>
      </c>
      <c r="G26" s="270">
        <v>2</v>
      </c>
      <c r="H26" s="20">
        <v>8</v>
      </c>
      <c r="I26" s="34">
        <v>2</v>
      </c>
      <c r="J26" s="20">
        <v>12</v>
      </c>
      <c r="K26" s="34">
        <v>2</v>
      </c>
      <c r="L26" s="20">
        <v>10</v>
      </c>
      <c r="M26" s="34">
        <v>1</v>
      </c>
      <c r="N26" s="20"/>
      <c r="O26" s="34"/>
      <c r="P26" s="21"/>
      <c r="Q26" s="113"/>
      <c r="R26" s="247">
        <f t="shared" si="0"/>
        <v>52</v>
      </c>
      <c r="S26" s="248">
        <f t="shared" si="0"/>
        <v>9</v>
      </c>
      <c r="T26" s="249">
        <f t="shared" si="1"/>
        <v>0</v>
      </c>
      <c r="U26" s="247">
        <f t="shared" si="2"/>
        <v>52</v>
      </c>
      <c r="V26" s="248">
        <f t="shared" si="3"/>
        <v>9</v>
      </c>
    </row>
    <row r="27" spans="1:22" x14ac:dyDescent="0.2">
      <c r="A27" s="223" t="s">
        <v>19</v>
      </c>
      <c r="B27" s="20">
        <v>8</v>
      </c>
      <c r="C27" s="34">
        <v>1</v>
      </c>
      <c r="D27" s="20">
        <v>6</v>
      </c>
      <c r="E27" s="34">
        <v>1</v>
      </c>
      <c r="F27" s="20">
        <v>13</v>
      </c>
      <c r="G27" s="34">
        <v>2</v>
      </c>
      <c r="H27" s="268">
        <v>6</v>
      </c>
      <c r="I27" s="270">
        <v>2</v>
      </c>
      <c r="J27" s="20">
        <v>10</v>
      </c>
      <c r="K27" s="34">
        <v>2</v>
      </c>
      <c r="L27" s="20">
        <v>7</v>
      </c>
      <c r="M27" s="34">
        <v>1</v>
      </c>
      <c r="N27" s="20"/>
      <c r="O27" s="34"/>
      <c r="P27" s="21"/>
      <c r="Q27" s="113"/>
      <c r="R27" s="247">
        <f t="shared" si="0"/>
        <v>50</v>
      </c>
      <c r="S27" s="248">
        <f t="shared" si="0"/>
        <v>9</v>
      </c>
      <c r="T27" s="249">
        <f t="shared" si="1"/>
        <v>0</v>
      </c>
      <c r="U27" s="247">
        <f t="shared" si="2"/>
        <v>50</v>
      </c>
      <c r="V27" s="248">
        <f t="shared" si="3"/>
        <v>9</v>
      </c>
    </row>
    <row r="28" spans="1:22" x14ac:dyDescent="0.2">
      <c r="A28" s="223" t="s">
        <v>20</v>
      </c>
      <c r="B28" s="20">
        <v>4</v>
      </c>
      <c r="C28" s="34">
        <v>1</v>
      </c>
      <c r="D28" s="20">
        <v>8</v>
      </c>
      <c r="E28" s="34">
        <v>1</v>
      </c>
      <c r="F28" s="20">
        <v>8</v>
      </c>
      <c r="G28" s="34">
        <v>2</v>
      </c>
      <c r="H28" s="20">
        <v>11</v>
      </c>
      <c r="I28" s="34">
        <v>2</v>
      </c>
      <c r="J28" s="268">
        <v>7</v>
      </c>
      <c r="K28" s="270">
        <v>2</v>
      </c>
      <c r="L28" s="20">
        <v>9</v>
      </c>
      <c r="M28" s="34">
        <v>1</v>
      </c>
      <c r="N28" s="20"/>
      <c r="O28" s="34"/>
      <c r="P28" s="21"/>
      <c r="Q28" s="113"/>
      <c r="R28" s="247">
        <f t="shared" si="0"/>
        <v>47</v>
      </c>
      <c r="S28" s="248">
        <f t="shared" si="0"/>
        <v>9</v>
      </c>
      <c r="T28" s="249">
        <f t="shared" si="1"/>
        <v>0</v>
      </c>
      <c r="U28" s="247">
        <f t="shared" si="2"/>
        <v>47</v>
      </c>
      <c r="V28" s="248">
        <f t="shared" si="3"/>
        <v>9</v>
      </c>
    </row>
    <row r="29" spans="1:22" x14ac:dyDescent="0.2">
      <c r="A29" s="223" t="s">
        <v>21</v>
      </c>
      <c r="B29" s="20">
        <v>10</v>
      </c>
      <c r="C29" s="34">
        <v>1</v>
      </c>
      <c r="D29" s="20">
        <v>4</v>
      </c>
      <c r="E29" s="34">
        <v>1</v>
      </c>
      <c r="F29" s="20">
        <v>12</v>
      </c>
      <c r="G29" s="34">
        <v>2</v>
      </c>
      <c r="H29" s="20">
        <v>6</v>
      </c>
      <c r="I29" s="34">
        <v>1</v>
      </c>
      <c r="J29" s="20">
        <v>11</v>
      </c>
      <c r="K29" s="34">
        <v>2</v>
      </c>
      <c r="L29" s="268">
        <v>6</v>
      </c>
      <c r="M29" s="270">
        <v>1</v>
      </c>
      <c r="N29" s="20"/>
      <c r="O29" s="34"/>
      <c r="P29" s="21"/>
      <c r="Q29" s="113"/>
      <c r="R29" s="33">
        <f t="shared" si="0"/>
        <v>49</v>
      </c>
      <c r="S29" s="34">
        <f t="shared" si="0"/>
        <v>8</v>
      </c>
      <c r="T29" s="127">
        <f t="shared" si="1"/>
        <v>0</v>
      </c>
      <c r="U29" s="33">
        <f t="shared" si="2"/>
        <v>49</v>
      </c>
      <c r="V29" s="34">
        <f t="shared" si="3"/>
        <v>8</v>
      </c>
    </row>
    <row r="30" spans="1:22" x14ac:dyDescent="0.2">
      <c r="A30" s="10" t="s">
        <v>22</v>
      </c>
      <c r="B30" s="117">
        <v>8</v>
      </c>
      <c r="C30" s="12">
        <v>1</v>
      </c>
      <c r="D30" s="117">
        <v>11</v>
      </c>
      <c r="E30" s="12">
        <v>1</v>
      </c>
      <c r="F30" s="117">
        <v>5</v>
      </c>
      <c r="G30" s="12">
        <v>1</v>
      </c>
      <c r="H30" s="117">
        <v>10</v>
      </c>
      <c r="I30" s="12">
        <v>1</v>
      </c>
      <c r="J30" s="117">
        <v>7</v>
      </c>
      <c r="K30" s="12">
        <v>1</v>
      </c>
      <c r="L30" s="117">
        <v>8</v>
      </c>
      <c r="M30" s="12">
        <v>1</v>
      </c>
      <c r="N30" s="117">
        <v>1</v>
      </c>
      <c r="O30" s="12">
        <v>0</v>
      </c>
      <c r="P30" s="118">
        <v>0</v>
      </c>
      <c r="Q30" s="116">
        <v>0</v>
      </c>
      <c r="R30" s="23">
        <f t="shared" si="0"/>
        <v>49</v>
      </c>
      <c r="S30" s="12">
        <f t="shared" si="0"/>
        <v>6</v>
      </c>
      <c r="T30" s="3">
        <f t="shared" si="1"/>
        <v>1</v>
      </c>
      <c r="U30" s="23">
        <f t="shared" si="2"/>
        <v>50</v>
      </c>
      <c r="V30" s="12">
        <f t="shared" si="3"/>
        <v>6</v>
      </c>
    </row>
    <row r="31" spans="1:22" x14ac:dyDescent="0.2">
      <c r="A31" s="10" t="s">
        <v>23</v>
      </c>
      <c r="B31" s="117">
        <v>7</v>
      </c>
      <c r="C31" s="12">
        <v>1</v>
      </c>
      <c r="D31" s="117">
        <v>9</v>
      </c>
      <c r="E31" s="12">
        <v>1</v>
      </c>
      <c r="F31" s="117">
        <v>15</v>
      </c>
      <c r="G31" s="12">
        <v>1</v>
      </c>
      <c r="H31" s="117">
        <v>4</v>
      </c>
      <c r="I31" s="12">
        <v>1</v>
      </c>
      <c r="J31" s="117">
        <v>11</v>
      </c>
      <c r="K31" s="12">
        <v>1</v>
      </c>
      <c r="L31" s="117">
        <v>5</v>
      </c>
      <c r="M31" s="12">
        <v>1</v>
      </c>
      <c r="N31" s="117">
        <v>1</v>
      </c>
      <c r="O31" s="12">
        <v>0</v>
      </c>
      <c r="P31" s="118">
        <v>1</v>
      </c>
      <c r="Q31" s="116">
        <v>0</v>
      </c>
      <c r="R31" s="23">
        <f t="shared" si="0"/>
        <v>51</v>
      </c>
      <c r="S31" s="12">
        <f t="shared" si="0"/>
        <v>6</v>
      </c>
      <c r="T31" s="3">
        <f t="shared" si="1"/>
        <v>2</v>
      </c>
      <c r="U31" s="23">
        <f t="shared" si="2"/>
        <v>53</v>
      </c>
      <c r="V31" s="12">
        <f t="shared" si="3"/>
        <v>6</v>
      </c>
    </row>
    <row r="32" spans="1:22" x14ac:dyDescent="0.2">
      <c r="A32" s="10" t="s">
        <v>24</v>
      </c>
      <c r="B32" s="117">
        <v>8</v>
      </c>
      <c r="C32" s="12">
        <v>1</v>
      </c>
      <c r="D32" s="117">
        <v>8</v>
      </c>
      <c r="E32" s="12">
        <v>1</v>
      </c>
      <c r="F32" s="117">
        <v>12</v>
      </c>
      <c r="G32" s="12">
        <v>1</v>
      </c>
      <c r="H32" s="117">
        <v>12</v>
      </c>
      <c r="I32" s="12">
        <v>1</v>
      </c>
      <c r="J32" s="117">
        <v>4</v>
      </c>
      <c r="K32" s="12">
        <v>1</v>
      </c>
      <c r="L32" s="117">
        <v>8</v>
      </c>
      <c r="M32" s="12">
        <v>1</v>
      </c>
      <c r="N32" s="117">
        <v>0</v>
      </c>
      <c r="O32" s="12">
        <v>0</v>
      </c>
      <c r="P32" s="118">
        <v>1</v>
      </c>
      <c r="Q32" s="116">
        <v>1</v>
      </c>
      <c r="R32" s="23">
        <f t="shared" si="0"/>
        <v>52</v>
      </c>
      <c r="S32" s="12">
        <f t="shared" si="0"/>
        <v>6</v>
      </c>
      <c r="T32" s="3">
        <f t="shared" si="1"/>
        <v>2</v>
      </c>
      <c r="U32" s="23">
        <f t="shared" si="2"/>
        <v>54</v>
      </c>
      <c r="V32" s="12">
        <f t="shared" si="3"/>
        <v>6</v>
      </c>
    </row>
    <row r="33" spans="1:22" x14ac:dyDescent="0.2">
      <c r="A33" s="10" t="s">
        <v>25</v>
      </c>
      <c r="B33" s="117">
        <v>8</v>
      </c>
      <c r="C33" s="12">
        <v>1</v>
      </c>
      <c r="D33" s="117">
        <v>9</v>
      </c>
      <c r="E33" s="12">
        <v>1</v>
      </c>
      <c r="F33" s="117">
        <v>11</v>
      </c>
      <c r="G33" s="12">
        <v>1</v>
      </c>
      <c r="H33" s="117">
        <v>10</v>
      </c>
      <c r="I33" s="12">
        <v>1</v>
      </c>
      <c r="J33" s="117">
        <v>13</v>
      </c>
      <c r="K33" s="12">
        <v>1</v>
      </c>
      <c r="L33" s="117">
        <v>3</v>
      </c>
      <c r="M33" s="12">
        <v>1</v>
      </c>
      <c r="N33" s="117">
        <v>1</v>
      </c>
      <c r="O33" s="12">
        <v>0</v>
      </c>
      <c r="P33" s="118">
        <v>0</v>
      </c>
      <c r="Q33" s="116">
        <v>1</v>
      </c>
      <c r="R33" s="23">
        <f t="shared" si="0"/>
        <v>54</v>
      </c>
      <c r="S33" s="12">
        <f t="shared" si="0"/>
        <v>6</v>
      </c>
      <c r="T33" s="3">
        <f t="shared" si="1"/>
        <v>2</v>
      </c>
      <c r="U33" s="23">
        <f t="shared" si="2"/>
        <v>56</v>
      </c>
      <c r="V33" s="12">
        <f t="shared" si="3"/>
        <v>6</v>
      </c>
    </row>
    <row r="34" spans="1:22" x14ac:dyDescent="0.2">
      <c r="A34" s="10" t="s">
        <v>26</v>
      </c>
      <c r="B34" s="117">
        <v>8</v>
      </c>
      <c r="C34" s="12">
        <v>1</v>
      </c>
      <c r="D34" s="117">
        <v>9</v>
      </c>
      <c r="E34" s="12">
        <v>1</v>
      </c>
      <c r="F34" s="117">
        <v>12</v>
      </c>
      <c r="G34" s="12">
        <v>1</v>
      </c>
      <c r="H34" s="117">
        <v>9</v>
      </c>
      <c r="I34" s="12">
        <v>1</v>
      </c>
      <c r="J34" s="117">
        <v>11</v>
      </c>
      <c r="K34" s="12">
        <v>1</v>
      </c>
      <c r="L34" s="117">
        <v>10</v>
      </c>
      <c r="M34" s="12">
        <v>1</v>
      </c>
      <c r="N34" s="117">
        <v>0</v>
      </c>
      <c r="O34" s="12">
        <v>0</v>
      </c>
      <c r="P34" s="118">
        <v>1</v>
      </c>
      <c r="Q34" s="116">
        <v>0</v>
      </c>
      <c r="R34" s="23">
        <f t="shared" si="0"/>
        <v>59</v>
      </c>
      <c r="S34" s="12">
        <f t="shared" si="0"/>
        <v>6</v>
      </c>
      <c r="T34" s="3">
        <f t="shared" si="1"/>
        <v>1</v>
      </c>
      <c r="U34" s="23">
        <f t="shared" si="2"/>
        <v>60</v>
      </c>
      <c r="V34" s="12">
        <f t="shared" si="3"/>
        <v>6</v>
      </c>
    </row>
    <row r="35" spans="1:22" x14ac:dyDescent="0.2">
      <c r="A35" s="10" t="s">
        <v>27</v>
      </c>
      <c r="B35" s="117">
        <v>8</v>
      </c>
      <c r="C35" s="12">
        <v>1</v>
      </c>
      <c r="D35" s="117">
        <v>9</v>
      </c>
      <c r="E35" s="12">
        <v>1</v>
      </c>
      <c r="F35" s="117">
        <v>12</v>
      </c>
      <c r="G35" s="12">
        <v>1</v>
      </c>
      <c r="H35" s="117">
        <v>10</v>
      </c>
      <c r="I35" s="12">
        <v>1</v>
      </c>
      <c r="J35" s="117">
        <v>10</v>
      </c>
      <c r="K35" s="12">
        <v>1</v>
      </c>
      <c r="L35" s="117">
        <v>8</v>
      </c>
      <c r="M35" s="12">
        <v>1</v>
      </c>
      <c r="N35" s="117">
        <v>1</v>
      </c>
      <c r="O35" s="12">
        <v>0</v>
      </c>
      <c r="P35" s="118">
        <v>0</v>
      </c>
      <c r="Q35" s="116">
        <v>1</v>
      </c>
      <c r="R35" s="23">
        <f t="shared" si="0"/>
        <v>57</v>
      </c>
      <c r="S35" s="12">
        <f t="shared" si="0"/>
        <v>6</v>
      </c>
      <c r="T35" s="3">
        <f t="shared" si="1"/>
        <v>2</v>
      </c>
      <c r="U35" s="23">
        <f t="shared" si="2"/>
        <v>59</v>
      </c>
      <c r="V35" s="12">
        <f t="shared" si="3"/>
        <v>6</v>
      </c>
    </row>
    <row r="36" spans="1:22" x14ac:dyDescent="0.2">
      <c r="A36" s="10" t="s">
        <v>28</v>
      </c>
      <c r="B36" s="117">
        <v>8</v>
      </c>
      <c r="C36" s="12">
        <v>1</v>
      </c>
      <c r="D36" s="117">
        <v>9</v>
      </c>
      <c r="E36" s="12">
        <v>1</v>
      </c>
      <c r="F36" s="117">
        <v>12</v>
      </c>
      <c r="G36" s="12">
        <v>1</v>
      </c>
      <c r="H36" s="117">
        <v>10</v>
      </c>
      <c r="I36" s="12">
        <v>1</v>
      </c>
      <c r="J36" s="117">
        <v>11</v>
      </c>
      <c r="K36" s="12">
        <v>1</v>
      </c>
      <c r="L36" s="117">
        <v>8</v>
      </c>
      <c r="M36" s="12">
        <v>1</v>
      </c>
      <c r="N36" s="117">
        <v>1</v>
      </c>
      <c r="O36" s="12">
        <v>0</v>
      </c>
      <c r="P36" s="118">
        <v>1</v>
      </c>
      <c r="Q36" s="116">
        <v>0</v>
      </c>
      <c r="R36" s="23">
        <f t="shared" si="0"/>
        <v>58</v>
      </c>
      <c r="S36" s="12">
        <f t="shared" si="0"/>
        <v>6</v>
      </c>
      <c r="T36" s="3">
        <f t="shared" si="1"/>
        <v>2</v>
      </c>
      <c r="U36" s="23">
        <f t="shared" si="2"/>
        <v>60</v>
      </c>
      <c r="V36" s="12">
        <f t="shared" si="3"/>
        <v>6</v>
      </c>
    </row>
    <row r="37" spans="1:22" x14ac:dyDescent="0.2">
      <c r="A37" s="10" t="s">
        <v>29</v>
      </c>
      <c r="B37" s="117">
        <v>8</v>
      </c>
      <c r="C37" s="12">
        <v>1</v>
      </c>
      <c r="D37" s="117">
        <v>9</v>
      </c>
      <c r="E37" s="12">
        <v>1</v>
      </c>
      <c r="F37" s="117">
        <v>12</v>
      </c>
      <c r="G37" s="12">
        <v>1</v>
      </c>
      <c r="H37" s="117">
        <v>10</v>
      </c>
      <c r="I37" s="12">
        <v>1</v>
      </c>
      <c r="J37" s="117">
        <v>11</v>
      </c>
      <c r="K37" s="12">
        <v>1</v>
      </c>
      <c r="L37" s="117">
        <v>8</v>
      </c>
      <c r="M37" s="12">
        <v>1</v>
      </c>
      <c r="N37" s="117">
        <v>1</v>
      </c>
      <c r="O37" s="12">
        <v>0</v>
      </c>
      <c r="P37" s="118">
        <v>1</v>
      </c>
      <c r="Q37" s="116">
        <v>1</v>
      </c>
      <c r="R37" s="23">
        <f t="shared" si="0"/>
        <v>58</v>
      </c>
      <c r="S37" s="12">
        <f t="shared" si="0"/>
        <v>6</v>
      </c>
      <c r="T37" s="3">
        <f t="shared" si="1"/>
        <v>3</v>
      </c>
      <c r="U37" s="23">
        <f t="shared" si="2"/>
        <v>61</v>
      </c>
      <c r="V37" s="12">
        <f t="shared" si="3"/>
        <v>6</v>
      </c>
    </row>
    <row r="38" spans="1:22" x14ac:dyDescent="0.2">
      <c r="A38" s="10" t="s">
        <v>30</v>
      </c>
      <c r="B38" s="117">
        <v>8</v>
      </c>
      <c r="C38" s="12">
        <v>1</v>
      </c>
      <c r="D38" s="117">
        <v>9</v>
      </c>
      <c r="E38" s="12">
        <v>1</v>
      </c>
      <c r="F38" s="117">
        <v>12</v>
      </c>
      <c r="G38" s="12">
        <v>1</v>
      </c>
      <c r="H38" s="117">
        <v>10</v>
      </c>
      <c r="I38" s="12">
        <v>1</v>
      </c>
      <c r="J38" s="117">
        <v>11</v>
      </c>
      <c r="K38" s="12">
        <v>1</v>
      </c>
      <c r="L38" s="117">
        <v>8</v>
      </c>
      <c r="M38" s="12">
        <v>1</v>
      </c>
      <c r="N38" s="117">
        <v>1</v>
      </c>
      <c r="O38" s="12">
        <v>0</v>
      </c>
      <c r="P38" s="118">
        <v>1</v>
      </c>
      <c r="Q38" s="116">
        <v>1</v>
      </c>
      <c r="R38" s="23">
        <f t="shared" si="0"/>
        <v>58</v>
      </c>
      <c r="S38" s="12">
        <f t="shared" si="0"/>
        <v>6</v>
      </c>
      <c r="T38" s="3">
        <f t="shared" si="1"/>
        <v>3</v>
      </c>
      <c r="U38" s="23">
        <f t="shared" si="2"/>
        <v>61</v>
      </c>
      <c r="V38" s="12">
        <f t="shared" si="3"/>
        <v>6</v>
      </c>
    </row>
    <row r="39" spans="1:22" x14ac:dyDescent="0.2">
      <c r="A39" s="10" t="s">
        <v>45</v>
      </c>
      <c r="B39" s="117">
        <v>9</v>
      </c>
      <c r="C39" s="12">
        <v>1</v>
      </c>
      <c r="D39" s="117">
        <v>9</v>
      </c>
      <c r="E39" s="12">
        <v>1</v>
      </c>
      <c r="F39" s="117">
        <v>12</v>
      </c>
      <c r="G39" s="12">
        <v>1</v>
      </c>
      <c r="H39" s="117">
        <v>10</v>
      </c>
      <c r="I39" s="12">
        <v>1</v>
      </c>
      <c r="J39" s="117">
        <v>11</v>
      </c>
      <c r="K39" s="12">
        <v>1</v>
      </c>
      <c r="L39" s="117">
        <v>8</v>
      </c>
      <c r="M39" s="12">
        <v>1</v>
      </c>
      <c r="N39" s="117">
        <v>1</v>
      </c>
      <c r="O39" s="12">
        <v>0</v>
      </c>
      <c r="P39" s="118">
        <v>1</v>
      </c>
      <c r="Q39" s="116">
        <v>1</v>
      </c>
      <c r="R39" s="23">
        <f t="shared" ref="R39:S48" si="4">B39+D39+F39+H39+J39+L39</f>
        <v>59</v>
      </c>
      <c r="S39" s="12">
        <f t="shared" si="4"/>
        <v>6</v>
      </c>
      <c r="T39" s="3">
        <f t="shared" si="1"/>
        <v>3</v>
      </c>
      <c r="U39" s="23">
        <f t="shared" si="2"/>
        <v>62</v>
      </c>
      <c r="V39" s="12">
        <f t="shared" si="3"/>
        <v>6</v>
      </c>
    </row>
    <row r="40" spans="1:22" x14ac:dyDescent="0.2">
      <c r="A40" s="10" t="s">
        <v>46</v>
      </c>
      <c r="B40" s="117">
        <v>9</v>
      </c>
      <c r="C40" s="12">
        <v>1</v>
      </c>
      <c r="D40" s="117">
        <v>10</v>
      </c>
      <c r="E40" s="12">
        <v>1</v>
      </c>
      <c r="F40" s="117">
        <v>12</v>
      </c>
      <c r="G40" s="12">
        <v>1</v>
      </c>
      <c r="H40" s="117">
        <v>10</v>
      </c>
      <c r="I40" s="12">
        <v>1</v>
      </c>
      <c r="J40" s="117">
        <v>11</v>
      </c>
      <c r="K40" s="12">
        <v>1</v>
      </c>
      <c r="L40" s="117">
        <v>8</v>
      </c>
      <c r="M40" s="12">
        <v>1</v>
      </c>
      <c r="N40" s="117">
        <v>1</v>
      </c>
      <c r="O40" s="12">
        <v>0</v>
      </c>
      <c r="P40" s="118">
        <v>1</v>
      </c>
      <c r="Q40" s="116">
        <v>1</v>
      </c>
      <c r="R40" s="23">
        <f t="shared" si="4"/>
        <v>60</v>
      </c>
      <c r="S40" s="12">
        <f t="shared" si="4"/>
        <v>6</v>
      </c>
      <c r="T40" s="3">
        <f t="shared" si="1"/>
        <v>3</v>
      </c>
      <c r="U40" s="23">
        <f t="shared" si="2"/>
        <v>63</v>
      </c>
      <c r="V40" s="12">
        <f t="shared" si="3"/>
        <v>6</v>
      </c>
    </row>
    <row r="41" spans="1:22" x14ac:dyDescent="0.2">
      <c r="A41" s="10" t="s">
        <v>171</v>
      </c>
      <c r="B41" s="117">
        <v>9</v>
      </c>
      <c r="C41" s="12">
        <v>1</v>
      </c>
      <c r="D41" s="117">
        <v>10</v>
      </c>
      <c r="E41" s="12">
        <v>1</v>
      </c>
      <c r="F41" s="117">
        <v>13</v>
      </c>
      <c r="G41" s="12">
        <v>1</v>
      </c>
      <c r="H41" s="117">
        <v>10</v>
      </c>
      <c r="I41" s="12">
        <v>1</v>
      </c>
      <c r="J41" s="117">
        <v>11</v>
      </c>
      <c r="K41" s="12">
        <v>1</v>
      </c>
      <c r="L41" s="117">
        <v>8</v>
      </c>
      <c r="M41" s="12">
        <v>1</v>
      </c>
      <c r="N41" s="117">
        <v>1</v>
      </c>
      <c r="O41" s="12">
        <v>0</v>
      </c>
      <c r="P41" s="118">
        <v>1</v>
      </c>
      <c r="Q41" s="116">
        <v>1</v>
      </c>
      <c r="R41" s="23">
        <f t="shared" si="4"/>
        <v>61</v>
      </c>
      <c r="S41" s="12">
        <f t="shared" si="4"/>
        <v>6</v>
      </c>
      <c r="T41" s="3">
        <f t="shared" si="1"/>
        <v>3</v>
      </c>
      <c r="U41" s="23">
        <f t="shared" si="2"/>
        <v>64</v>
      </c>
      <c r="V41" s="12">
        <f t="shared" si="3"/>
        <v>6</v>
      </c>
    </row>
    <row r="42" spans="1:22" x14ac:dyDescent="0.2">
      <c r="A42" s="10" t="s">
        <v>172</v>
      </c>
      <c r="B42" s="117">
        <v>9</v>
      </c>
      <c r="C42" s="12">
        <v>1</v>
      </c>
      <c r="D42" s="117">
        <v>10</v>
      </c>
      <c r="E42" s="12">
        <v>1</v>
      </c>
      <c r="F42" s="117">
        <v>13</v>
      </c>
      <c r="G42" s="12">
        <v>1</v>
      </c>
      <c r="H42" s="117">
        <v>11</v>
      </c>
      <c r="I42" s="12">
        <v>1</v>
      </c>
      <c r="J42" s="117">
        <v>11</v>
      </c>
      <c r="K42" s="12">
        <v>1</v>
      </c>
      <c r="L42" s="117">
        <v>8</v>
      </c>
      <c r="M42" s="12">
        <v>1</v>
      </c>
      <c r="N42" s="117">
        <v>1</v>
      </c>
      <c r="O42" s="12">
        <v>0</v>
      </c>
      <c r="P42" s="118">
        <v>1</v>
      </c>
      <c r="Q42" s="116">
        <v>1</v>
      </c>
      <c r="R42" s="23">
        <f t="shared" si="4"/>
        <v>62</v>
      </c>
      <c r="S42" s="12">
        <f t="shared" si="4"/>
        <v>6</v>
      </c>
      <c r="T42" s="3">
        <f t="shared" si="1"/>
        <v>3</v>
      </c>
      <c r="U42" s="23">
        <f t="shared" si="2"/>
        <v>65</v>
      </c>
      <c r="V42" s="12">
        <f t="shared" si="3"/>
        <v>6</v>
      </c>
    </row>
    <row r="43" spans="1:22" x14ac:dyDescent="0.2">
      <c r="A43" s="10" t="s">
        <v>173</v>
      </c>
      <c r="B43" s="117">
        <v>9</v>
      </c>
      <c r="C43" s="12">
        <v>1</v>
      </c>
      <c r="D43" s="117">
        <v>10</v>
      </c>
      <c r="E43" s="12">
        <v>1</v>
      </c>
      <c r="F43" s="117">
        <v>13</v>
      </c>
      <c r="G43" s="12">
        <v>1</v>
      </c>
      <c r="H43" s="117">
        <v>11</v>
      </c>
      <c r="I43" s="12">
        <v>1</v>
      </c>
      <c r="J43" s="117">
        <v>12</v>
      </c>
      <c r="K43" s="12">
        <v>1</v>
      </c>
      <c r="L43" s="117">
        <v>8</v>
      </c>
      <c r="M43" s="12">
        <v>1</v>
      </c>
      <c r="N43" s="117">
        <v>1</v>
      </c>
      <c r="O43" s="12">
        <v>0</v>
      </c>
      <c r="P43" s="118">
        <v>1</v>
      </c>
      <c r="Q43" s="116">
        <v>1</v>
      </c>
      <c r="R43" s="23">
        <f t="shared" si="4"/>
        <v>63</v>
      </c>
      <c r="S43" s="12">
        <f t="shared" si="4"/>
        <v>6</v>
      </c>
      <c r="T43" s="3">
        <f t="shared" si="1"/>
        <v>3</v>
      </c>
      <c r="U43" s="23">
        <f t="shared" si="2"/>
        <v>66</v>
      </c>
      <c r="V43" s="12">
        <f t="shared" si="3"/>
        <v>6</v>
      </c>
    </row>
    <row r="44" spans="1:22" x14ac:dyDescent="0.2">
      <c r="A44" s="10" t="s">
        <v>174</v>
      </c>
      <c r="B44" s="117">
        <v>9</v>
      </c>
      <c r="C44" s="12">
        <v>1</v>
      </c>
      <c r="D44" s="117">
        <v>10</v>
      </c>
      <c r="E44" s="12">
        <v>1</v>
      </c>
      <c r="F44" s="117">
        <v>13</v>
      </c>
      <c r="G44" s="12">
        <v>1</v>
      </c>
      <c r="H44" s="117">
        <v>11</v>
      </c>
      <c r="I44" s="12">
        <v>1</v>
      </c>
      <c r="J44" s="117">
        <v>12</v>
      </c>
      <c r="K44" s="12">
        <v>1</v>
      </c>
      <c r="L44" s="117">
        <v>9</v>
      </c>
      <c r="M44" s="12">
        <v>1</v>
      </c>
      <c r="N44" s="117">
        <v>1</v>
      </c>
      <c r="O44" s="12">
        <v>0</v>
      </c>
      <c r="P44" s="118">
        <v>1</v>
      </c>
      <c r="Q44" s="116">
        <v>1</v>
      </c>
      <c r="R44" s="23">
        <f t="shared" si="4"/>
        <v>64</v>
      </c>
      <c r="S44" s="12">
        <f t="shared" si="4"/>
        <v>6</v>
      </c>
      <c r="T44" s="3">
        <f t="shared" si="1"/>
        <v>3</v>
      </c>
      <c r="U44" s="23">
        <f t="shared" si="2"/>
        <v>67</v>
      </c>
      <c r="V44" s="12">
        <f t="shared" si="3"/>
        <v>6</v>
      </c>
    </row>
    <row r="45" spans="1:22" x14ac:dyDescent="0.2">
      <c r="A45" s="10" t="s">
        <v>175</v>
      </c>
      <c r="B45" s="117">
        <v>9</v>
      </c>
      <c r="C45" s="12">
        <v>1</v>
      </c>
      <c r="D45" s="117">
        <v>10</v>
      </c>
      <c r="E45" s="12">
        <v>1</v>
      </c>
      <c r="F45" s="117">
        <v>13</v>
      </c>
      <c r="G45" s="12">
        <v>1</v>
      </c>
      <c r="H45" s="117">
        <v>11</v>
      </c>
      <c r="I45" s="12">
        <v>1</v>
      </c>
      <c r="J45" s="117">
        <v>12</v>
      </c>
      <c r="K45" s="12">
        <v>1</v>
      </c>
      <c r="L45" s="117">
        <v>9</v>
      </c>
      <c r="M45" s="12">
        <v>1</v>
      </c>
      <c r="N45" s="117">
        <v>1</v>
      </c>
      <c r="O45" s="12">
        <v>0</v>
      </c>
      <c r="P45" s="118">
        <v>1</v>
      </c>
      <c r="Q45" s="116">
        <v>1</v>
      </c>
      <c r="R45" s="23">
        <f t="shared" si="4"/>
        <v>64</v>
      </c>
      <c r="S45" s="12">
        <f t="shared" si="4"/>
        <v>6</v>
      </c>
      <c r="T45" s="3">
        <f t="shared" si="1"/>
        <v>3</v>
      </c>
      <c r="U45" s="23">
        <f t="shared" si="2"/>
        <v>67</v>
      </c>
      <c r="V45" s="12">
        <f t="shared" si="3"/>
        <v>6</v>
      </c>
    </row>
    <row r="46" spans="1:22" x14ac:dyDescent="0.2">
      <c r="A46" s="10" t="s">
        <v>176</v>
      </c>
      <c r="B46" s="117">
        <v>8</v>
      </c>
      <c r="C46" s="12">
        <v>1</v>
      </c>
      <c r="D46" s="117">
        <v>10</v>
      </c>
      <c r="E46" s="12">
        <v>1</v>
      </c>
      <c r="F46" s="117">
        <v>13</v>
      </c>
      <c r="G46" s="12">
        <v>1</v>
      </c>
      <c r="H46" s="117">
        <v>11</v>
      </c>
      <c r="I46" s="12">
        <v>1</v>
      </c>
      <c r="J46" s="117">
        <v>12</v>
      </c>
      <c r="K46" s="12">
        <v>1</v>
      </c>
      <c r="L46" s="117">
        <v>9</v>
      </c>
      <c r="M46" s="12">
        <v>1</v>
      </c>
      <c r="N46" s="117">
        <v>1</v>
      </c>
      <c r="O46" s="12">
        <v>0</v>
      </c>
      <c r="P46" s="118">
        <v>1</v>
      </c>
      <c r="Q46" s="116">
        <v>1</v>
      </c>
      <c r="R46" s="23">
        <f t="shared" si="4"/>
        <v>63</v>
      </c>
      <c r="S46" s="12">
        <f t="shared" si="4"/>
        <v>6</v>
      </c>
      <c r="T46" s="3">
        <f t="shared" si="1"/>
        <v>3</v>
      </c>
      <c r="U46" s="23">
        <f t="shared" si="2"/>
        <v>66</v>
      </c>
      <c r="V46" s="12">
        <f t="shared" si="3"/>
        <v>6</v>
      </c>
    </row>
    <row r="47" spans="1:22" x14ac:dyDescent="0.2">
      <c r="A47" s="10" t="s">
        <v>177</v>
      </c>
      <c r="B47" s="117">
        <v>8</v>
      </c>
      <c r="C47" s="12">
        <v>1</v>
      </c>
      <c r="D47" s="117">
        <v>9</v>
      </c>
      <c r="E47" s="12">
        <v>1</v>
      </c>
      <c r="F47" s="117">
        <v>13</v>
      </c>
      <c r="G47" s="12">
        <v>1</v>
      </c>
      <c r="H47" s="117">
        <v>11</v>
      </c>
      <c r="I47" s="12">
        <v>1</v>
      </c>
      <c r="J47" s="117">
        <v>12</v>
      </c>
      <c r="K47" s="12">
        <v>1</v>
      </c>
      <c r="L47" s="117">
        <v>9</v>
      </c>
      <c r="M47" s="12">
        <v>1</v>
      </c>
      <c r="N47" s="117">
        <v>1</v>
      </c>
      <c r="O47" s="12">
        <v>0</v>
      </c>
      <c r="P47" s="118">
        <v>1</v>
      </c>
      <c r="Q47" s="116">
        <v>1</v>
      </c>
      <c r="R47" s="23">
        <f t="shared" si="4"/>
        <v>62</v>
      </c>
      <c r="S47" s="12">
        <f t="shared" si="4"/>
        <v>6</v>
      </c>
      <c r="T47" s="3">
        <f t="shared" si="1"/>
        <v>3</v>
      </c>
      <c r="U47" s="23">
        <f t="shared" si="2"/>
        <v>65</v>
      </c>
      <c r="V47" s="12">
        <f t="shared" si="3"/>
        <v>6</v>
      </c>
    </row>
    <row r="48" spans="1:22" x14ac:dyDescent="0.2">
      <c r="A48" s="11" t="s">
        <v>178</v>
      </c>
      <c r="B48" s="119">
        <v>8</v>
      </c>
      <c r="C48" s="28">
        <v>1</v>
      </c>
      <c r="D48" s="119">
        <v>9</v>
      </c>
      <c r="E48" s="28">
        <v>1</v>
      </c>
      <c r="F48" s="119">
        <v>12</v>
      </c>
      <c r="G48" s="28">
        <v>1</v>
      </c>
      <c r="H48" s="119">
        <v>11</v>
      </c>
      <c r="I48" s="28">
        <v>1</v>
      </c>
      <c r="J48" s="119">
        <v>12</v>
      </c>
      <c r="K48" s="28">
        <v>1</v>
      </c>
      <c r="L48" s="119">
        <v>9</v>
      </c>
      <c r="M48" s="28">
        <v>1</v>
      </c>
      <c r="N48" s="119">
        <v>1</v>
      </c>
      <c r="O48" s="28">
        <v>0</v>
      </c>
      <c r="P48" s="121">
        <v>1</v>
      </c>
      <c r="Q48" s="120">
        <v>1</v>
      </c>
      <c r="R48" s="24">
        <f t="shared" si="4"/>
        <v>61</v>
      </c>
      <c r="S48" s="28">
        <f t="shared" si="4"/>
        <v>6</v>
      </c>
      <c r="T48" s="40">
        <f t="shared" si="1"/>
        <v>3</v>
      </c>
      <c r="U48" s="24">
        <f t="shared" si="2"/>
        <v>64</v>
      </c>
      <c r="V48" s="28">
        <f t="shared" si="3"/>
        <v>6</v>
      </c>
    </row>
    <row r="49" spans="1:22" x14ac:dyDescent="0.2">
      <c r="A49" s="78" t="s">
        <v>47</v>
      </c>
      <c r="B49" s="79" t="s">
        <v>214</v>
      </c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 t="s">
        <v>48</v>
      </c>
      <c r="T49" s="80"/>
      <c r="U49" s="80"/>
      <c r="V49" s="80"/>
    </row>
    <row r="50" spans="1:22" x14ac:dyDescent="0.2">
      <c r="A50" s="81"/>
      <c r="B50" s="79" t="s">
        <v>215</v>
      </c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0"/>
      <c r="T50" s="80"/>
      <c r="U50" s="80"/>
      <c r="V50" s="80"/>
    </row>
    <row r="51" spans="1:22" x14ac:dyDescent="0.2">
      <c r="A51" s="27"/>
      <c r="B51" s="82"/>
      <c r="C51" s="27"/>
      <c r="D51" s="27"/>
      <c r="E51" s="27"/>
      <c r="F51" s="27"/>
      <c r="G51" s="27"/>
      <c r="H51" s="27"/>
      <c r="I51" s="27"/>
      <c r="J51" s="27"/>
      <c r="K51" s="27"/>
      <c r="L51" s="1"/>
      <c r="M51" s="1"/>
      <c r="N51" s="1"/>
      <c r="O51" s="1"/>
      <c r="P51" s="1"/>
      <c r="Q51" s="1"/>
      <c r="R51" s="1"/>
      <c r="S51" s="1"/>
      <c r="T51" s="1"/>
      <c r="U51" s="1"/>
      <c r="V51" s="44"/>
    </row>
    <row r="52" spans="1:22" x14ac:dyDescent="0.2">
      <c r="A52" s="83" t="s">
        <v>49</v>
      </c>
      <c r="B52" s="84"/>
      <c r="C52" s="85"/>
      <c r="D52" s="85"/>
      <c r="E52" s="85"/>
      <c r="F52" s="86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7"/>
    </row>
    <row r="53" spans="1:22" x14ac:dyDescent="0.2">
      <c r="A53" s="88" t="s">
        <v>50</v>
      </c>
      <c r="B53" s="89"/>
      <c r="C53" s="90"/>
      <c r="D53" s="90"/>
      <c r="E53" s="90"/>
      <c r="F53" s="19"/>
      <c r="G53" s="90"/>
      <c r="H53" s="90"/>
      <c r="I53" s="90"/>
      <c r="J53" s="90"/>
      <c r="K53" s="90"/>
      <c r="L53" s="3"/>
      <c r="M53" s="3"/>
      <c r="N53" s="3"/>
      <c r="O53" s="3"/>
      <c r="P53" s="3"/>
      <c r="Q53" s="3"/>
      <c r="R53" s="3"/>
      <c r="S53" s="3"/>
      <c r="T53" s="3"/>
      <c r="U53" s="3"/>
      <c r="V53" s="12"/>
    </row>
    <row r="54" spans="1:22" x14ac:dyDescent="0.2">
      <c r="A54" s="91" t="s">
        <v>58</v>
      </c>
      <c r="B54" s="89"/>
      <c r="C54" s="90"/>
      <c r="D54" s="90"/>
      <c r="E54" s="90"/>
      <c r="F54" s="19"/>
      <c r="G54" s="90"/>
      <c r="H54" s="90"/>
      <c r="I54" s="90"/>
      <c r="J54" s="90"/>
      <c r="K54" s="90"/>
      <c r="L54" s="3"/>
      <c r="M54" s="3"/>
      <c r="N54" s="3"/>
      <c r="O54" s="3"/>
      <c r="P54" s="3"/>
      <c r="Q54" s="3"/>
      <c r="R54" s="3"/>
      <c r="S54" s="3"/>
      <c r="T54" s="3"/>
      <c r="U54" s="3"/>
      <c r="V54" s="12"/>
    </row>
    <row r="55" spans="1:22" x14ac:dyDescent="0.2">
      <c r="A55" s="91" t="s">
        <v>59</v>
      </c>
      <c r="B55" s="89"/>
      <c r="C55" s="90"/>
      <c r="D55" s="90"/>
      <c r="E55" s="90"/>
      <c r="F55" s="19"/>
      <c r="G55" s="90"/>
      <c r="H55" s="90"/>
      <c r="I55" s="90"/>
      <c r="J55" s="90"/>
      <c r="K55" s="90"/>
      <c r="L55" s="3"/>
      <c r="M55" s="3"/>
      <c r="N55" s="3"/>
      <c r="O55" s="3"/>
      <c r="P55" s="3"/>
      <c r="Q55" s="3"/>
      <c r="R55" s="3"/>
      <c r="S55" s="3"/>
      <c r="T55" s="3"/>
      <c r="U55" s="3"/>
      <c r="V55" s="12"/>
    </row>
    <row r="56" spans="1:22" x14ac:dyDescent="0.2">
      <c r="A56" s="91" t="s">
        <v>38</v>
      </c>
      <c r="B56" s="89"/>
      <c r="C56" s="90"/>
      <c r="D56" s="90"/>
      <c r="E56" s="90"/>
      <c r="F56" s="19"/>
      <c r="G56" s="90"/>
      <c r="H56" s="90"/>
      <c r="I56" s="90"/>
      <c r="J56" s="90"/>
      <c r="K56" s="90"/>
      <c r="L56" s="3"/>
      <c r="M56" s="3"/>
      <c r="N56" s="3"/>
      <c r="O56" s="3"/>
      <c r="P56" s="3"/>
      <c r="Q56" s="3"/>
      <c r="R56" s="3"/>
      <c r="S56" s="3"/>
      <c r="T56" s="3"/>
      <c r="U56" s="3"/>
      <c r="V56" s="12"/>
    </row>
    <row r="57" spans="1:22" x14ac:dyDescent="0.2">
      <c r="A57" s="92" t="s">
        <v>51</v>
      </c>
      <c r="B57" s="93"/>
      <c r="C57" s="94"/>
      <c r="D57" s="94"/>
      <c r="E57" s="94"/>
      <c r="F57" s="95"/>
      <c r="G57" s="106"/>
      <c r="H57" s="94"/>
      <c r="I57" s="94"/>
      <c r="J57" s="94"/>
      <c r="K57" s="94"/>
      <c r="L57" s="237" t="s">
        <v>132</v>
      </c>
      <c r="M57" s="96"/>
      <c r="N57" s="96"/>
      <c r="O57" s="99"/>
      <c r="P57" s="220"/>
      <c r="Q57" s="220"/>
      <c r="R57" s="94"/>
      <c r="S57" s="94"/>
      <c r="T57" s="94"/>
      <c r="U57" s="94"/>
      <c r="V57" s="97"/>
    </row>
    <row r="58" spans="1:22" x14ac:dyDescent="0.2">
      <c r="A58" s="98"/>
      <c r="B58" s="93"/>
      <c r="C58" s="94"/>
      <c r="D58" s="94"/>
      <c r="E58" s="94"/>
      <c r="F58" s="95"/>
      <c r="G58" s="106"/>
      <c r="H58" s="94"/>
      <c r="I58" s="94"/>
      <c r="J58" s="94"/>
      <c r="K58" s="94"/>
      <c r="L58" s="96"/>
      <c r="M58" s="94"/>
      <c r="N58" s="94"/>
      <c r="O58" s="99"/>
      <c r="P58" s="94"/>
      <c r="Q58" s="94"/>
      <c r="R58" s="94"/>
      <c r="S58" s="94"/>
      <c r="T58" s="94"/>
      <c r="U58" s="94"/>
      <c r="V58" s="97"/>
    </row>
    <row r="59" spans="1:22" x14ac:dyDescent="0.2">
      <c r="A59" s="92" t="s">
        <v>131</v>
      </c>
      <c r="B59" s="93"/>
      <c r="C59" s="94"/>
      <c r="D59" s="94"/>
      <c r="E59" s="94"/>
      <c r="F59" s="95"/>
      <c r="G59" s="106"/>
      <c r="H59" s="94"/>
      <c r="I59" s="94"/>
      <c r="J59" s="94"/>
      <c r="K59" s="94"/>
      <c r="L59" s="99"/>
      <c r="M59" s="94"/>
      <c r="N59" s="94"/>
      <c r="O59" s="94"/>
      <c r="P59" s="94"/>
      <c r="Q59" s="94"/>
      <c r="R59" s="94"/>
      <c r="S59" s="94"/>
      <c r="T59" s="94"/>
      <c r="U59" s="94"/>
      <c r="V59" s="97"/>
    </row>
    <row r="60" spans="1:22" x14ac:dyDescent="0.2">
      <c r="A60" s="100" t="s">
        <v>60</v>
      </c>
      <c r="B60" s="93"/>
      <c r="C60" s="94"/>
      <c r="D60" s="94"/>
      <c r="E60" s="94"/>
      <c r="F60" s="94"/>
      <c r="G60" s="106"/>
      <c r="H60" s="94"/>
      <c r="I60" s="94"/>
      <c r="J60" s="94"/>
      <c r="K60" s="94"/>
      <c r="L60" s="96" t="s">
        <v>61</v>
      </c>
      <c r="M60" s="94"/>
      <c r="N60" s="94"/>
      <c r="O60" s="94"/>
      <c r="P60" s="94"/>
      <c r="Q60" s="94"/>
      <c r="R60" s="94"/>
      <c r="S60" s="94"/>
      <c r="T60" s="94"/>
      <c r="U60" s="94"/>
      <c r="V60" s="97"/>
    </row>
    <row r="61" spans="1:22" x14ac:dyDescent="0.2">
      <c r="A61" s="92"/>
      <c r="B61" s="93"/>
      <c r="C61" s="94"/>
      <c r="D61" s="94"/>
      <c r="E61" s="94"/>
      <c r="F61" s="94"/>
      <c r="G61" s="106"/>
      <c r="H61" s="94"/>
      <c r="I61" s="94"/>
      <c r="J61" s="94"/>
      <c r="K61" s="94"/>
      <c r="L61" s="99" t="s">
        <v>62</v>
      </c>
      <c r="M61" s="94"/>
      <c r="N61" s="94"/>
      <c r="O61" s="94"/>
      <c r="P61" s="94"/>
      <c r="Q61" s="94"/>
      <c r="R61" s="94"/>
      <c r="S61" s="94"/>
      <c r="T61" s="94"/>
      <c r="U61" s="94"/>
      <c r="V61" s="97"/>
    </row>
    <row r="62" spans="1:22" x14ac:dyDescent="0.2">
      <c r="A62" s="101"/>
      <c r="B62" s="102"/>
      <c r="C62" s="103"/>
      <c r="D62" s="103"/>
      <c r="E62" s="103"/>
      <c r="F62" s="103"/>
      <c r="G62" s="107"/>
      <c r="H62" s="103"/>
      <c r="I62" s="103"/>
      <c r="J62" s="103"/>
      <c r="K62" s="103"/>
      <c r="L62" s="104" t="s">
        <v>63</v>
      </c>
      <c r="M62" s="103"/>
      <c r="N62" s="103"/>
      <c r="O62" s="103"/>
      <c r="P62" s="103"/>
      <c r="Q62" s="103"/>
      <c r="R62" s="103"/>
      <c r="S62" s="103"/>
      <c r="T62" s="103"/>
      <c r="U62" s="103"/>
      <c r="V62" s="105"/>
    </row>
  </sheetData>
  <mergeCells count="2">
    <mergeCell ref="B4:V4"/>
    <mergeCell ref="N5:O5"/>
  </mergeCells>
  <hyperlinks>
    <hyperlink ref="V1" location="Inhalt!A1" display="Inhalt"/>
  </hyperlinks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Footer>&amp;L&amp;8Ministerium für Bildung und Kultur, Referat B4&amp;R&amp;8Februar 2016</oddFooter>
  </headerFooter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1">
    <tabColor indexed="43"/>
  </sheetPr>
  <dimension ref="A1:AS64"/>
  <sheetViews>
    <sheetView zoomScale="85" zoomScaleNormal="85" workbookViewId="0">
      <selection activeCell="X18" sqref="X18"/>
    </sheetView>
  </sheetViews>
  <sheetFormatPr baseColWidth="10" defaultColWidth="9.140625" defaultRowHeight="12.75" x14ac:dyDescent="0.2"/>
  <cols>
    <col min="1" max="1" width="9.7109375" style="321" customWidth="1"/>
    <col min="2" max="15" width="7.7109375" style="321" customWidth="1"/>
    <col min="16" max="16" width="9.140625" style="321" customWidth="1"/>
    <col min="17" max="19" width="7.28515625" style="321" customWidth="1"/>
    <col min="20" max="20" width="5.42578125" style="321" customWidth="1"/>
    <col min="21" max="28" width="7.28515625" style="321" customWidth="1"/>
    <col min="29" max="16384" width="9.140625" style="321"/>
  </cols>
  <sheetData>
    <row r="1" spans="1:28" ht="18" x14ac:dyDescent="0.25">
      <c r="A1" s="320" t="s">
        <v>31</v>
      </c>
      <c r="P1" s="137"/>
      <c r="V1" s="322" t="s">
        <v>37</v>
      </c>
    </row>
    <row r="2" spans="1:28" ht="15" customHeight="1" x14ac:dyDescent="0.2">
      <c r="A2" s="323" t="s">
        <v>205</v>
      </c>
      <c r="B2" s="324"/>
      <c r="J2" s="110" t="s">
        <v>66</v>
      </c>
      <c r="K2" s="325"/>
      <c r="L2" s="325"/>
      <c r="M2" s="325"/>
      <c r="N2" s="110">
        <v>6</v>
      </c>
    </row>
    <row r="3" spans="1:28" ht="15.75" customHeight="1" x14ac:dyDescent="0.2">
      <c r="A3" s="335" t="s">
        <v>206</v>
      </c>
      <c r="B3" s="324"/>
      <c r="K3" s="110"/>
      <c r="L3" s="110"/>
      <c r="M3" s="110"/>
      <c r="Q3" s="327"/>
    </row>
    <row r="4" spans="1:28" x14ac:dyDescent="0.2">
      <c r="A4" s="328"/>
      <c r="B4" s="525" t="s">
        <v>32</v>
      </c>
      <c r="C4" s="526"/>
      <c r="D4" s="526"/>
      <c r="E4" s="526"/>
      <c r="F4" s="526"/>
      <c r="G4" s="526"/>
      <c r="H4" s="526"/>
      <c r="I4" s="526"/>
      <c r="J4" s="526"/>
      <c r="K4" s="526"/>
      <c r="L4" s="526"/>
      <c r="M4" s="526"/>
      <c r="N4" s="526"/>
      <c r="O4" s="526"/>
      <c r="P4" s="526"/>
      <c r="Q4" s="526"/>
      <c r="R4" s="526"/>
      <c r="S4" s="526"/>
      <c r="T4" s="526"/>
      <c r="U4" s="526"/>
      <c r="V4" s="527"/>
    </row>
    <row r="5" spans="1:28" x14ac:dyDescent="0.2">
      <c r="A5" s="336" t="s">
        <v>0</v>
      </c>
      <c r="B5" s="331">
        <v>5</v>
      </c>
      <c r="C5" s="337"/>
      <c r="D5" s="331">
        <v>6</v>
      </c>
      <c r="E5" s="331"/>
      <c r="F5" s="329">
        <v>7</v>
      </c>
      <c r="G5" s="338"/>
      <c r="H5" s="331">
        <v>8</v>
      </c>
      <c r="I5" s="331"/>
      <c r="J5" s="329">
        <v>9</v>
      </c>
      <c r="K5" s="338"/>
      <c r="L5" s="331">
        <v>10</v>
      </c>
      <c r="M5" s="331"/>
      <c r="N5" s="511" t="s">
        <v>39</v>
      </c>
      <c r="O5" s="510"/>
      <c r="P5" s="48" t="s">
        <v>40</v>
      </c>
      <c r="Q5" s="142" t="s">
        <v>41</v>
      </c>
      <c r="R5" s="230" t="s">
        <v>64</v>
      </c>
      <c r="S5" s="231"/>
      <c r="T5" s="142" t="s">
        <v>42</v>
      </c>
      <c r="U5" s="143" t="s">
        <v>43</v>
      </c>
      <c r="V5" s="77"/>
    </row>
    <row r="6" spans="1:28" x14ac:dyDescent="0.2">
      <c r="A6" s="344"/>
      <c r="B6" s="345" t="s">
        <v>1</v>
      </c>
      <c r="C6" s="339" t="s">
        <v>33</v>
      </c>
      <c r="D6" s="345" t="s">
        <v>1</v>
      </c>
      <c r="E6" s="339" t="s">
        <v>33</v>
      </c>
      <c r="F6" s="345" t="s">
        <v>1</v>
      </c>
      <c r="G6" s="339" t="s">
        <v>33</v>
      </c>
      <c r="H6" s="345" t="s">
        <v>1</v>
      </c>
      <c r="I6" s="339" t="s">
        <v>33</v>
      </c>
      <c r="J6" s="345" t="s">
        <v>1</v>
      </c>
      <c r="K6" s="339" t="s">
        <v>33</v>
      </c>
      <c r="L6" s="345" t="s">
        <v>1</v>
      </c>
      <c r="M6" s="339" t="s">
        <v>33</v>
      </c>
      <c r="N6" s="50" t="s">
        <v>1</v>
      </c>
      <c r="O6" s="48" t="s">
        <v>33</v>
      </c>
      <c r="P6" s="50" t="s">
        <v>1</v>
      </c>
      <c r="Q6" s="50" t="s">
        <v>1</v>
      </c>
      <c r="R6" s="50" t="s">
        <v>1</v>
      </c>
      <c r="S6" s="48" t="s">
        <v>33</v>
      </c>
      <c r="T6" s="50" t="s">
        <v>1</v>
      </c>
      <c r="U6" s="50" t="s">
        <v>1</v>
      </c>
      <c r="V6" s="48" t="s">
        <v>33</v>
      </c>
    </row>
    <row r="7" spans="1:28" x14ac:dyDescent="0.2">
      <c r="A7" s="345">
        <v>100</v>
      </c>
      <c r="B7" s="345">
        <v>101</v>
      </c>
      <c r="C7" s="345">
        <v>102</v>
      </c>
      <c r="D7" s="345">
        <v>103</v>
      </c>
      <c r="E7" s="345">
        <v>104</v>
      </c>
      <c r="F7" s="345">
        <v>105</v>
      </c>
      <c r="G7" s="345">
        <v>106</v>
      </c>
      <c r="H7" s="345">
        <v>107</v>
      </c>
      <c r="I7" s="345">
        <v>108</v>
      </c>
      <c r="J7" s="345">
        <v>109</v>
      </c>
      <c r="K7" s="345">
        <v>110</v>
      </c>
      <c r="L7" s="345">
        <v>111</v>
      </c>
      <c r="M7" s="345">
        <v>112</v>
      </c>
      <c r="N7" s="59">
        <v>115</v>
      </c>
      <c r="O7" s="59">
        <v>116</v>
      </c>
      <c r="P7" s="59">
        <v>117</v>
      </c>
      <c r="Q7" s="59">
        <v>118</v>
      </c>
      <c r="R7" s="59">
        <v>125</v>
      </c>
      <c r="S7" s="59">
        <v>126</v>
      </c>
      <c r="T7" s="59">
        <v>119</v>
      </c>
      <c r="U7" s="59">
        <v>120</v>
      </c>
      <c r="V7" s="59">
        <v>121</v>
      </c>
    </row>
    <row r="8" spans="1:28" x14ac:dyDescent="0.2">
      <c r="A8" s="468" t="s">
        <v>2</v>
      </c>
      <c r="B8" s="364">
        <v>2096</v>
      </c>
      <c r="C8" s="364">
        <v>74</v>
      </c>
      <c r="D8" s="351">
        <v>2186</v>
      </c>
      <c r="E8" s="352">
        <v>77</v>
      </c>
      <c r="F8" s="364">
        <v>2342</v>
      </c>
      <c r="G8" s="364">
        <v>80</v>
      </c>
      <c r="H8" s="351">
        <v>2624</v>
      </c>
      <c r="I8" s="352">
        <v>94</v>
      </c>
      <c r="J8" s="364">
        <v>3133</v>
      </c>
      <c r="K8" s="364">
        <v>117</v>
      </c>
      <c r="L8" s="351">
        <v>2640</v>
      </c>
      <c r="M8" s="352">
        <v>106</v>
      </c>
      <c r="N8" s="5"/>
      <c r="O8" s="6"/>
      <c r="P8" s="222"/>
      <c r="Q8" s="226"/>
      <c r="R8" s="247">
        <f>B8+D8+F8+H8+J8+L8</f>
        <v>15021</v>
      </c>
      <c r="S8" s="248">
        <f>C8+E8+G8+I8+K8+M8</f>
        <v>548</v>
      </c>
      <c r="T8" s="249">
        <f>+N8+P8+Q8</f>
        <v>0</v>
      </c>
      <c r="U8" s="247">
        <f>R8+T8</f>
        <v>15021</v>
      </c>
      <c r="V8" s="248">
        <f>S8+O8</f>
        <v>548</v>
      </c>
    </row>
    <row r="9" spans="1:28" x14ac:dyDescent="0.2">
      <c r="A9" s="469" t="s">
        <v>3</v>
      </c>
      <c r="B9" s="364">
        <v>2179</v>
      </c>
      <c r="C9" s="364">
        <v>76</v>
      </c>
      <c r="D9" s="362">
        <v>2139</v>
      </c>
      <c r="E9" s="363">
        <v>74</v>
      </c>
      <c r="F9" s="364">
        <v>2349</v>
      </c>
      <c r="G9" s="364">
        <v>83</v>
      </c>
      <c r="H9" s="362">
        <v>2399</v>
      </c>
      <c r="I9" s="363">
        <v>82</v>
      </c>
      <c r="J9" s="364">
        <v>2801</v>
      </c>
      <c r="K9" s="364">
        <v>95</v>
      </c>
      <c r="L9" s="362">
        <v>2716</v>
      </c>
      <c r="M9" s="363">
        <v>110</v>
      </c>
      <c r="N9" s="7"/>
      <c r="O9" s="8"/>
      <c r="P9" s="223"/>
      <c r="Q9" s="127"/>
      <c r="R9" s="247">
        <f>B9+D9+F9+H9+J9+L9</f>
        <v>14583</v>
      </c>
      <c r="S9" s="248">
        <f>C9+E9+G9+I9+K9+M9</f>
        <v>520</v>
      </c>
      <c r="T9" s="249">
        <f>+N9+P9+Q9</f>
        <v>0</v>
      </c>
      <c r="U9" s="247">
        <f>R9+T9</f>
        <v>14583</v>
      </c>
      <c r="V9" s="248">
        <f>S9+O9</f>
        <v>520</v>
      </c>
    </row>
    <row r="10" spans="1:28" x14ac:dyDescent="0.2">
      <c r="A10" s="469" t="s">
        <v>4</v>
      </c>
      <c r="B10" s="364">
        <v>208</v>
      </c>
      <c r="C10" s="364">
        <v>7</v>
      </c>
      <c r="D10" s="362">
        <v>2262</v>
      </c>
      <c r="E10" s="363">
        <v>79</v>
      </c>
      <c r="F10" s="364">
        <v>2259</v>
      </c>
      <c r="G10" s="364">
        <v>78</v>
      </c>
      <c r="H10" s="362">
        <v>2332</v>
      </c>
      <c r="I10" s="363">
        <v>82</v>
      </c>
      <c r="J10" s="364">
        <v>2382</v>
      </c>
      <c r="K10" s="364">
        <v>84</v>
      </c>
      <c r="L10" s="362">
        <v>2377</v>
      </c>
      <c r="M10" s="363">
        <v>95</v>
      </c>
      <c r="N10" s="7"/>
      <c r="O10" s="8"/>
      <c r="P10" s="223"/>
      <c r="Q10" s="127"/>
      <c r="R10" s="247">
        <f>B10+D10+F10+H10+J10+L10</f>
        <v>11820</v>
      </c>
      <c r="S10" s="248">
        <f t="shared" ref="R10:S38" si="0">C10+E10+G10+I10+K10+M10</f>
        <v>425</v>
      </c>
      <c r="T10" s="249">
        <f t="shared" ref="T10:T48" si="1">+N10+P10+Q10</f>
        <v>0</v>
      </c>
      <c r="U10" s="247">
        <f t="shared" ref="U10:U48" si="2">R10+T10</f>
        <v>11820</v>
      </c>
      <c r="V10" s="248">
        <f t="shared" ref="V10:V48" si="3">S10+O10</f>
        <v>425</v>
      </c>
    </row>
    <row r="11" spans="1:28" x14ac:dyDescent="0.2">
      <c r="A11" s="469" t="s">
        <v>34</v>
      </c>
      <c r="B11" s="364">
        <v>200</v>
      </c>
      <c r="C11" s="364">
        <v>7</v>
      </c>
      <c r="D11" s="362">
        <v>203</v>
      </c>
      <c r="E11" s="363">
        <v>7</v>
      </c>
      <c r="F11" s="364">
        <v>2408</v>
      </c>
      <c r="G11" s="364">
        <v>84</v>
      </c>
      <c r="H11" s="362">
        <v>2267</v>
      </c>
      <c r="I11" s="363">
        <v>81</v>
      </c>
      <c r="J11" s="364">
        <v>2345</v>
      </c>
      <c r="K11" s="364">
        <v>84</v>
      </c>
      <c r="L11" s="365">
        <v>2167</v>
      </c>
      <c r="M11" s="366">
        <v>84</v>
      </c>
      <c r="N11" s="7"/>
      <c r="O11" s="8"/>
      <c r="P11" s="223"/>
      <c r="Q11" s="127"/>
      <c r="R11" s="247">
        <f t="shared" si="0"/>
        <v>9590</v>
      </c>
      <c r="S11" s="248">
        <f t="shared" si="0"/>
        <v>347</v>
      </c>
      <c r="T11" s="249">
        <f t="shared" si="1"/>
        <v>0</v>
      </c>
      <c r="U11" s="247">
        <f t="shared" si="2"/>
        <v>9590</v>
      </c>
      <c r="V11" s="248">
        <f t="shared" si="3"/>
        <v>347</v>
      </c>
    </row>
    <row r="12" spans="1:28" x14ac:dyDescent="0.2">
      <c r="A12" s="469" t="s">
        <v>35</v>
      </c>
      <c r="B12" s="364">
        <v>209</v>
      </c>
      <c r="C12" s="364">
        <v>7</v>
      </c>
      <c r="D12" s="362">
        <v>204</v>
      </c>
      <c r="E12" s="363">
        <v>7</v>
      </c>
      <c r="F12" s="364">
        <v>247</v>
      </c>
      <c r="G12" s="364">
        <v>9</v>
      </c>
      <c r="H12" s="362">
        <v>2394</v>
      </c>
      <c r="I12" s="363">
        <v>85</v>
      </c>
      <c r="J12" s="364">
        <v>2305</v>
      </c>
      <c r="K12" s="364">
        <v>81</v>
      </c>
      <c r="L12" s="365">
        <v>2107</v>
      </c>
      <c r="M12" s="366">
        <v>84</v>
      </c>
      <c r="N12" s="17"/>
      <c r="O12" s="18"/>
      <c r="P12" s="223"/>
      <c r="Q12" s="127"/>
      <c r="R12" s="247">
        <f t="shared" si="0"/>
        <v>7466</v>
      </c>
      <c r="S12" s="248">
        <f t="shared" si="0"/>
        <v>273</v>
      </c>
      <c r="T12" s="249">
        <f t="shared" si="1"/>
        <v>0</v>
      </c>
      <c r="U12" s="247">
        <f t="shared" si="2"/>
        <v>7466</v>
      </c>
      <c r="V12" s="248">
        <f t="shared" si="3"/>
        <v>273</v>
      </c>
      <c r="W12" s="470"/>
    </row>
    <row r="13" spans="1:28" x14ac:dyDescent="0.2">
      <c r="A13" s="469" t="s">
        <v>65</v>
      </c>
      <c r="B13" s="364">
        <v>181</v>
      </c>
      <c r="C13" s="364">
        <v>6</v>
      </c>
      <c r="D13" s="362">
        <v>212</v>
      </c>
      <c r="E13" s="363">
        <v>7</v>
      </c>
      <c r="F13" s="364">
        <v>257</v>
      </c>
      <c r="G13" s="364">
        <v>9</v>
      </c>
      <c r="H13" s="362">
        <v>248</v>
      </c>
      <c r="I13" s="363">
        <v>9</v>
      </c>
      <c r="J13" s="364">
        <v>2419</v>
      </c>
      <c r="K13" s="364">
        <v>85</v>
      </c>
      <c r="L13" s="365">
        <v>2058</v>
      </c>
      <c r="M13" s="366">
        <v>80</v>
      </c>
      <c r="N13" s="17"/>
      <c r="O13" s="18"/>
      <c r="P13" s="126"/>
      <c r="Q13" s="135"/>
      <c r="R13" s="247">
        <f t="shared" si="0"/>
        <v>5375</v>
      </c>
      <c r="S13" s="248">
        <f t="shared" si="0"/>
        <v>196</v>
      </c>
      <c r="T13" s="249">
        <f t="shared" si="1"/>
        <v>0</v>
      </c>
      <c r="U13" s="247">
        <f t="shared" si="2"/>
        <v>5375</v>
      </c>
      <c r="V13" s="248">
        <f t="shared" si="3"/>
        <v>196</v>
      </c>
      <c r="W13" s="471"/>
    </row>
    <row r="14" spans="1:28" x14ac:dyDescent="0.2">
      <c r="A14" s="469" t="s">
        <v>36</v>
      </c>
      <c r="B14" s="472">
        <v>207</v>
      </c>
      <c r="C14" s="364">
        <v>7</v>
      </c>
      <c r="D14" s="473">
        <v>185</v>
      </c>
      <c r="E14" s="363">
        <v>6</v>
      </c>
      <c r="F14" s="472">
        <v>260</v>
      </c>
      <c r="G14" s="364">
        <v>9</v>
      </c>
      <c r="H14" s="473">
        <v>247</v>
      </c>
      <c r="I14" s="363">
        <v>9</v>
      </c>
      <c r="J14" s="472">
        <v>265</v>
      </c>
      <c r="K14" s="364">
        <v>9</v>
      </c>
      <c r="L14" s="365">
        <v>2071</v>
      </c>
      <c r="M14" s="366">
        <v>83</v>
      </c>
      <c r="N14" s="17"/>
      <c r="O14" s="18"/>
      <c r="P14" s="126"/>
      <c r="Q14" s="135"/>
      <c r="R14" s="247">
        <f t="shared" si="0"/>
        <v>3235</v>
      </c>
      <c r="S14" s="248">
        <f t="shared" si="0"/>
        <v>123</v>
      </c>
      <c r="T14" s="249">
        <f t="shared" si="1"/>
        <v>0</v>
      </c>
      <c r="U14" s="247">
        <f t="shared" si="2"/>
        <v>3235</v>
      </c>
      <c r="V14" s="248">
        <f t="shared" si="3"/>
        <v>123</v>
      </c>
    </row>
    <row r="15" spans="1:28" x14ac:dyDescent="0.2">
      <c r="A15" s="474" t="s">
        <v>7</v>
      </c>
      <c r="B15" s="380">
        <v>217</v>
      </c>
      <c r="C15" s="381">
        <v>7</v>
      </c>
      <c r="D15" s="378">
        <v>201</v>
      </c>
      <c r="E15" s="379">
        <v>7</v>
      </c>
      <c r="F15" s="380">
        <v>244</v>
      </c>
      <c r="G15" s="381">
        <v>8</v>
      </c>
      <c r="H15" s="378">
        <v>264</v>
      </c>
      <c r="I15" s="379">
        <v>9</v>
      </c>
      <c r="J15" s="380">
        <v>256</v>
      </c>
      <c r="K15" s="381">
        <v>9</v>
      </c>
      <c r="L15" s="475">
        <v>223</v>
      </c>
      <c r="M15" s="476">
        <v>9</v>
      </c>
      <c r="N15" s="147"/>
      <c r="O15" s="148"/>
      <c r="P15" s="126"/>
      <c r="Q15" s="135"/>
      <c r="R15" s="247">
        <f t="shared" si="0"/>
        <v>1405</v>
      </c>
      <c r="S15" s="248">
        <f t="shared" si="0"/>
        <v>49</v>
      </c>
      <c r="T15" s="249">
        <f t="shared" si="1"/>
        <v>0</v>
      </c>
      <c r="U15" s="247">
        <f t="shared" si="2"/>
        <v>1405</v>
      </c>
      <c r="V15" s="248">
        <f t="shared" si="3"/>
        <v>49</v>
      </c>
    </row>
    <row r="16" spans="1:28" x14ac:dyDescent="0.2">
      <c r="A16" s="474" t="s">
        <v>8</v>
      </c>
      <c r="B16" s="380">
        <v>181</v>
      </c>
      <c r="C16" s="375">
        <v>6</v>
      </c>
      <c r="D16" s="378">
        <v>216</v>
      </c>
      <c r="E16" s="374">
        <v>7</v>
      </c>
      <c r="F16" s="380">
        <v>268</v>
      </c>
      <c r="G16" s="375">
        <v>9</v>
      </c>
      <c r="H16" s="378">
        <v>233</v>
      </c>
      <c r="I16" s="374">
        <v>9</v>
      </c>
      <c r="J16" s="380">
        <v>271</v>
      </c>
      <c r="K16" s="375">
        <v>9</v>
      </c>
      <c r="L16" s="459">
        <v>208</v>
      </c>
      <c r="M16" s="460">
        <v>9</v>
      </c>
      <c r="N16" s="20"/>
      <c r="O16" s="16"/>
      <c r="P16" s="21"/>
      <c r="Q16" s="113"/>
      <c r="R16" s="247">
        <f t="shared" si="0"/>
        <v>1377</v>
      </c>
      <c r="S16" s="248">
        <f t="shared" si="0"/>
        <v>49</v>
      </c>
      <c r="T16" s="249">
        <f t="shared" si="1"/>
        <v>0</v>
      </c>
      <c r="U16" s="247">
        <f t="shared" si="2"/>
        <v>1377</v>
      </c>
      <c r="V16" s="248">
        <f t="shared" si="3"/>
        <v>49</v>
      </c>
      <c r="W16" s="327"/>
      <c r="X16" s="327"/>
      <c r="Y16" s="327"/>
      <c r="Z16" s="327"/>
      <c r="AA16" s="327"/>
      <c r="AB16" s="327"/>
    </row>
    <row r="17" spans="1:45" x14ac:dyDescent="0.2">
      <c r="A17" s="474" t="s">
        <v>9</v>
      </c>
      <c r="B17" s="380">
        <v>177</v>
      </c>
      <c r="C17" s="375">
        <v>6</v>
      </c>
      <c r="D17" s="378">
        <v>185</v>
      </c>
      <c r="E17" s="374">
        <v>6</v>
      </c>
      <c r="F17" s="380">
        <v>261</v>
      </c>
      <c r="G17" s="375">
        <v>9</v>
      </c>
      <c r="H17" s="378">
        <v>267</v>
      </c>
      <c r="I17" s="374">
        <v>9</v>
      </c>
      <c r="J17" s="380">
        <v>235</v>
      </c>
      <c r="K17" s="375">
        <v>9</v>
      </c>
      <c r="L17" s="459">
        <v>223</v>
      </c>
      <c r="M17" s="460">
        <v>9</v>
      </c>
      <c r="N17" s="20"/>
      <c r="O17" s="16"/>
      <c r="P17" s="21"/>
      <c r="Q17" s="113"/>
      <c r="R17" s="247">
        <f t="shared" si="0"/>
        <v>1348</v>
      </c>
      <c r="S17" s="248">
        <f t="shared" si="0"/>
        <v>48</v>
      </c>
      <c r="T17" s="249">
        <f t="shared" si="1"/>
        <v>0</v>
      </c>
      <c r="U17" s="247">
        <f t="shared" si="2"/>
        <v>1348</v>
      </c>
      <c r="V17" s="248">
        <f t="shared" si="3"/>
        <v>48</v>
      </c>
      <c r="W17" s="327"/>
      <c r="X17" s="327"/>
      <c r="Y17" s="327"/>
      <c r="Z17" s="327"/>
      <c r="AA17" s="327"/>
      <c r="AB17" s="327"/>
    </row>
    <row r="18" spans="1:45" x14ac:dyDescent="0.2">
      <c r="A18" s="474" t="s">
        <v>10</v>
      </c>
      <c r="B18" s="380">
        <v>191</v>
      </c>
      <c r="C18" s="375">
        <v>6</v>
      </c>
      <c r="D18" s="378">
        <v>175</v>
      </c>
      <c r="E18" s="374">
        <v>6</v>
      </c>
      <c r="F18" s="380">
        <v>230</v>
      </c>
      <c r="G18" s="375">
        <v>9</v>
      </c>
      <c r="H18" s="378">
        <v>267</v>
      </c>
      <c r="I18" s="374">
        <v>9</v>
      </c>
      <c r="J18" s="380">
        <v>267</v>
      </c>
      <c r="K18" s="375">
        <v>9</v>
      </c>
      <c r="L18" s="459">
        <v>210</v>
      </c>
      <c r="M18" s="460">
        <v>9</v>
      </c>
      <c r="N18" s="20"/>
      <c r="O18" s="16"/>
      <c r="P18" s="21"/>
      <c r="Q18" s="113"/>
      <c r="R18" s="247">
        <f t="shared" si="0"/>
        <v>1340</v>
      </c>
      <c r="S18" s="248">
        <f t="shared" si="0"/>
        <v>48</v>
      </c>
      <c r="T18" s="249">
        <f t="shared" si="1"/>
        <v>0</v>
      </c>
      <c r="U18" s="247">
        <f t="shared" si="2"/>
        <v>1340</v>
      </c>
      <c r="V18" s="248">
        <f t="shared" si="3"/>
        <v>48</v>
      </c>
      <c r="W18" s="335"/>
      <c r="X18" s="335"/>
      <c r="Y18" s="335"/>
      <c r="Z18" s="335"/>
      <c r="AA18" s="335"/>
      <c r="AB18" s="335"/>
    </row>
    <row r="19" spans="1:45" x14ac:dyDescent="0.2">
      <c r="A19" s="474" t="s">
        <v>11</v>
      </c>
      <c r="B19" s="380">
        <v>196</v>
      </c>
      <c r="C19" s="375">
        <v>7</v>
      </c>
      <c r="D19" s="378">
        <v>193</v>
      </c>
      <c r="E19" s="374">
        <v>7</v>
      </c>
      <c r="F19" s="380">
        <v>221</v>
      </c>
      <c r="G19" s="375">
        <v>8</v>
      </c>
      <c r="H19" s="378">
        <v>241</v>
      </c>
      <c r="I19" s="374">
        <v>8</v>
      </c>
      <c r="J19" s="380">
        <v>272</v>
      </c>
      <c r="K19" s="375">
        <v>9</v>
      </c>
      <c r="L19" s="459">
        <v>236</v>
      </c>
      <c r="M19" s="460">
        <v>9</v>
      </c>
      <c r="N19" s="20"/>
      <c r="O19" s="16"/>
      <c r="P19" s="21"/>
      <c r="Q19" s="113"/>
      <c r="R19" s="247">
        <f t="shared" si="0"/>
        <v>1359</v>
      </c>
      <c r="S19" s="248">
        <f t="shared" si="0"/>
        <v>48</v>
      </c>
      <c r="T19" s="249">
        <f t="shared" si="1"/>
        <v>0</v>
      </c>
      <c r="U19" s="247">
        <f t="shared" si="2"/>
        <v>1359</v>
      </c>
      <c r="V19" s="248">
        <f t="shared" si="3"/>
        <v>48</v>
      </c>
    </row>
    <row r="20" spans="1:45" x14ac:dyDescent="0.2">
      <c r="A20" s="474" t="s">
        <v>12</v>
      </c>
      <c r="B20" s="380">
        <v>193</v>
      </c>
      <c r="C20" s="375">
        <v>7</v>
      </c>
      <c r="D20" s="378">
        <v>199</v>
      </c>
      <c r="E20" s="374">
        <v>7</v>
      </c>
      <c r="F20" s="380">
        <v>243</v>
      </c>
      <c r="G20" s="375">
        <v>9</v>
      </c>
      <c r="H20" s="378">
        <v>222</v>
      </c>
      <c r="I20" s="374">
        <v>8</v>
      </c>
      <c r="J20" s="380">
        <v>254</v>
      </c>
      <c r="K20" s="375">
        <v>9</v>
      </c>
      <c r="L20" s="459">
        <v>242</v>
      </c>
      <c r="M20" s="460">
        <v>9</v>
      </c>
      <c r="N20" s="20"/>
      <c r="O20" s="16"/>
      <c r="P20" s="21"/>
      <c r="Q20" s="113"/>
      <c r="R20" s="247">
        <f t="shared" si="0"/>
        <v>1353</v>
      </c>
      <c r="S20" s="248">
        <f t="shared" si="0"/>
        <v>49</v>
      </c>
      <c r="T20" s="249">
        <f t="shared" si="1"/>
        <v>0</v>
      </c>
      <c r="U20" s="247">
        <f t="shared" si="2"/>
        <v>1353</v>
      </c>
      <c r="V20" s="248">
        <f t="shared" si="3"/>
        <v>49</v>
      </c>
    </row>
    <row r="21" spans="1:45" x14ac:dyDescent="0.2">
      <c r="A21" s="474" t="s">
        <v>13</v>
      </c>
      <c r="B21" s="380">
        <v>183</v>
      </c>
      <c r="C21" s="375">
        <v>7</v>
      </c>
      <c r="D21" s="378">
        <v>194</v>
      </c>
      <c r="E21" s="374">
        <v>7</v>
      </c>
      <c r="F21" s="380">
        <v>252</v>
      </c>
      <c r="G21" s="375">
        <v>9</v>
      </c>
      <c r="H21" s="378">
        <v>240</v>
      </c>
      <c r="I21" s="374">
        <v>9</v>
      </c>
      <c r="J21" s="380">
        <v>231</v>
      </c>
      <c r="K21" s="375">
        <v>8</v>
      </c>
      <c r="L21" s="459">
        <v>225</v>
      </c>
      <c r="M21" s="460">
        <v>9</v>
      </c>
      <c r="N21" s="20"/>
      <c r="O21" s="16"/>
      <c r="P21" s="21"/>
      <c r="Q21" s="113"/>
      <c r="R21" s="247">
        <f t="shared" si="0"/>
        <v>1325</v>
      </c>
      <c r="S21" s="248">
        <f t="shared" si="0"/>
        <v>49</v>
      </c>
      <c r="T21" s="249">
        <f t="shared" si="1"/>
        <v>0</v>
      </c>
      <c r="U21" s="247">
        <f t="shared" si="2"/>
        <v>1325</v>
      </c>
      <c r="V21" s="248">
        <f t="shared" si="3"/>
        <v>49</v>
      </c>
    </row>
    <row r="22" spans="1:45" x14ac:dyDescent="0.2">
      <c r="A22" s="477" t="s">
        <v>14</v>
      </c>
      <c r="B22" s="380">
        <v>204</v>
      </c>
      <c r="C22" s="407">
        <v>7</v>
      </c>
      <c r="D22" s="378">
        <v>184</v>
      </c>
      <c r="E22" s="374">
        <v>7</v>
      </c>
      <c r="F22" s="378">
        <v>245</v>
      </c>
      <c r="G22" s="374">
        <v>9</v>
      </c>
      <c r="H22" s="380">
        <v>248</v>
      </c>
      <c r="I22" s="375">
        <v>9</v>
      </c>
      <c r="J22" s="378">
        <v>252</v>
      </c>
      <c r="K22" s="374">
        <v>9</v>
      </c>
      <c r="L22" s="380">
        <v>206</v>
      </c>
      <c r="M22" s="375">
        <v>8</v>
      </c>
      <c r="N22" s="20"/>
      <c r="O22" s="34"/>
      <c r="P22" s="21"/>
      <c r="Q22" s="113"/>
      <c r="R22" s="247">
        <f t="shared" si="0"/>
        <v>1339</v>
      </c>
      <c r="S22" s="248">
        <f t="shared" si="0"/>
        <v>49</v>
      </c>
      <c r="T22" s="249">
        <f t="shared" si="1"/>
        <v>0</v>
      </c>
      <c r="U22" s="247">
        <f t="shared" si="2"/>
        <v>1339</v>
      </c>
      <c r="V22" s="248">
        <f t="shared" si="3"/>
        <v>49</v>
      </c>
    </row>
    <row r="23" spans="1:45" x14ac:dyDescent="0.2">
      <c r="A23" s="477" t="s">
        <v>15</v>
      </c>
      <c r="B23" s="380">
        <v>164</v>
      </c>
      <c r="C23" s="407">
        <v>6</v>
      </c>
      <c r="D23" s="378">
        <v>206</v>
      </c>
      <c r="E23" s="374">
        <v>7</v>
      </c>
      <c r="F23" s="378">
        <v>229</v>
      </c>
      <c r="G23" s="374">
        <v>9</v>
      </c>
      <c r="H23" s="380">
        <v>256</v>
      </c>
      <c r="I23" s="375">
        <v>9</v>
      </c>
      <c r="J23" s="378">
        <v>254</v>
      </c>
      <c r="K23" s="374">
        <v>9</v>
      </c>
      <c r="L23" s="380">
        <v>224</v>
      </c>
      <c r="M23" s="375">
        <v>9</v>
      </c>
      <c r="N23" s="20"/>
      <c r="O23" s="34"/>
      <c r="P23" s="21"/>
      <c r="Q23" s="113"/>
      <c r="R23" s="247">
        <f t="shared" si="0"/>
        <v>1333</v>
      </c>
      <c r="S23" s="248">
        <f t="shared" si="0"/>
        <v>49</v>
      </c>
      <c r="T23" s="249">
        <f t="shared" si="1"/>
        <v>0</v>
      </c>
      <c r="U23" s="247">
        <f t="shared" si="2"/>
        <v>1333</v>
      </c>
      <c r="V23" s="248">
        <f t="shared" si="3"/>
        <v>49</v>
      </c>
    </row>
    <row r="24" spans="1:45" x14ac:dyDescent="0.2">
      <c r="A24" s="477" t="s">
        <v>16</v>
      </c>
      <c r="B24" s="380">
        <v>181</v>
      </c>
      <c r="C24" s="407">
        <v>7</v>
      </c>
      <c r="D24" s="378">
        <v>166</v>
      </c>
      <c r="E24" s="374">
        <v>6</v>
      </c>
      <c r="F24" s="378">
        <v>257</v>
      </c>
      <c r="G24" s="374">
        <v>9</v>
      </c>
      <c r="H24" s="380">
        <v>235</v>
      </c>
      <c r="I24" s="375">
        <v>9</v>
      </c>
      <c r="J24" s="378">
        <v>246</v>
      </c>
      <c r="K24" s="374">
        <v>10</v>
      </c>
      <c r="L24" s="380">
        <v>232</v>
      </c>
      <c r="M24" s="375">
        <v>9</v>
      </c>
      <c r="N24" s="20"/>
      <c r="O24" s="34"/>
      <c r="P24" s="21"/>
      <c r="Q24" s="113"/>
      <c r="R24" s="247">
        <f t="shared" si="0"/>
        <v>1317</v>
      </c>
      <c r="S24" s="248">
        <f t="shared" si="0"/>
        <v>50</v>
      </c>
      <c r="T24" s="249">
        <f t="shared" si="1"/>
        <v>0</v>
      </c>
      <c r="U24" s="247">
        <f t="shared" si="2"/>
        <v>1317</v>
      </c>
      <c r="V24" s="248">
        <f t="shared" si="3"/>
        <v>50</v>
      </c>
    </row>
    <row r="25" spans="1:45" x14ac:dyDescent="0.2">
      <c r="A25" s="477" t="s">
        <v>17</v>
      </c>
      <c r="B25" s="380">
        <v>173</v>
      </c>
      <c r="C25" s="407">
        <v>7</v>
      </c>
      <c r="D25" s="378">
        <v>173</v>
      </c>
      <c r="E25" s="374">
        <v>7</v>
      </c>
      <c r="F25" s="378">
        <v>169</v>
      </c>
      <c r="G25" s="374">
        <v>6</v>
      </c>
      <c r="H25" s="380">
        <v>206</v>
      </c>
      <c r="I25" s="375">
        <v>7</v>
      </c>
      <c r="J25" s="378">
        <v>168</v>
      </c>
      <c r="K25" s="374">
        <v>7</v>
      </c>
      <c r="L25" s="380">
        <v>162</v>
      </c>
      <c r="M25" s="375">
        <v>7</v>
      </c>
      <c r="N25" s="20"/>
      <c r="O25" s="34"/>
      <c r="P25" s="266"/>
      <c r="Q25" s="264"/>
      <c r="R25" s="247">
        <f t="shared" si="0"/>
        <v>1051</v>
      </c>
      <c r="S25" s="248">
        <f t="shared" si="0"/>
        <v>41</v>
      </c>
      <c r="T25" s="249">
        <f t="shared" si="1"/>
        <v>0</v>
      </c>
      <c r="U25" s="247">
        <f t="shared" si="2"/>
        <v>1051</v>
      </c>
      <c r="V25" s="248">
        <f t="shared" si="3"/>
        <v>41</v>
      </c>
      <c r="W25" s="327"/>
      <c r="X25" s="327"/>
      <c r="Y25" s="327"/>
      <c r="Z25" s="327"/>
      <c r="AA25" s="327"/>
      <c r="AB25" s="327"/>
      <c r="AC25" s="327"/>
      <c r="AD25" s="327"/>
      <c r="AE25" s="327"/>
      <c r="AF25" s="327"/>
      <c r="AG25" s="327"/>
      <c r="AH25" s="327"/>
      <c r="AI25" s="327"/>
      <c r="AJ25" s="327"/>
      <c r="AK25" s="327"/>
      <c r="AL25" s="327"/>
      <c r="AM25" s="327"/>
      <c r="AN25" s="327"/>
      <c r="AO25" s="327"/>
      <c r="AP25" s="327"/>
      <c r="AQ25" s="327"/>
      <c r="AR25" s="327"/>
      <c r="AS25" s="327"/>
    </row>
    <row r="26" spans="1:45" x14ac:dyDescent="0.2">
      <c r="A26" s="477" t="s">
        <v>18</v>
      </c>
      <c r="B26" s="380">
        <v>169</v>
      </c>
      <c r="C26" s="407">
        <v>6</v>
      </c>
      <c r="D26" s="378">
        <v>174</v>
      </c>
      <c r="E26" s="374">
        <v>6</v>
      </c>
      <c r="F26" s="378">
        <v>180</v>
      </c>
      <c r="G26" s="374">
        <v>7</v>
      </c>
      <c r="H26" s="380">
        <v>168</v>
      </c>
      <c r="I26" s="375">
        <v>6</v>
      </c>
      <c r="J26" s="378">
        <v>205</v>
      </c>
      <c r="K26" s="374">
        <v>7</v>
      </c>
      <c r="L26" s="380">
        <v>153</v>
      </c>
      <c r="M26" s="375">
        <v>7</v>
      </c>
      <c r="N26" s="20"/>
      <c r="O26" s="34"/>
      <c r="P26" s="21"/>
      <c r="Q26" s="113"/>
      <c r="R26" s="247">
        <f t="shared" si="0"/>
        <v>1049</v>
      </c>
      <c r="S26" s="248">
        <f t="shared" si="0"/>
        <v>39</v>
      </c>
      <c r="T26" s="249">
        <f t="shared" si="1"/>
        <v>0</v>
      </c>
      <c r="U26" s="247">
        <f t="shared" si="2"/>
        <v>1049</v>
      </c>
      <c r="V26" s="248">
        <f t="shared" si="3"/>
        <v>39</v>
      </c>
      <c r="W26" s="327"/>
      <c r="X26" s="327"/>
      <c r="Y26" s="327"/>
      <c r="Z26" s="327"/>
      <c r="AA26" s="327"/>
      <c r="AB26" s="327"/>
      <c r="AC26" s="327"/>
      <c r="AD26" s="327"/>
      <c r="AE26" s="327"/>
      <c r="AF26" s="327"/>
      <c r="AG26" s="327"/>
      <c r="AH26" s="327"/>
      <c r="AI26" s="327"/>
      <c r="AJ26" s="327"/>
      <c r="AK26" s="327"/>
      <c r="AL26" s="327"/>
      <c r="AM26" s="327"/>
      <c r="AN26" s="327"/>
      <c r="AO26" s="327"/>
      <c r="AP26" s="327"/>
      <c r="AQ26" s="327"/>
      <c r="AR26" s="327"/>
      <c r="AS26" s="327"/>
    </row>
    <row r="27" spans="1:45" x14ac:dyDescent="0.2">
      <c r="A27" s="477" t="s">
        <v>19</v>
      </c>
      <c r="B27" s="380">
        <v>171</v>
      </c>
      <c r="C27" s="407">
        <v>6</v>
      </c>
      <c r="D27" s="378">
        <v>165</v>
      </c>
      <c r="E27" s="374">
        <v>6</v>
      </c>
      <c r="F27" s="378">
        <v>161</v>
      </c>
      <c r="G27" s="374">
        <v>6</v>
      </c>
      <c r="H27" s="380">
        <v>191</v>
      </c>
      <c r="I27" s="375">
        <v>7</v>
      </c>
      <c r="J27" s="378">
        <v>155</v>
      </c>
      <c r="K27" s="374">
        <v>6</v>
      </c>
      <c r="L27" s="380">
        <v>183</v>
      </c>
      <c r="M27" s="375">
        <v>7</v>
      </c>
      <c r="N27" s="20"/>
      <c r="O27" s="34"/>
      <c r="P27" s="21"/>
      <c r="Q27" s="113"/>
      <c r="R27" s="247">
        <f t="shared" si="0"/>
        <v>1026</v>
      </c>
      <c r="S27" s="248">
        <f t="shared" si="0"/>
        <v>38</v>
      </c>
      <c r="T27" s="249">
        <f t="shared" si="1"/>
        <v>0</v>
      </c>
      <c r="U27" s="247">
        <f t="shared" si="2"/>
        <v>1026</v>
      </c>
      <c r="V27" s="248">
        <f t="shared" si="3"/>
        <v>38</v>
      </c>
      <c r="W27" s="327"/>
      <c r="X27" s="327"/>
      <c r="Y27" s="327"/>
      <c r="Z27" s="327"/>
      <c r="AA27" s="327"/>
      <c r="AB27" s="327"/>
      <c r="AC27" s="327"/>
      <c r="AD27" s="298"/>
      <c r="AE27" s="478"/>
      <c r="AF27" s="298"/>
      <c r="AG27" s="298"/>
      <c r="AH27" s="327"/>
      <c r="AI27" s="327"/>
      <c r="AJ27" s="327"/>
      <c r="AK27" s="327"/>
      <c r="AL27" s="327"/>
      <c r="AM27" s="327"/>
      <c r="AN27" s="327"/>
      <c r="AO27" s="327"/>
      <c r="AP27" s="327"/>
      <c r="AQ27" s="327"/>
      <c r="AR27" s="327"/>
      <c r="AS27" s="327"/>
    </row>
    <row r="28" spans="1:45" x14ac:dyDescent="0.2">
      <c r="A28" s="477" t="s">
        <v>20</v>
      </c>
      <c r="B28" s="380">
        <v>167</v>
      </c>
      <c r="C28" s="407">
        <v>6</v>
      </c>
      <c r="D28" s="378">
        <v>167</v>
      </c>
      <c r="E28" s="374">
        <v>6</v>
      </c>
      <c r="F28" s="378">
        <v>177</v>
      </c>
      <c r="G28" s="374">
        <v>7</v>
      </c>
      <c r="H28" s="380">
        <v>175</v>
      </c>
      <c r="I28" s="375">
        <v>7</v>
      </c>
      <c r="J28" s="378">
        <v>173</v>
      </c>
      <c r="K28" s="374">
        <v>7</v>
      </c>
      <c r="L28" s="380">
        <v>163</v>
      </c>
      <c r="M28" s="375">
        <v>6</v>
      </c>
      <c r="N28" s="20"/>
      <c r="O28" s="34"/>
      <c r="P28" s="21"/>
      <c r="Q28" s="113"/>
      <c r="R28" s="247">
        <f t="shared" si="0"/>
        <v>1022</v>
      </c>
      <c r="S28" s="248">
        <f t="shared" si="0"/>
        <v>39</v>
      </c>
      <c r="T28" s="249">
        <f t="shared" si="1"/>
        <v>0</v>
      </c>
      <c r="U28" s="247">
        <f>R28+T28</f>
        <v>1022</v>
      </c>
      <c r="V28" s="248">
        <f t="shared" si="3"/>
        <v>39</v>
      </c>
      <c r="W28" s="327"/>
      <c r="X28" s="327"/>
      <c r="Y28" s="327"/>
      <c r="Z28" s="327"/>
      <c r="AA28" s="327"/>
      <c r="AB28" s="327"/>
      <c r="AC28" s="327"/>
      <c r="AD28" s="298"/>
      <c r="AE28" s="478"/>
      <c r="AF28" s="298"/>
      <c r="AG28" s="298"/>
      <c r="AH28" s="327"/>
      <c r="AI28" s="327"/>
      <c r="AJ28" s="327"/>
      <c r="AK28" s="327"/>
      <c r="AL28" s="327"/>
      <c r="AM28" s="327"/>
      <c r="AN28" s="327"/>
      <c r="AO28" s="327"/>
      <c r="AP28" s="327"/>
      <c r="AQ28" s="327"/>
      <c r="AR28" s="327"/>
      <c r="AS28" s="327"/>
    </row>
    <row r="29" spans="1:45" x14ac:dyDescent="0.2">
      <c r="A29" s="477" t="s">
        <v>21</v>
      </c>
      <c r="B29" s="380">
        <v>163</v>
      </c>
      <c r="C29" s="407">
        <v>6</v>
      </c>
      <c r="D29" s="378">
        <v>171</v>
      </c>
      <c r="E29" s="374">
        <v>6</v>
      </c>
      <c r="F29" s="378">
        <v>164</v>
      </c>
      <c r="G29" s="374">
        <v>6</v>
      </c>
      <c r="H29" s="380">
        <v>181</v>
      </c>
      <c r="I29" s="375">
        <v>7</v>
      </c>
      <c r="J29" s="378">
        <v>177</v>
      </c>
      <c r="K29" s="374">
        <v>7</v>
      </c>
      <c r="L29" s="380">
        <v>154</v>
      </c>
      <c r="M29" s="375">
        <v>7</v>
      </c>
      <c r="N29" s="20"/>
      <c r="O29" s="34"/>
      <c r="P29" s="21"/>
      <c r="Q29" s="113"/>
      <c r="R29" s="33">
        <f t="shared" si="0"/>
        <v>1010</v>
      </c>
      <c r="S29" s="34">
        <f t="shared" si="0"/>
        <v>39</v>
      </c>
      <c r="T29" s="127">
        <f t="shared" si="1"/>
        <v>0</v>
      </c>
      <c r="U29" s="33">
        <f t="shared" si="2"/>
        <v>1010</v>
      </c>
      <c r="V29" s="34">
        <f t="shared" si="3"/>
        <v>39</v>
      </c>
      <c r="W29" s="478"/>
      <c r="X29" s="298"/>
      <c r="Y29" s="478"/>
      <c r="Z29" s="298"/>
      <c r="AA29" s="478"/>
      <c r="AB29" s="298"/>
      <c r="AC29" s="478"/>
      <c r="AD29" s="298"/>
      <c r="AE29" s="478"/>
      <c r="AF29" s="298"/>
      <c r="AG29" s="298"/>
      <c r="AH29" s="327"/>
      <c r="AI29" s="327"/>
      <c r="AJ29" s="327"/>
      <c r="AK29" s="327"/>
      <c r="AL29" s="327"/>
      <c r="AM29" s="327"/>
      <c r="AN29" s="327"/>
      <c r="AO29" s="327"/>
      <c r="AP29" s="327"/>
      <c r="AQ29" s="327"/>
      <c r="AR29" s="327"/>
      <c r="AS29" s="327"/>
    </row>
    <row r="30" spans="1:45" x14ac:dyDescent="0.2">
      <c r="A30" s="479" t="s">
        <v>22</v>
      </c>
      <c r="B30" s="412">
        <v>174</v>
      </c>
      <c r="C30" s="410">
        <v>6</v>
      </c>
      <c r="D30" s="409">
        <v>162</v>
      </c>
      <c r="E30" s="411">
        <v>6</v>
      </c>
      <c r="F30" s="409">
        <v>170</v>
      </c>
      <c r="G30" s="411">
        <v>6</v>
      </c>
      <c r="H30" s="412">
        <v>173</v>
      </c>
      <c r="I30" s="327">
        <v>6</v>
      </c>
      <c r="J30" s="409">
        <v>171</v>
      </c>
      <c r="K30" s="411">
        <v>6</v>
      </c>
      <c r="L30" s="412">
        <v>166</v>
      </c>
      <c r="M30" s="327">
        <v>6</v>
      </c>
      <c r="N30" s="117">
        <v>15</v>
      </c>
      <c r="O30" s="12">
        <v>0</v>
      </c>
      <c r="P30" s="118">
        <v>0</v>
      </c>
      <c r="Q30" s="116">
        <v>0</v>
      </c>
      <c r="R30" s="23">
        <f t="shared" si="0"/>
        <v>1016</v>
      </c>
      <c r="S30" s="12">
        <f t="shared" si="0"/>
        <v>36</v>
      </c>
      <c r="T30" s="3">
        <f t="shared" si="1"/>
        <v>15</v>
      </c>
      <c r="U30" s="23">
        <f t="shared" si="2"/>
        <v>1031</v>
      </c>
      <c r="V30" s="12">
        <f t="shared" si="3"/>
        <v>36</v>
      </c>
      <c r="W30" s="478"/>
      <c r="X30" s="298"/>
      <c r="Y30" s="478"/>
      <c r="Z30" s="298"/>
      <c r="AA30" s="478"/>
      <c r="AB30" s="298"/>
      <c r="AC30" s="478"/>
      <c r="AD30" s="298"/>
      <c r="AE30" s="478"/>
      <c r="AF30" s="298"/>
      <c r="AG30" s="298"/>
      <c r="AH30" s="327"/>
      <c r="AI30" s="327"/>
      <c r="AJ30" s="327"/>
      <c r="AK30" s="327"/>
      <c r="AL30" s="327"/>
      <c r="AM30" s="327"/>
      <c r="AN30" s="327"/>
      <c r="AO30" s="327"/>
      <c r="AP30" s="327"/>
      <c r="AQ30" s="327"/>
      <c r="AR30" s="327"/>
      <c r="AS30" s="327"/>
    </row>
    <row r="31" spans="1:45" x14ac:dyDescent="0.2">
      <c r="A31" s="479" t="s">
        <v>23</v>
      </c>
      <c r="B31" s="412">
        <v>169</v>
      </c>
      <c r="C31" s="410">
        <v>6</v>
      </c>
      <c r="D31" s="409">
        <v>173</v>
      </c>
      <c r="E31" s="411">
        <v>6</v>
      </c>
      <c r="F31" s="409">
        <v>161</v>
      </c>
      <c r="G31" s="411">
        <v>6</v>
      </c>
      <c r="H31" s="412">
        <v>180</v>
      </c>
      <c r="I31" s="327">
        <v>6</v>
      </c>
      <c r="J31" s="409">
        <v>164</v>
      </c>
      <c r="K31" s="411">
        <v>6</v>
      </c>
      <c r="L31" s="412">
        <v>160</v>
      </c>
      <c r="M31" s="327">
        <v>6</v>
      </c>
      <c r="N31" s="117">
        <v>17</v>
      </c>
      <c r="O31" s="12">
        <v>0</v>
      </c>
      <c r="P31" s="118">
        <v>15</v>
      </c>
      <c r="Q31" s="116">
        <v>0</v>
      </c>
      <c r="R31" s="23">
        <f t="shared" si="0"/>
        <v>1007</v>
      </c>
      <c r="S31" s="12">
        <f t="shared" si="0"/>
        <v>36</v>
      </c>
      <c r="T31" s="3">
        <f t="shared" si="1"/>
        <v>32</v>
      </c>
      <c r="U31" s="23">
        <f t="shared" si="2"/>
        <v>1039</v>
      </c>
      <c r="V31" s="12">
        <f t="shared" si="3"/>
        <v>36</v>
      </c>
      <c r="W31" s="327"/>
      <c r="X31" s="327"/>
      <c r="Y31" s="327"/>
      <c r="Z31" s="327"/>
      <c r="AA31" s="327"/>
      <c r="AB31" s="327"/>
      <c r="AC31" s="327"/>
      <c r="AD31" s="327"/>
      <c r="AE31" s="327"/>
      <c r="AF31" s="327"/>
      <c r="AG31" s="327"/>
      <c r="AH31" s="327"/>
      <c r="AI31" s="327"/>
      <c r="AJ31" s="327"/>
      <c r="AK31" s="327"/>
      <c r="AL31" s="327"/>
      <c r="AM31" s="327"/>
      <c r="AN31" s="327"/>
      <c r="AO31" s="327"/>
      <c r="AP31" s="327"/>
      <c r="AQ31" s="327"/>
      <c r="AR31" s="327"/>
      <c r="AS31" s="327"/>
    </row>
    <row r="32" spans="1:45" x14ac:dyDescent="0.2">
      <c r="A32" s="479" t="s">
        <v>24</v>
      </c>
      <c r="B32" s="412">
        <v>174</v>
      </c>
      <c r="C32" s="410">
        <v>6</v>
      </c>
      <c r="D32" s="409">
        <v>168</v>
      </c>
      <c r="E32" s="411">
        <v>6</v>
      </c>
      <c r="F32" s="409">
        <v>172</v>
      </c>
      <c r="G32" s="411">
        <v>6</v>
      </c>
      <c r="H32" s="412">
        <v>170</v>
      </c>
      <c r="I32" s="327">
        <v>6</v>
      </c>
      <c r="J32" s="409">
        <v>170</v>
      </c>
      <c r="K32" s="411">
        <v>6</v>
      </c>
      <c r="L32" s="412">
        <v>154</v>
      </c>
      <c r="M32" s="327">
        <v>6</v>
      </c>
      <c r="N32" s="117">
        <v>16</v>
      </c>
      <c r="O32" s="12">
        <v>0</v>
      </c>
      <c r="P32" s="118">
        <v>17</v>
      </c>
      <c r="Q32" s="116">
        <v>13</v>
      </c>
      <c r="R32" s="23">
        <f t="shared" si="0"/>
        <v>1008</v>
      </c>
      <c r="S32" s="12">
        <f t="shared" si="0"/>
        <v>36</v>
      </c>
      <c r="T32" s="3">
        <f t="shared" si="1"/>
        <v>46</v>
      </c>
      <c r="U32" s="23">
        <f t="shared" si="2"/>
        <v>1054</v>
      </c>
      <c r="V32" s="12">
        <f t="shared" si="3"/>
        <v>36</v>
      </c>
      <c r="W32" s="327"/>
      <c r="X32" s="412"/>
      <c r="Y32" s="327"/>
      <c r="Z32" s="412"/>
      <c r="AA32" s="327"/>
      <c r="AB32" s="327"/>
      <c r="AC32" s="327"/>
      <c r="AD32" s="327"/>
      <c r="AE32" s="327"/>
      <c r="AF32" s="327"/>
      <c r="AG32" s="327"/>
      <c r="AH32" s="327"/>
      <c r="AI32" s="327"/>
      <c r="AJ32" s="327"/>
      <c r="AK32" s="327"/>
      <c r="AL32" s="327"/>
      <c r="AM32" s="327"/>
      <c r="AN32" s="327"/>
      <c r="AO32" s="327"/>
      <c r="AP32" s="327"/>
      <c r="AQ32" s="327"/>
      <c r="AR32" s="327"/>
      <c r="AS32" s="327"/>
    </row>
    <row r="33" spans="1:45" x14ac:dyDescent="0.2">
      <c r="A33" s="479" t="s">
        <v>25</v>
      </c>
      <c r="B33" s="412">
        <v>174</v>
      </c>
      <c r="C33" s="410">
        <v>6</v>
      </c>
      <c r="D33" s="409">
        <v>173</v>
      </c>
      <c r="E33" s="411">
        <v>6</v>
      </c>
      <c r="F33" s="409">
        <v>167</v>
      </c>
      <c r="G33" s="411">
        <v>6</v>
      </c>
      <c r="H33" s="412">
        <v>182</v>
      </c>
      <c r="I33" s="327">
        <v>6</v>
      </c>
      <c r="J33" s="409">
        <v>161</v>
      </c>
      <c r="K33" s="411">
        <v>6</v>
      </c>
      <c r="L33" s="412">
        <v>159</v>
      </c>
      <c r="M33" s="327">
        <v>6</v>
      </c>
      <c r="N33" s="117">
        <v>15</v>
      </c>
      <c r="O33" s="12">
        <v>0</v>
      </c>
      <c r="P33" s="118">
        <v>16</v>
      </c>
      <c r="Q33" s="116">
        <v>14</v>
      </c>
      <c r="R33" s="23">
        <f t="shared" si="0"/>
        <v>1016</v>
      </c>
      <c r="S33" s="12">
        <f t="shared" si="0"/>
        <v>36</v>
      </c>
      <c r="T33" s="3">
        <f t="shared" si="1"/>
        <v>45</v>
      </c>
      <c r="U33" s="23">
        <f t="shared" si="2"/>
        <v>1061</v>
      </c>
      <c r="V33" s="12">
        <f t="shared" si="3"/>
        <v>36</v>
      </c>
      <c r="W33" s="327"/>
      <c r="X33" s="412"/>
      <c r="Y33" s="327"/>
      <c r="Z33" s="412"/>
      <c r="AA33" s="327"/>
      <c r="AB33" s="327"/>
      <c r="AC33" s="327"/>
      <c r="AD33" s="327"/>
      <c r="AE33" s="327"/>
      <c r="AF33" s="327"/>
      <c r="AG33" s="327"/>
      <c r="AH33" s="327"/>
      <c r="AI33" s="327"/>
      <c r="AJ33" s="327"/>
      <c r="AK33" s="327"/>
      <c r="AL33" s="327"/>
      <c r="AM33" s="327"/>
      <c r="AN33" s="327"/>
      <c r="AO33" s="327"/>
      <c r="AP33" s="327"/>
      <c r="AQ33" s="327"/>
      <c r="AR33" s="327"/>
      <c r="AS33" s="327"/>
    </row>
    <row r="34" spans="1:45" x14ac:dyDescent="0.2">
      <c r="A34" s="479" t="s">
        <v>26</v>
      </c>
      <c r="B34" s="412">
        <v>174</v>
      </c>
      <c r="C34" s="410">
        <v>6</v>
      </c>
      <c r="D34" s="409">
        <v>173</v>
      </c>
      <c r="E34" s="411">
        <v>6</v>
      </c>
      <c r="F34" s="409">
        <v>172</v>
      </c>
      <c r="G34" s="411">
        <v>6</v>
      </c>
      <c r="H34" s="412">
        <v>176</v>
      </c>
      <c r="I34" s="327">
        <v>6</v>
      </c>
      <c r="J34" s="409">
        <v>172</v>
      </c>
      <c r="K34" s="411">
        <v>6</v>
      </c>
      <c r="L34" s="412">
        <v>151</v>
      </c>
      <c r="M34" s="327">
        <v>6</v>
      </c>
      <c r="N34" s="117">
        <v>16</v>
      </c>
      <c r="O34" s="12">
        <v>0</v>
      </c>
      <c r="P34" s="118">
        <v>15</v>
      </c>
      <c r="Q34" s="116">
        <v>14</v>
      </c>
      <c r="R34" s="23">
        <f t="shared" si="0"/>
        <v>1018</v>
      </c>
      <c r="S34" s="12">
        <f t="shared" si="0"/>
        <v>36</v>
      </c>
      <c r="T34" s="3">
        <f t="shared" si="1"/>
        <v>45</v>
      </c>
      <c r="U34" s="23">
        <f t="shared" si="2"/>
        <v>1063</v>
      </c>
      <c r="V34" s="12">
        <f t="shared" si="3"/>
        <v>36</v>
      </c>
      <c r="W34" s="327"/>
      <c r="X34" s="412"/>
      <c r="Y34" s="327"/>
      <c r="Z34" s="412"/>
      <c r="AA34" s="327"/>
      <c r="AB34" s="327"/>
      <c r="AC34" s="327"/>
      <c r="AD34" s="327"/>
      <c r="AE34" s="327"/>
      <c r="AF34" s="327"/>
      <c r="AG34" s="327"/>
      <c r="AH34" s="327"/>
      <c r="AI34" s="327"/>
      <c r="AJ34" s="327"/>
      <c r="AK34" s="327"/>
      <c r="AL34" s="327"/>
      <c r="AM34" s="327"/>
      <c r="AN34" s="327"/>
      <c r="AO34" s="327"/>
      <c r="AP34" s="327"/>
      <c r="AQ34" s="327"/>
      <c r="AR34" s="327"/>
      <c r="AS34" s="327"/>
    </row>
    <row r="35" spans="1:45" x14ac:dyDescent="0.2">
      <c r="A35" s="479" t="s">
        <v>27</v>
      </c>
      <c r="B35" s="412">
        <v>174</v>
      </c>
      <c r="C35" s="410">
        <v>6</v>
      </c>
      <c r="D35" s="409">
        <v>173</v>
      </c>
      <c r="E35" s="411">
        <v>6</v>
      </c>
      <c r="F35" s="409">
        <v>172</v>
      </c>
      <c r="G35" s="411">
        <v>6</v>
      </c>
      <c r="H35" s="412">
        <v>182</v>
      </c>
      <c r="I35" s="327">
        <v>6</v>
      </c>
      <c r="J35" s="409">
        <v>166</v>
      </c>
      <c r="K35" s="411">
        <v>6</v>
      </c>
      <c r="L35" s="412">
        <v>161</v>
      </c>
      <c r="M35" s="327">
        <v>6</v>
      </c>
      <c r="N35" s="117">
        <v>15</v>
      </c>
      <c r="O35" s="12">
        <v>0</v>
      </c>
      <c r="P35" s="118">
        <v>16</v>
      </c>
      <c r="Q35" s="116">
        <v>13</v>
      </c>
      <c r="R35" s="23">
        <f t="shared" si="0"/>
        <v>1028</v>
      </c>
      <c r="S35" s="12">
        <f t="shared" si="0"/>
        <v>36</v>
      </c>
      <c r="T35" s="3">
        <f t="shared" si="1"/>
        <v>44</v>
      </c>
      <c r="U35" s="23">
        <f t="shared" si="2"/>
        <v>1072</v>
      </c>
      <c r="V35" s="12">
        <f t="shared" si="3"/>
        <v>36</v>
      </c>
      <c r="W35" s="327"/>
      <c r="X35" s="412"/>
      <c r="Y35" s="327"/>
      <c r="Z35" s="412"/>
      <c r="AA35" s="327"/>
      <c r="AB35" s="327"/>
      <c r="AC35" s="327"/>
      <c r="AD35" s="327"/>
      <c r="AE35" s="327"/>
      <c r="AF35" s="327"/>
      <c r="AG35" s="327"/>
      <c r="AH35" s="327"/>
      <c r="AI35" s="327"/>
      <c r="AJ35" s="327"/>
      <c r="AK35" s="327"/>
      <c r="AL35" s="327"/>
      <c r="AM35" s="327"/>
      <c r="AN35" s="327"/>
      <c r="AO35" s="327"/>
      <c r="AP35" s="327"/>
      <c r="AQ35" s="327"/>
      <c r="AR35" s="327"/>
      <c r="AS35" s="327"/>
    </row>
    <row r="36" spans="1:45" x14ac:dyDescent="0.2">
      <c r="A36" s="479" t="s">
        <v>28</v>
      </c>
      <c r="B36" s="412">
        <v>174</v>
      </c>
      <c r="C36" s="410">
        <v>6</v>
      </c>
      <c r="D36" s="409">
        <v>173</v>
      </c>
      <c r="E36" s="411">
        <v>6</v>
      </c>
      <c r="F36" s="409">
        <v>172</v>
      </c>
      <c r="G36" s="411">
        <v>6</v>
      </c>
      <c r="H36" s="412">
        <v>182</v>
      </c>
      <c r="I36" s="327">
        <v>6</v>
      </c>
      <c r="J36" s="409">
        <v>172</v>
      </c>
      <c r="K36" s="411">
        <v>6</v>
      </c>
      <c r="L36" s="412">
        <v>156</v>
      </c>
      <c r="M36" s="327">
        <v>6</v>
      </c>
      <c r="N36" s="117">
        <v>16</v>
      </c>
      <c r="O36" s="12">
        <v>0</v>
      </c>
      <c r="P36" s="118">
        <v>15</v>
      </c>
      <c r="Q36" s="116">
        <v>14</v>
      </c>
      <c r="R36" s="23">
        <f t="shared" si="0"/>
        <v>1029</v>
      </c>
      <c r="S36" s="12">
        <f t="shared" si="0"/>
        <v>36</v>
      </c>
      <c r="T36" s="3">
        <f t="shared" si="1"/>
        <v>45</v>
      </c>
      <c r="U36" s="23">
        <f t="shared" si="2"/>
        <v>1074</v>
      </c>
      <c r="V36" s="12">
        <f t="shared" si="3"/>
        <v>36</v>
      </c>
      <c r="W36" s="327"/>
      <c r="X36" s="327"/>
      <c r="Y36" s="327"/>
      <c r="Z36" s="327"/>
      <c r="AA36" s="327"/>
      <c r="AB36" s="327"/>
      <c r="AC36" s="327"/>
      <c r="AD36" s="327"/>
      <c r="AE36" s="327"/>
      <c r="AF36" s="327"/>
      <c r="AG36" s="327"/>
      <c r="AH36" s="327"/>
      <c r="AI36" s="327"/>
      <c r="AJ36" s="327"/>
      <c r="AK36" s="327"/>
      <c r="AL36" s="327"/>
      <c r="AM36" s="327"/>
      <c r="AN36" s="327"/>
      <c r="AO36" s="327"/>
      <c r="AP36" s="327"/>
      <c r="AQ36" s="327"/>
      <c r="AR36" s="327"/>
      <c r="AS36" s="327"/>
    </row>
    <row r="37" spans="1:45" x14ac:dyDescent="0.2">
      <c r="A37" s="479" t="s">
        <v>29</v>
      </c>
      <c r="B37" s="412">
        <v>174</v>
      </c>
      <c r="C37" s="410">
        <v>6</v>
      </c>
      <c r="D37" s="409">
        <v>173</v>
      </c>
      <c r="E37" s="411">
        <v>6</v>
      </c>
      <c r="F37" s="409">
        <v>172</v>
      </c>
      <c r="G37" s="411">
        <v>6</v>
      </c>
      <c r="H37" s="412">
        <v>182</v>
      </c>
      <c r="I37" s="327">
        <v>6</v>
      </c>
      <c r="J37" s="409">
        <v>172</v>
      </c>
      <c r="K37" s="411">
        <v>6</v>
      </c>
      <c r="L37" s="412">
        <v>161</v>
      </c>
      <c r="M37" s="327">
        <v>6</v>
      </c>
      <c r="N37" s="117">
        <v>16</v>
      </c>
      <c r="O37" s="12">
        <v>0</v>
      </c>
      <c r="P37" s="118">
        <v>16</v>
      </c>
      <c r="Q37" s="116">
        <v>13</v>
      </c>
      <c r="R37" s="23">
        <f t="shared" si="0"/>
        <v>1034</v>
      </c>
      <c r="S37" s="12">
        <f t="shared" si="0"/>
        <v>36</v>
      </c>
      <c r="T37" s="3">
        <f t="shared" si="1"/>
        <v>45</v>
      </c>
      <c r="U37" s="23">
        <f t="shared" si="2"/>
        <v>1079</v>
      </c>
      <c r="V37" s="12">
        <f t="shared" si="3"/>
        <v>36</v>
      </c>
      <c r="W37" s="327"/>
      <c r="X37" s="327"/>
      <c r="Y37" s="327"/>
      <c r="Z37" s="327"/>
      <c r="AA37" s="327"/>
      <c r="AB37" s="327"/>
      <c r="AC37" s="327"/>
      <c r="AD37" s="327"/>
      <c r="AE37" s="327"/>
      <c r="AF37" s="327"/>
      <c r="AG37" s="327"/>
      <c r="AH37" s="327"/>
      <c r="AI37" s="327"/>
      <c r="AJ37" s="327"/>
      <c r="AK37" s="327"/>
      <c r="AL37" s="327"/>
      <c r="AM37" s="327"/>
      <c r="AN37" s="327"/>
      <c r="AO37" s="327"/>
      <c r="AP37" s="327"/>
      <c r="AQ37" s="327"/>
      <c r="AR37" s="327"/>
      <c r="AS37" s="327"/>
    </row>
    <row r="38" spans="1:45" x14ac:dyDescent="0.2">
      <c r="A38" s="479" t="s">
        <v>30</v>
      </c>
      <c r="B38" s="412">
        <v>174</v>
      </c>
      <c r="C38" s="410">
        <v>6</v>
      </c>
      <c r="D38" s="409">
        <v>173</v>
      </c>
      <c r="E38" s="411">
        <v>6</v>
      </c>
      <c r="F38" s="409">
        <v>172</v>
      </c>
      <c r="G38" s="411">
        <v>6</v>
      </c>
      <c r="H38" s="412">
        <v>182</v>
      </c>
      <c r="I38" s="327">
        <v>6</v>
      </c>
      <c r="J38" s="409">
        <v>172</v>
      </c>
      <c r="K38" s="411">
        <v>6</v>
      </c>
      <c r="L38" s="412">
        <v>161</v>
      </c>
      <c r="M38" s="327">
        <v>6</v>
      </c>
      <c r="N38" s="117">
        <v>16</v>
      </c>
      <c r="O38" s="12">
        <v>0</v>
      </c>
      <c r="P38" s="118">
        <v>16</v>
      </c>
      <c r="Q38" s="116">
        <v>14</v>
      </c>
      <c r="R38" s="23">
        <f t="shared" si="0"/>
        <v>1034</v>
      </c>
      <c r="S38" s="12">
        <f t="shared" si="0"/>
        <v>36</v>
      </c>
      <c r="T38" s="3">
        <f t="shared" si="1"/>
        <v>46</v>
      </c>
      <c r="U38" s="23">
        <f t="shared" si="2"/>
        <v>1080</v>
      </c>
      <c r="V38" s="12">
        <f t="shared" si="3"/>
        <v>36</v>
      </c>
      <c r="W38" s="327"/>
      <c r="X38" s="327"/>
      <c r="Y38" s="327"/>
      <c r="Z38" s="327"/>
      <c r="AA38" s="327"/>
      <c r="AB38" s="327"/>
      <c r="AC38" s="327"/>
      <c r="AD38" s="327"/>
      <c r="AE38" s="327"/>
      <c r="AF38" s="327"/>
      <c r="AG38" s="327"/>
      <c r="AH38" s="327"/>
      <c r="AI38" s="327"/>
      <c r="AJ38" s="327"/>
      <c r="AK38" s="327"/>
      <c r="AL38" s="327"/>
      <c r="AM38" s="327"/>
      <c r="AN38" s="327"/>
      <c r="AO38" s="327"/>
      <c r="AP38" s="327"/>
      <c r="AQ38" s="327"/>
      <c r="AR38" s="327"/>
      <c r="AS38" s="327"/>
    </row>
    <row r="39" spans="1:45" x14ac:dyDescent="0.2">
      <c r="A39" s="479" t="s">
        <v>45</v>
      </c>
      <c r="B39" s="412">
        <v>174</v>
      </c>
      <c r="C39" s="410">
        <v>6</v>
      </c>
      <c r="D39" s="409">
        <v>173</v>
      </c>
      <c r="E39" s="411">
        <v>6</v>
      </c>
      <c r="F39" s="409">
        <v>172</v>
      </c>
      <c r="G39" s="411">
        <v>6</v>
      </c>
      <c r="H39" s="412">
        <v>182</v>
      </c>
      <c r="I39" s="327">
        <v>6</v>
      </c>
      <c r="J39" s="409">
        <v>172</v>
      </c>
      <c r="K39" s="411">
        <v>6</v>
      </c>
      <c r="L39" s="412">
        <v>161</v>
      </c>
      <c r="M39" s="327">
        <v>6</v>
      </c>
      <c r="N39" s="117">
        <v>16</v>
      </c>
      <c r="O39" s="12">
        <v>0</v>
      </c>
      <c r="P39" s="118">
        <v>16</v>
      </c>
      <c r="Q39" s="116">
        <v>14</v>
      </c>
      <c r="R39" s="23">
        <f t="shared" ref="R39:S48" si="4">B39+D39+F39+H39+J39+L39</f>
        <v>1034</v>
      </c>
      <c r="S39" s="12">
        <f t="shared" si="4"/>
        <v>36</v>
      </c>
      <c r="T39" s="3">
        <f t="shared" si="1"/>
        <v>46</v>
      </c>
      <c r="U39" s="23">
        <f t="shared" si="2"/>
        <v>1080</v>
      </c>
      <c r="V39" s="12">
        <f t="shared" si="3"/>
        <v>36</v>
      </c>
      <c r="W39" s="327"/>
      <c r="X39" s="327"/>
      <c r="Y39" s="327"/>
      <c r="Z39" s="327"/>
      <c r="AA39" s="327"/>
      <c r="AB39" s="327"/>
      <c r="AC39" s="327"/>
      <c r="AD39" s="327"/>
      <c r="AE39" s="327"/>
      <c r="AF39" s="327"/>
      <c r="AG39" s="327"/>
      <c r="AH39" s="327"/>
      <c r="AI39" s="327"/>
      <c r="AJ39" s="327"/>
      <c r="AK39" s="327"/>
      <c r="AL39" s="327"/>
      <c r="AM39" s="327"/>
      <c r="AN39" s="327"/>
      <c r="AO39" s="327"/>
      <c r="AP39" s="327"/>
      <c r="AQ39" s="327"/>
      <c r="AR39" s="327"/>
      <c r="AS39" s="327"/>
    </row>
    <row r="40" spans="1:45" x14ac:dyDescent="0.2">
      <c r="A40" s="479" t="s">
        <v>46</v>
      </c>
      <c r="B40" s="412">
        <v>174</v>
      </c>
      <c r="C40" s="410">
        <v>6</v>
      </c>
      <c r="D40" s="409">
        <v>173</v>
      </c>
      <c r="E40" s="411">
        <v>6</v>
      </c>
      <c r="F40" s="409">
        <v>172</v>
      </c>
      <c r="G40" s="411">
        <v>6</v>
      </c>
      <c r="H40" s="412">
        <v>182</v>
      </c>
      <c r="I40" s="327">
        <v>6</v>
      </c>
      <c r="J40" s="409">
        <v>172</v>
      </c>
      <c r="K40" s="411">
        <v>6</v>
      </c>
      <c r="L40" s="412">
        <v>161</v>
      </c>
      <c r="M40" s="327">
        <v>6</v>
      </c>
      <c r="N40" s="117">
        <v>16</v>
      </c>
      <c r="O40" s="12">
        <v>0</v>
      </c>
      <c r="P40" s="118">
        <v>16</v>
      </c>
      <c r="Q40" s="116">
        <v>14</v>
      </c>
      <c r="R40" s="23">
        <f t="shared" si="4"/>
        <v>1034</v>
      </c>
      <c r="S40" s="12">
        <f t="shared" si="4"/>
        <v>36</v>
      </c>
      <c r="T40" s="3">
        <f t="shared" si="1"/>
        <v>46</v>
      </c>
      <c r="U40" s="23">
        <f t="shared" si="2"/>
        <v>1080</v>
      </c>
      <c r="V40" s="12">
        <f t="shared" si="3"/>
        <v>36</v>
      </c>
      <c r="W40" s="327"/>
      <c r="X40" s="327"/>
      <c r="Y40" s="327"/>
      <c r="Z40" s="327"/>
      <c r="AA40" s="327"/>
      <c r="AB40" s="327"/>
      <c r="AC40" s="327"/>
      <c r="AD40" s="327"/>
      <c r="AE40" s="327"/>
      <c r="AF40" s="327"/>
      <c r="AG40" s="327"/>
      <c r="AH40" s="327"/>
      <c r="AI40" s="327"/>
      <c r="AJ40" s="327"/>
      <c r="AK40" s="327"/>
      <c r="AL40" s="327"/>
      <c r="AM40" s="327"/>
      <c r="AN40" s="327"/>
      <c r="AO40" s="327"/>
      <c r="AP40" s="327"/>
      <c r="AQ40" s="327"/>
      <c r="AR40" s="327"/>
      <c r="AS40" s="327"/>
    </row>
    <row r="41" spans="1:45" x14ac:dyDescent="0.2">
      <c r="A41" s="479" t="s">
        <v>171</v>
      </c>
      <c r="B41" s="412">
        <v>174</v>
      </c>
      <c r="C41" s="410">
        <v>6</v>
      </c>
      <c r="D41" s="409">
        <v>173</v>
      </c>
      <c r="E41" s="411">
        <v>6</v>
      </c>
      <c r="F41" s="409">
        <v>172</v>
      </c>
      <c r="G41" s="411">
        <v>6</v>
      </c>
      <c r="H41" s="412">
        <v>182</v>
      </c>
      <c r="I41" s="327">
        <v>6</v>
      </c>
      <c r="J41" s="409">
        <v>172</v>
      </c>
      <c r="K41" s="411">
        <v>6</v>
      </c>
      <c r="L41" s="412">
        <v>161</v>
      </c>
      <c r="M41" s="327">
        <v>6</v>
      </c>
      <c r="N41" s="117">
        <v>16</v>
      </c>
      <c r="O41" s="12">
        <v>0</v>
      </c>
      <c r="P41" s="118">
        <v>16</v>
      </c>
      <c r="Q41" s="116">
        <v>14</v>
      </c>
      <c r="R41" s="23">
        <f t="shared" si="4"/>
        <v>1034</v>
      </c>
      <c r="S41" s="12">
        <f t="shared" si="4"/>
        <v>36</v>
      </c>
      <c r="T41" s="3">
        <f t="shared" si="1"/>
        <v>46</v>
      </c>
      <c r="U41" s="23">
        <f t="shared" si="2"/>
        <v>1080</v>
      </c>
      <c r="V41" s="12">
        <f t="shared" si="3"/>
        <v>36</v>
      </c>
      <c r="W41" s="327"/>
      <c r="X41" s="327"/>
      <c r="Y41" s="327"/>
      <c r="Z41" s="327"/>
      <c r="AA41" s="327"/>
      <c r="AB41" s="327"/>
      <c r="AC41" s="327"/>
      <c r="AD41" s="327"/>
      <c r="AE41" s="327"/>
      <c r="AF41" s="327"/>
      <c r="AG41" s="327"/>
      <c r="AH41" s="327"/>
      <c r="AI41" s="327"/>
      <c r="AJ41" s="327"/>
      <c r="AK41" s="327"/>
      <c r="AL41" s="327"/>
      <c r="AM41" s="327"/>
      <c r="AN41" s="327"/>
      <c r="AO41" s="327"/>
      <c r="AP41" s="327"/>
      <c r="AQ41" s="327"/>
      <c r="AR41" s="327"/>
      <c r="AS41" s="327"/>
    </row>
    <row r="42" spans="1:45" x14ac:dyDescent="0.2">
      <c r="A42" s="479" t="s">
        <v>172</v>
      </c>
      <c r="B42" s="412">
        <v>174</v>
      </c>
      <c r="C42" s="410">
        <v>6</v>
      </c>
      <c r="D42" s="409">
        <v>173</v>
      </c>
      <c r="E42" s="411">
        <v>6</v>
      </c>
      <c r="F42" s="409">
        <v>172</v>
      </c>
      <c r="G42" s="411">
        <v>6</v>
      </c>
      <c r="H42" s="412">
        <v>182</v>
      </c>
      <c r="I42" s="327">
        <v>6</v>
      </c>
      <c r="J42" s="409">
        <v>172</v>
      </c>
      <c r="K42" s="411">
        <v>6</v>
      </c>
      <c r="L42" s="412">
        <v>161</v>
      </c>
      <c r="M42" s="327">
        <v>6</v>
      </c>
      <c r="N42" s="117">
        <v>16</v>
      </c>
      <c r="O42" s="12">
        <v>0</v>
      </c>
      <c r="P42" s="118">
        <v>16</v>
      </c>
      <c r="Q42" s="116">
        <v>14</v>
      </c>
      <c r="R42" s="23">
        <f t="shared" si="4"/>
        <v>1034</v>
      </c>
      <c r="S42" s="12">
        <f t="shared" si="4"/>
        <v>36</v>
      </c>
      <c r="T42" s="3">
        <f t="shared" si="1"/>
        <v>46</v>
      </c>
      <c r="U42" s="23">
        <f t="shared" si="2"/>
        <v>1080</v>
      </c>
      <c r="V42" s="12">
        <f t="shared" si="3"/>
        <v>36</v>
      </c>
    </row>
    <row r="43" spans="1:45" x14ac:dyDescent="0.2">
      <c r="A43" s="479" t="s">
        <v>173</v>
      </c>
      <c r="B43" s="412">
        <v>174</v>
      </c>
      <c r="C43" s="410">
        <v>6</v>
      </c>
      <c r="D43" s="409">
        <v>173</v>
      </c>
      <c r="E43" s="411">
        <v>6</v>
      </c>
      <c r="F43" s="409">
        <v>172</v>
      </c>
      <c r="G43" s="411">
        <v>6</v>
      </c>
      <c r="H43" s="412">
        <v>182</v>
      </c>
      <c r="I43" s="327">
        <v>6</v>
      </c>
      <c r="J43" s="409">
        <v>172</v>
      </c>
      <c r="K43" s="411">
        <v>6</v>
      </c>
      <c r="L43" s="412">
        <v>161</v>
      </c>
      <c r="M43" s="327">
        <v>6</v>
      </c>
      <c r="N43" s="117">
        <v>16</v>
      </c>
      <c r="O43" s="12">
        <v>0</v>
      </c>
      <c r="P43" s="118">
        <v>16</v>
      </c>
      <c r="Q43" s="116">
        <v>14</v>
      </c>
      <c r="R43" s="23">
        <f t="shared" si="4"/>
        <v>1034</v>
      </c>
      <c r="S43" s="12">
        <f t="shared" si="4"/>
        <v>36</v>
      </c>
      <c r="T43" s="3">
        <f t="shared" si="1"/>
        <v>46</v>
      </c>
      <c r="U43" s="23">
        <f t="shared" si="2"/>
        <v>1080</v>
      </c>
      <c r="V43" s="12">
        <f t="shared" si="3"/>
        <v>36</v>
      </c>
    </row>
    <row r="44" spans="1:45" x14ac:dyDescent="0.2">
      <c r="A44" s="479" t="s">
        <v>174</v>
      </c>
      <c r="B44" s="412">
        <v>174</v>
      </c>
      <c r="C44" s="410">
        <v>6</v>
      </c>
      <c r="D44" s="409">
        <v>173</v>
      </c>
      <c r="E44" s="411">
        <v>6</v>
      </c>
      <c r="F44" s="409">
        <v>172</v>
      </c>
      <c r="G44" s="411">
        <v>6</v>
      </c>
      <c r="H44" s="412">
        <v>182</v>
      </c>
      <c r="I44" s="327">
        <v>6</v>
      </c>
      <c r="J44" s="409">
        <v>172</v>
      </c>
      <c r="K44" s="411">
        <v>6</v>
      </c>
      <c r="L44" s="412">
        <v>161</v>
      </c>
      <c r="M44" s="327">
        <v>6</v>
      </c>
      <c r="N44" s="117">
        <v>16</v>
      </c>
      <c r="O44" s="12">
        <v>0</v>
      </c>
      <c r="P44" s="118">
        <v>16</v>
      </c>
      <c r="Q44" s="116">
        <v>14</v>
      </c>
      <c r="R44" s="23">
        <f t="shared" si="4"/>
        <v>1034</v>
      </c>
      <c r="S44" s="12">
        <f t="shared" si="4"/>
        <v>36</v>
      </c>
      <c r="T44" s="3">
        <f t="shared" si="1"/>
        <v>46</v>
      </c>
      <c r="U44" s="23">
        <f t="shared" si="2"/>
        <v>1080</v>
      </c>
      <c r="V44" s="12">
        <f t="shared" si="3"/>
        <v>36</v>
      </c>
    </row>
    <row r="45" spans="1:45" x14ac:dyDescent="0.2">
      <c r="A45" s="479" t="s">
        <v>175</v>
      </c>
      <c r="B45" s="412">
        <v>174</v>
      </c>
      <c r="C45" s="410">
        <v>6</v>
      </c>
      <c r="D45" s="409">
        <v>173</v>
      </c>
      <c r="E45" s="411">
        <v>6</v>
      </c>
      <c r="F45" s="409">
        <v>172</v>
      </c>
      <c r="G45" s="411">
        <v>6</v>
      </c>
      <c r="H45" s="412">
        <v>182</v>
      </c>
      <c r="I45" s="327">
        <v>6</v>
      </c>
      <c r="J45" s="409">
        <v>172</v>
      </c>
      <c r="K45" s="411">
        <v>6</v>
      </c>
      <c r="L45" s="412">
        <v>161</v>
      </c>
      <c r="M45" s="327">
        <v>6</v>
      </c>
      <c r="N45" s="117">
        <v>16</v>
      </c>
      <c r="O45" s="12">
        <v>0</v>
      </c>
      <c r="P45" s="118">
        <v>16</v>
      </c>
      <c r="Q45" s="116">
        <v>14</v>
      </c>
      <c r="R45" s="23">
        <f t="shared" si="4"/>
        <v>1034</v>
      </c>
      <c r="S45" s="12">
        <f t="shared" si="4"/>
        <v>36</v>
      </c>
      <c r="T45" s="3">
        <f t="shared" si="1"/>
        <v>46</v>
      </c>
      <c r="U45" s="23">
        <f t="shared" si="2"/>
        <v>1080</v>
      </c>
      <c r="V45" s="12">
        <f t="shared" si="3"/>
        <v>36</v>
      </c>
    </row>
    <row r="46" spans="1:45" x14ac:dyDescent="0.2">
      <c r="A46" s="479" t="s">
        <v>176</v>
      </c>
      <c r="B46" s="412">
        <v>174</v>
      </c>
      <c r="C46" s="410">
        <v>6</v>
      </c>
      <c r="D46" s="409">
        <v>173</v>
      </c>
      <c r="E46" s="411">
        <v>6</v>
      </c>
      <c r="F46" s="409">
        <v>172</v>
      </c>
      <c r="G46" s="411">
        <v>6</v>
      </c>
      <c r="H46" s="412">
        <v>182</v>
      </c>
      <c r="I46" s="327">
        <v>6</v>
      </c>
      <c r="J46" s="409">
        <v>172</v>
      </c>
      <c r="K46" s="411">
        <v>6</v>
      </c>
      <c r="L46" s="412">
        <v>161</v>
      </c>
      <c r="M46" s="327">
        <v>6</v>
      </c>
      <c r="N46" s="117">
        <v>16</v>
      </c>
      <c r="O46" s="12">
        <v>0</v>
      </c>
      <c r="P46" s="118">
        <v>16</v>
      </c>
      <c r="Q46" s="116">
        <v>14</v>
      </c>
      <c r="R46" s="23">
        <f t="shared" si="4"/>
        <v>1034</v>
      </c>
      <c r="S46" s="12">
        <f t="shared" si="4"/>
        <v>36</v>
      </c>
      <c r="T46" s="3">
        <f t="shared" si="1"/>
        <v>46</v>
      </c>
      <c r="U46" s="23">
        <f t="shared" si="2"/>
        <v>1080</v>
      </c>
      <c r="V46" s="12">
        <f t="shared" si="3"/>
        <v>36</v>
      </c>
    </row>
    <row r="47" spans="1:45" x14ac:dyDescent="0.2">
      <c r="A47" s="479" t="s">
        <v>177</v>
      </c>
      <c r="B47" s="412">
        <v>174</v>
      </c>
      <c r="C47" s="410">
        <v>6</v>
      </c>
      <c r="D47" s="409">
        <v>173</v>
      </c>
      <c r="E47" s="411">
        <v>6</v>
      </c>
      <c r="F47" s="409">
        <v>172</v>
      </c>
      <c r="G47" s="411">
        <v>6</v>
      </c>
      <c r="H47" s="412">
        <v>182</v>
      </c>
      <c r="I47" s="327">
        <v>6</v>
      </c>
      <c r="J47" s="409">
        <v>172</v>
      </c>
      <c r="K47" s="411">
        <v>6</v>
      </c>
      <c r="L47" s="412">
        <v>161</v>
      </c>
      <c r="M47" s="327">
        <v>6</v>
      </c>
      <c r="N47" s="117">
        <v>16</v>
      </c>
      <c r="O47" s="12">
        <v>0</v>
      </c>
      <c r="P47" s="118">
        <v>16</v>
      </c>
      <c r="Q47" s="116">
        <v>14</v>
      </c>
      <c r="R47" s="23">
        <f t="shared" si="4"/>
        <v>1034</v>
      </c>
      <c r="S47" s="12">
        <f t="shared" si="4"/>
        <v>36</v>
      </c>
      <c r="T47" s="3">
        <f t="shared" si="1"/>
        <v>46</v>
      </c>
      <c r="U47" s="23">
        <f t="shared" si="2"/>
        <v>1080</v>
      </c>
      <c r="V47" s="12">
        <f t="shared" si="3"/>
        <v>36</v>
      </c>
    </row>
    <row r="48" spans="1:45" x14ac:dyDescent="0.2">
      <c r="A48" s="480" t="s">
        <v>178</v>
      </c>
      <c r="B48" s="420">
        <v>174</v>
      </c>
      <c r="C48" s="418">
        <v>6</v>
      </c>
      <c r="D48" s="417">
        <v>173</v>
      </c>
      <c r="E48" s="419">
        <v>6</v>
      </c>
      <c r="F48" s="417">
        <v>172</v>
      </c>
      <c r="G48" s="419">
        <v>6</v>
      </c>
      <c r="H48" s="420">
        <v>182</v>
      </c>
      <c r="I48" s="424">
        <v>6</v>
      </c>
      <c r="J48" s="417">
        <v>172</v>
      </c>
      <c r="K48" s="419">
        <v>6</v>
      </c>
      <c r="L48" s="420">
        <v>161</v>
      </c>
      <c r="M48" s="424">
        <v>6</v>
      </c>
      <c r="N48" s="119">
        <v>16</v>
      </c>
      <c r="O48" s="28">
        <v>0</v>
      </c>
      <c r="P48" s="121">
        <v>16</v>
      </c>
      <c r="Q48" s="120">
        <v>14</v>
      </c>
      <c r="R48" s="24">
        <f t="shared" si="4"/>
        <v>1034</v>
      </c>
      <c r="S48" s="28">
        <f t="shared" si="4"/>
        <v>36</v>
      </c>
      <c r="T48" s="40">
        <f t="shared" si="1"/>
        <v>46</v>
      </c>
      <c r="U48" s="24">
        <f t="shared" si="2"/>
        <v>1080</v>
      </c>
      <c r="V48" s="28">
        <f t="shared" si="3"/>
        <v>36</v>
      </c>
    </row>
    <row r="49" spans="1:22" x14ac:dyDescent="0.2">
      <c r="A49" s="78" t="s">
        <v>47</v>
      </c>
      <c r="B49" s="79" t="s">
        <v>214</v>
      </c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 t="s">
        <v>48</v>
      </c>
      <c r="T49" s="80"/>
      <c r="U49" s="80"/>
      <c r="V49" s="80"/>
    </row>
    <row r="50" spans="1:22" x14ac:dyDescent="0.2">
      <c r="A50" s="81"/>
      <c r="B50" s="79" t="s">
        <v>215</v>
      </c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0"/>
      <c r="T50" s="80"/>
      <c r="U50" s="80"/>
      <c r="V50" s="80"/>
    </row>
    <row r="51" spans="1:22" x14ac:dyDescent="0.2">
      <c r="A51" s="27"/>
      <c r="B51" s="82"/>
      <c r="C51" s="27"/>
      <c r="D51" s="27"/>
      <c r="E51" s="27"/>
      <c r="F51" s="27"/>
      <c r="G51" s="27"/>
      <c r="H51" s="27"/>
      <c r="I51" s="27"/>
      <c r="J51" s="27"/>
      <c r="K51" s="27"/>
      <c r="L51" s="1"/>
      <c r="M51" s="1"/>
      <c r="N51" s="1"/>
      <c r="O51" s="1"/>
      <c r="P51" s="1"/>
      <c r="Q51" s="1"/>
      <c r="R51" s="1"/>
      <c r="S51" s="1"/>
      <c r="T51" s="1"/>
      <c r="U51" s="1"/>
      <c r="V51" s="44"/>
    </row>
    <row r="52" spans="1:22" x14ac:dyDescent="0.2">
      <c r="A52" s="83" t="s">
        <v>49</v>
      </c>
      <c r="B52" s="84"/>
      <c r="C52" s="85"/>
      <c r="D52" s="85"/>
      <c r="E52" s="85"/>
      <c r="F52" s="86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7"/>
    </row>
    <row r="53" spans="1:22" x14ac:dyDescent="0.2">
      <c r="A53" s="88" t="s">
        <v>50</v>
      </c>
      <c r="B53" s="89"/>
      <c r="C53" s="90"/>
      <c r="D53" s="90"/>
      <c r="E53" s="90"/>
      <c r="F53" s="19"/>
      <c r="G53" s="90"/>
      <c r="H53" s="90"/>
      <c r="I53" s="90"/>
      <c r="J53" s="90"/>
      <c r="K53" s="90"/>
      <c r="L53" s="3"/>
      <c r="M53" s="3"/>
      <c r="N53" s="3"/>
      <c r="O53" s="3"/>
      <c r="P53" s="3"/>
      <c r="Q53" s="3"/>
      <c r="R53" s="3"/>
      <c r="S53" s="3"/>
      <c r="T53" s="3"/>
      <c r="U53" s="3"/>
      <c r="V53" s="12"/>
    </row>
    <row r="54" spans="1:22" x14ac:dyDescent="0.2">
      <c r="A54" s="91" t="s">
        <v>58</v>
      </c>
      <c r="B54" s="89"/>
      <c r="C54" s="90"/>
      <c r="D54" s="90"/>
      <c r="E54" s="90"/>
      <c r="F54" s="19"/>
      <c r="G54" s="90"/>
      <c r="H54" s="90"/>
      <c r="I54" s="90"/>
      <c r="J54" s="90"/>
      <c r="K54" s="90"/>
      <c r="L54" s="3"/>
      <c r="M54" s="3"/>
      <c r="N54" s="3"/>
      <c r="O54" s="3"/>
      <c r="P54" s="3"/>
      <c r="Q54" s="3"/>
      <c r="R54" s="3"/>
      <c r="S54" s="3"/>
      <c r="T54" s="3"/>
      <c r="U54" s="3"/>
      <c r="V54" s="12"/>
    </row>
    <row r="55" spans="1:22" x14ac:dyDescent="0.2">
      <c r="A55" s="91" t="s">
        <v>59</v>
      </c>
      <c r="B55" s="89"/>
      <c r="C55" s="90"/>
      <c r="D55" s="90"/>
      <c r="E55" s="90"/>
      <c r="F55" s="19"/>
      <c r="G55" s="90"/>
      <c r="H55" s="90"/>
      <c r="I55" s="90"/>
      <c r="J55" s="90"/>
      <c r="K55" s="90"/>
      <c r="L55" s="3"/>
      <c r="M55" s="3"/>
      <c r="N55" s="3"/>
      <c r="O55" s="3"/>
      <c r="P55" s="3"/>
      <c r="Q55" s="3"/>
      <c r="R55" s="3"/>
      <c r="S55" s="3"/>
      <c r="T55" s="3"/>
      <c r="U55" s="3"/>
      <c r="V55" s="12"/>
    </row>
    <row r="56" spans="1:22" x14ac:dyDescent="0.2">
      <c r="A56" s="91" t="s">
        <v>38</v>
      </c>
      <c r="B56" s="89"/>
      <c r="C56" s="90"/>
      <c r="D56" s="90"/>
      <c r="E56" s="90"/>
      <c r="F56" s="19"/>
      <c r="G56" s="90"/>
      <c r="H56" s="90"/>
      <c r="I56" s="90"/>
      <c r="J56" s="90"/>
      <c r="K56" s="90"/>
      <c r="L56" s="3"/>
      <c r="M56" s="3"/>
      <c r="N56" s="3"/>
      <c r="O56" s="3"/>
      <c r="P56" s="3"/>
      <c r="Q56" s="3"/>
      <c r="R56" s="3"/>
      <c r="S56" s="3"/>
      <c r="T56" s="3"/>
      <c r="U56" s="3"/>
      <c r="V56" s="12"/>
    </row>
    <row r="57" spans="1:22" ht="12.75" customHeight="1" x14ac:dyDescent="0.2">
      <c r="A57" s="92" t="s">
        <v>51</v>
      </c>
      <c r="B57" s="93"/>
      <c r="C57" s="94"/>
      <c r="D57" s="94"/>
      <c r="E57" s="94"/>
      <c r="F57" s="95"/>
      <c r="G57" s="106"/>
      <c r="H57" s="94"/>
      <c r="I57" s="94"/>
      <c r="J57" s="94"/>
      <c r="K57" s="94"/>
      <c r="L57" s="237" t="s">
        <v>132</v>
      </c>
      <c r="M57" s="96"/>
      <c r="N57" s="96"/>
      <c r="O57" s="99"/>
      <c r="P57" s="220"/>
      <c r="Q57" s="220"/>
      <c r="R57" s="94"/>
      <c r="S57" s="94"/>
      <c r="T57" s="94"/>
      <c r="U57" s="94"/>
      <c r="V57" s="97"/>
    </row>
    <row r="58" spans="1:22" ht="12.75" customHeight="1" x14ac:dyDescent="0.2">
      <c r="A58" s="98"/>
      <c r="B58" s="93"/>
      <c r="C58" s="94"/>
      <c r="D58" s="94"/>
      <c r="E58" s="94"/>
      <c r="F58" s="95"/>
      <c r="G58" s="106"/>
      <c r="H58" s="94"/>
      <c r="I58" s="94"/>
      <c r="J58" s="94"/>
      <c r="K58" s="94"/>
      <c r="L58" s="96"/>
      <c r="M58" s="94"/>
      <c r="N58" s="94"/>
      <c r="O58" s="99"/>
      <c r="P58" s="94"/>
      <c r="Q58" s="94"/>
      <c r="R58" s="94"/>
      <c r="S58" s="94"/>
      <c r="T58" s="94"/>
      <c r="U58" s="94"/>
      <c r="V58" s="97"/>
    </row>
    <row r="59" spans="1:22" ht="12.75" customHeight="1" x14ac:dyDescent="0.2">
      <c r="A59" s="92" t="s">
        <v>131</v>
      </c>
      <c r="B59" s="93"/>
      <c r="C59" s="94"/>
      <c r="D59" s="94"/>
      <c r="E59" s="94"/>
      <c r="F59" s="95"/>
      <c r="G59" s="106"/>
      <c r="H59" s="94"/>
      <c r="I59" s="94"/>
      <c r="J59" s="94"/>
      <c r="K59" s="94"/>
      <c r="L59" s="99"/>
      <c r="M59" s="94"/>
      <c r="N59" s="94"/>
      <c r="O59" s="94"/>
      <c r="P59" s="94"/>
      <c r="Q59" s="94"/>
      <c r="R59" s="94"/>
      <c r="S59" s="94"/>
      <c r="T59" s="94"/>
      <c r="U59" s="94"/>
      <c r="V59" s="97"/>
    </row>
    <row r="60" spans="1:22" ht="12.75" customHeight="1" x14ac:dyDescent="0.2">
      <c r="A60" s="100" t="s">
        <v>60</v>
      </c>
      <c r="B60" s="93"/>
      <c r="C60" s="94"/>
      <c r="D60" s="94"/>
      <c r="E60" s="94"/>
      <c r="F60" s="94"/>
      <c r="G60" s="106"/>
      <c r="H60" s="94"/>
      <c r="I60" s="94"/>
      <c r="J60" s="94"/>
      <c r="K60" s="94"/>
      <c r="L60" s="96" t="s">
        <v>61</v>
      </c>
      <c r="M60" s="94"/>
      <c r="N60" s="94"/>
      <c r="O60" s="94"/>
      <c r="P60" s="94"/>
      <c r="Q60" s="94"/>
      <c r="R60" s="94"/>
      <c r="S60" s="94"/>
      <c r="T60" s="94"/>
      <c r="U60" s="94"/>
      <c r="V60" s="97"/>
    </row>
    <row r="61" spans="1:22" ht="12.75" customHeight="1" x14ac:dyDescent="0.2">
      <c r="A61" s="92"/>
      <c r="B61" s="93"/>
      <c r="C61" s="94"/>
      <c r="D61" s="94"/>
      <c r="E61" s="94"/>
      <c r="F61" s="94"/>
      <c r="G61" s="106"/>
      <c r="H61" s="94"/>
      <c r="I61" s="94"/>
      <c r="J61" s="94"/>
      <c r="K61" s="94"/>
      <c r="L61" s="99" t="s">
        <v>62</v>
      </c>
      <c r="M61" s="94"/>
      <c r="N61" s="94"/>
      <c r="O61" s="94"/>
      <c r="P61" s="94"/>
      <c r="Q61" s="94"/>
      <c r="R61" s="94"/>
      <c r="S61" s="94"/>
      <c r="T61" s="94"/>
      <c r="U61" s="94"/>
      <c r="V61" s="97"/>
    </row>
    <row r="62" spans="1:22" ht="12.75" customHeight="1" x14ac:dyDescent="0.2">
      <c r="A62" s="101"/>
      <c r="B62" s="102"/>
      <c r="C62" s="103"/>
      <c r="D62" s="103"/>
      <c r="E62" s="103"/>
      <c r="F62" s="103"/>
      <c r="G62" s="107"/>
      <c r="H62" s="103"/>
      <c r="I62" s="103"/>
      <c r="J62" s="103"/>
      <c r="K62" s="103"/>
      <c r="L62" s="104" t="s">
        <v>63</v>
      </c>
      <c r="M62" s="103"/>
      <c r="N62" s="103"/>
      <c r="O62" s="103"/>
      <c r="P62" s="103"/>
      <c r="Q62" s="103"/>
      <c r="R62" s="103"/>
      <c r="S62" s="103"/>
      <c r="T62" s="103"/>
      <c r="U62" s="103"/>
      <c r="V62" s="105"/>
    </row>
    <row r="63" spans="1:22" ht="12.75" customHeight="1" x14ac:dyDescent="0.25">
      <c r="P63" s="481"/>
    </row>
    <row r="64" spans="1:22" ht="12.75" customHeight="1" x14ac:dyDescent="0.25">
      <c r="A64" s="481"/>
      <c r="B64" s="481"/>
      <c r="C64" s="481"/>
      <c r="D64" s="481"/>
      <c r="E64" s="481"/>
      <c r="F64" s="481"/>
      <c r="G64" s="481"/>
      <c r="H64" s="481"/>
      <c r="I64" s="481"/>
      <c r="J64" s="481"/>
      <c r="K64" s="481"/>
      <c r="L64" s="481"/>
      <c r="M64" s="481"/>
      <c r="N64" s="481"/>
      <c r="O64" s="481"/>
      <c r="P64" s="481"/>
    </row>
  </sheetData>
  <mergeCells count="2">
    <mergeCell ref="N5:O5"/>
    <mergeCell ref="B4:V4"/>
  </mergeCells>
  <hyperlinks>
    <hyperlink ref="V1" location="Inhalt!A1" display="Inhalt"/>
  </hyperlinks>
  <pageMargins left="0.61" right="0.39370078740157483" top="0.70866141732283472" bottom="0.98425196850393704" header="0.51181102362204722" footer="0.51181102362204722"/>
  <pageSetup paperSize="9" scale="95" orientation="landscape" r:id="rId1"/>
  <headerFooter alignWithMargins="0">
    <oddFooter>&amp;L&amp;8Ministerium für Bildung, Referat D1&amp;R&amp;8Februar 2011</oddFooter>
  </headerFooter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9">
    <tabColor indexed="40"/>
  </sheetPr>
  <dimension ref="A1:W91"/>
  <sheetViews>
    <sheetView workbookViewId="0">
      <selection activeCell="AG43" sqref="AG43"/>
    </sheetView>
  </sheetViews>
  <sheetFormatPr baseColWidth="10" defaultColWidth="9.140625" defaultRowHeight="12.75" x14ac:dyDescent="0.2"/>
  <cols>
    <col min="1" max="1" width="9.7109375" customWidth="1"/>
    <col min="2" max="22" width="6.7109375" customWidth="1"/>
    <col min="23" max="23" width="3" customWidth="1"/>
  </cols>
  <sheetData>
    <row r="1" spans="1:23" ht="18" x14ac:dyDescent="0.25">
      <c r="A1" s="55" t="s">
        <v>31</v>
      </c>
      <c r="B1" s="1"/>
      <c r="C1" s="1"/>
      <c r="D1" s="1"/>
      <c r="E1" s="1"/>
      <c r="V1" s="43" t="s">
        <v>37</v>
      </c>
      <c r="W1" s="3"/>
    </row>
    <row r="2" spans="1:23" ht="15.75" x14ac:dyDescent="0.25">
      <c r="A2" s="57" t="s">
        <v>207</v>
      </c>
      <c r="B2" s="1"/>
      <c r="C2" s="1"/>
      <c r="D2" s="1"/>
      <c r="E2" s="1"/>
      <c r="W2" s="3"/>
    </row>
    <row r="3" spans="1:23" ht="15.75" x14ac:dyDescent="0.25">
      <c r="A3" s="56"/>
      <c r="B3" s="3"/>
      <c r="C3" s="3"/>
      <c r="D3" s="3"/>
      <c r="E3" s="3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3"/>
    </row>
    <row r="4" spans="1:23" x14ac:dyDescent="0.2">
      <c r="A4" s="52"/>
      <c r="B4" s="511" t="s">
        <v>32</v>
      </c>
      <c r="C4" s="512"/>
      <c r="D4" s="512"/>
      <c r="E4" s="512"/>
      <c r="F4" s="512"/>
      <c r="G4" s="512"/>
      <c r="H4" s="512"/>
      <c r="I4" s="512"/>
      <c r="J4" s="512"/>
      <c r="K4" s="512"/>
      <c r="L4" s="512"/>
      <c r="M4" s="512"/>
      <c r="N4" s="512"/>
      <c r="O4" s="512"/>
      <c r="P4" s="512"/>
      <c r="Q4" s="512"/>
      <c r="R4" s="512"/>
      <c r="S4" s="512"/>
      <c r="T4" s="512"/>
      <c r="U4" s="512"/>
      <c r="V4" s="510"/>
    </row>
    <row r="5" spans="1:23" x14ac:dyDescent="0.2">
      <c r="A5" s="53" t="s">
        <v>0</v>
      </c>
      <c r="B5" s="45">
        <v>5</v>
      </c>
      <c r="C5" s="46"/>
      <c r="D5" s="47">
        <v>6</v>
      </c>
      <c r="E5" s="47"/>
      <c r="F5" s="47">
        <v>7</v>
      </c>
      <c r="G5" s="47"/>
      <c r="H5" s="47">
        <v>8</v>
      </c>
      <c r="I5" s="47"/>
      <c r="J5" s="47">
        <v>9</v>
      </c>
      <c r="K5" s="47"/>
      <c r="L5" s="47">
        <v>10</v>
      </c>
      <c r="M5" s="47"/>
      <c r="N5" s="509" t="s">
        <v>39</v>
      </c>
      <c r="O5" s="520"/>
      <c r="P5" s="58" t="s">
        <v>40</v>
      </c>
      <c r="Q5" s="58" t="s">
        <v>41</v>
      </c>
      <c r="R5" s="519" t="s">
        <v>44</v>
      </c>
      <c r="S5" s="516"/>
      <c r="T5" s="58" t="s">
        <v>42</v>
      </c>
      <c r="U5" s="517" t="s">
        <v>43</v>
      </c>
      <c r="V5" s="518"/>
    </row>
    <row r="6" spans="1:23" x14ac:dyDescent="0.2">
      <c r="A6" s="54"/>
      <c r="B6" s="49" t="s">
        <v>1</v>
      </c>
      <c r="C6" s="48" t="s">
        <v>33</v>
      </c>
      <c r="D6" s="50" t="s">
        <v>1</v>
      </c>
      <c r="E6" s="48" t="s">
        <v>33</v>
      </c>
      <c r="F6" s="50" t="s">
        <v>1</v>
      </c>
      <c r="G6" s="48" t="s">
        <v>33</v>
      </c>
      <c r="H6" s="50" t="s">
        <v>1</v>
      </c>
      <c r="I6" s="48" t="s">
        <v>33</v>
      </c>
      <c r="J6" s="50" t="s">
        <v>1</v>
      </c>
      <c r="K6" s="48" t="s">
        <v>33</v>
      </c>
      <c r="L6" s="50" t="s">
        <v>1</v>
      </c>
      <c r="M6" s="48" t="s">
        <v>33</v>
      </c>
      <c r="N6" s="50" t="s">
        <v>1</v>
      </c>
      <c r="O6" s="48" t="s">
        <v>33</v>
      </c>
      <c r="P6" s="50" t="s">
        <v>1</v>
      </c>
      <c r="Q6" s="50" t="s">
        <v>1</v>
      </c>
      <c r="R6" s="50" t="s">
        <v>1</v>
      </c>
      <c r="S6" s="48" t="s">
        <v>33</v>
      </c>
      <c r="T6" s="50" t="s">
        <v>1</v>
      </c>
      <c r="U6" s="50" t="s">
        <v>1</v>
      </c>
      <c r="V6" s="48" t="s">
        <v>33</v>
      </c>
    </row>
    <row r="7" spans="1:23" x14ac:dyDescent="0.2">
      <c r="A7" s="50">
        <v>100</v>
      </c>
      <c r="B7" s="51">
        <f t="shared" ref="B7:V7" si="0">A7+1</f>
        <v>101</v>
      </c>
      <c r="C7" s="51">
        <f t="shared" si="0"/>
        <v>102</v>
      </c>
      <c r="D7" s="51">
        <f t="shared" si="0"/>
        <v>103</v>
      </c>
      <c r="E7" s="51">
        <f t="shared" si="0"/>
        <v>104</v>
      </c>
      <c r="F7" s="51">
        <f t="shared" si="0"/>
        <v>105</v>
      </c>
      <c r="G7" s="51">
        <f t="shared" si="0"/>
        <v>106</v>
      </c>
      <c r="H7" s="51">
        <f t="shared" si="0"/>
        <v>107</v>
      </c>
      <c r="I7" s="51">
        <f t="shared" si="0"/>
        <v>108</v>
      </c>
      <c r="J7" s="51">
        <f t="shared" si="0"/>
        <v>109</v>
      </c>
      <c r="K7" s="51">
        <f t="shared" si="0"/>
        <v>110</v>
      </c>
      <c r="L7" s="51">
        <f t="shared" si="0"/>
        <v>111</v>
      </c>
      <c r="M7" s="51">
        <f t="shared" si="0"/>
        <v>112</v>
      </c>
      <c r="N7" s="51">
        <f t="shared" si="0"/>
        <v>113</v>
      </c>
      <c r="O7" s="51">
        <f t="shared" si="0"/>
        <v>114</v>
      </c>
      <c r="P7" s="51">
        <f t="shared" si="0"/>
        <v>115</v>
      </c>
      <c r="Q7" s="51">
        <f t="shared" si="0"/>
        <v>116</v>
      </c>
      <c r="R7" s="51">
        <f t="shared" si="0"/>
        <v>117</v>
      </c>
      <c r="S7" s="51">
        <f t="shared" si="0"/>
        <v>118</v>
      </c>
      <c r="T7" s="59">
        <f t="shared" si="0"/>
        <v>119</v>
      </c>
      <c r="U7" s="51">
        <f t="shared" si="0"/>
        <v>120</v>
      </c>
      <c r="V7" s="51">
        <f t="shared" si="0"/>
        <v>121</v>
      </c>
    </row>
    <row r="8" spans="1:23" x14ac:dyDescent="0.2">
      <c r="A8" s="5" t="s">
        <v>2</v>
      </c>
      <c r="B8" s="170">
        <f>'SL2'!B8+SB_priv!B8+RS!B8</f>
        <v>3979</v>
      </c>
      <c r="C8" s="171">
        <f>'SL2'!C8+SB_priv!C8+RS!C8</f>
        <v>141</v>
      </c>
      <c r="D8" s="170">
        <f>'SL2'!D8+SB_priv!D8+RS!D8</f>
        <v>4076</v>
      </c>
      <c r="E8" s="171">
        <f>'SL2'!E8+SB_priv!E8+RS!E8</f>
        <v>145</v>
      </c>
      <c r="F8" s="170">
        <f>'SL2'!F8+SB_priv!F8+RS!F8</f>
        <v>4181</v>
      </c>
      <c r="G8" s="172">
        <f>'SL2'!G8+SB_priv!G8+RS!G8</f>
        <v>148</v>
      </c>
      <c r="H8" s="170">
        <f>'SL2'!H8+SB_priv!H8+RS!H8</f>
        <v>4269</v>
      </c>
      <c r="I8" s="171">
        <f>'SL2'!I8+SB_priv!I8+RS!I8</f>
        <v>152</v>
      </c>
      <c r="J8" s="170">
        <f>'SL2'!J8+SB_priv!J8+RS!J8</f>
        <v>4664</v>
      </c>
      <c r="K8" s="171">
        <f>'SL2'!K8+SB_priv!K8+RS!K8</f>
        <v>173</v>
      </c>
      <c r="L8" s="170">
        <f>'SL2'!L8+SB_priv!L8+RS!L8</f>
        <v>3382</v>
      </c>
      <c r="M8" s="171">
        <f>'SL2'!M8+SB_priv!M8+RS!M8</f>
        <v>137</v>
      </c>
      <c r="N8" s="170">
        <f>'SL2'!N8+SB_priv!N8+RS!N8</f>
        <v>142</v>
      </c>
      <c r="O8" s="172">
        <f>'SL2'!O8+SB_priv!O8+RS!O8</f>
        <v>7</v>
      </c>
      <c r="P8" s="173">
        <f>'SL2'!P8+SB_priv!P8+RS!P8</f>
        <v>99</v>
      </c>
      <c r="Q8" s="170">
        <f>'SL2'!Q8+SB_priv!Q8+RS!Q8</f>
        <v>74</v>
      </c>
      <c r="R8" s="170">
        <f>'SL2'!R8+SB_priv!R8+RS!R8</f>
        <v>24551</v>
      </c>
      <c r="S8" s="171">
        <f>'SL2'!S8+SB_priv!S8+RS!S8</f>
        <v>896</v>
      </c>
      <c r="T8" s="173">
        <f>'SL2'!T8+SB_priv!T8+RS!T8</f>
        <v>315</v>
      </c>
      <c r="U8" s="170">
        <f>'SL2'!U8+SB_priv!U8+RS!U8</f>
        <v>24866</v>
      </c>
      <c r="V8" s="171">
        <f>'SL2'!V8+SB_priv!V8+RS!V8</f>
        <v>903</v>
      </c>
    </row>
    <row r="9" spans="1:23" x14ac:dyDescent="0.2">
      <c r="A9" s="7" t="s">
        <v>3</v>
      </c>
      <c r="B9" s="174">
        <f>'SL2'!B9+SB_priv!B9+RS!B9</f>
        <v>4235</v>
      </c>
      <c r="C9" s="175">
        <f>'SL2'!C9+SB_priv!C9+RS!C9</f>
        <v>147</v>
      </c>
      <c r="D9" s="174">
        <f>'SL2'!D9+SB_priv!D9+RS!D9</f>
        <v>4009</v>
      </c>
      <c r="E9" s="175">
        <f>'SL2'!E9+SB_priv!E9+RS!E9</f>
        <v>141</v>
      </c>
      <c r="F9" s="174">
        <f>'SL2'!F9+SB_priv!F9+RS!F9</f>
        <v>4228</v>
      </c>
      <c r="G9" s="176">
        <f>'SL2'!G9+SB_priv!G9+RS!G9</f>
        <v>151</v>
      </c>
      <c r="H9" s="174">
        <f>'SL2'!H9+SB_priv!H9+RS!H9</f>
        <v>4238</v>
      </c>
      <c r="I9" s="175">
        <f>'SL2'!I9+SB_priv!I9+RS!I9</f>
        <v>150</v>
      </c>
      <c r="J9" s="174">
        <f>'SL2'!J9+SB_priv!J9+RS!J9</f>
        <v>4439</v>
      </c>
      <c r="K9" s="175">
        <f>'SL2'!K9+SB_priv!K9+RS!K9</f>
        <v>153</v>
      </c>
      <c r="L9" s="174">
        <f>'SL2'!L9+SB_priv!L9+RS!L9</f>
        <v>3514</v>
      </c>
      <c r="M9" s="175">
        <f>'SL2'!M9+SB_priv!M9+RS!M9</f>
        <v>143</v>
      </c>
      <c r="N9" s="174">
        <f>'SL2'!N9+SB_priv!N9+RS!N9</f>
        <v>109</v>
      </c>
      <c r="O9" s="176">
        <f>'SL2'!O9+SB_priv!O9+RS!O9</f>
        <v>6</v>
      </c>
      <c r="P9" s="177">
        <f>'SL2'!P9+SB_priv!P9+RS!P9</f>
        <v>127</v>
      </c>
      <c r="Q9" s="174">
        <f>'SL2'!Q9+SB_priv!Q9+RS!Q9</f>
        <v>78</v>
      </c>
      <c r="R9" s="174">
        <f>'SL2'!R9+SB_priv!R9+RS!R9</f>
        <v>24663</v>
      </c>
      <c r="S9" s="175">
        <f>'SL2'!S9+SB_priv!S9+RS!S9</f>
        <v>885</v>
      </c>
      <c r="T9" s="177">
        <f>'SL2'!T9+SB_priv!T9+RS!T9</f>
        <v>314</v>
      </c>
      <c r="U9" s="174">
        <f>'SL2'!U9+SB_priv!U9+RS!U9</f>
        <v>24977</v>
      </c>
      <c r="V9" s="175">
        <f>'SL2'!V9+SB_priv!V9+RS!V9</f>
        <v>891</v>
      </c>
    </row>
    <row r="10" spans="1:23" ht="12.75" customHeight="1" x14ac:dyDescent="0.2">
      <c r="A10" s="7" t="s">
        <v>4</v>
      </c>
      <c r="B10" s="174">
        <f>'SL2'!B10+SB_priv!B10+RS!B10</f>
        <v>6865</v>
      </c>
      <c r="C10" s="175">
        <f>'SL2'!C10+SB_priv!C10+RS!C10</f>
        <v>248</v>
      </c>
      <c r="D10" s="174">
        <f>'SL2'!D10+SB_priv!D10+RS!D10</f>
        <v>4263</v>
      </c>
      <c r="E10" s="175">
        <f>'SL2'!E10+SB_priv!E10+RS!E10</f>
        <v>150</v>
      </c>
      <c r="F10" s="174">
        <f>'SL2'!F10+SB_priv!F10+RS!F10</f>
        <v>4113</v>
      </c>
      <c r="G10" s="176">
        <f>'SL2'!G10+SB_priv!G10+RS!G10</f>
        <v>145</v>
      </c>
      <c r="H10" s="174">
        <f>'SL2'!H10+SB_priv!H10+RS!H10</f>
        <v>4216</v>
      </c>
      <c r="I10" s="175">
        <f>'SL2'!I10+SB_priv!I10+RS!I10</f>
        <v>150</v>
      </c>
      <c r="J10" s="174">
        <f>'SL2'!J10+SB_priv!J10+RS!J10</f>
        <v>4224</v>
      </c>
      <c r="K10" s="175">
        <f>'SL2'!K10+SB_priv!K10+RS!K10</f>
        <v>152</v>
      </c>
      <c r="L10" s="174">
        <f>'SL2'!L10+SB_priv!L10+RS!L10</f>
        <v>3195</v>
      </c>
      <c r="M10" s="175">
        <f>'SL2'!M10+SB_priv!M10+RS!M10</f>
        <v>129</v>
      </c>
      <c r="N10" s="174">
        <f>'SL2'!N10+SB_priv!N10+RS!N10</f>
        <v>145</v>
      </c>
      <c r="O10" s="176">
        <f>'SL2'!O10+SB_priv!O10+RS!O10</f>
        <v>9</v>
      </c>
      <c r="P10" s="177">
        <f>'SL2'!P10+SB_priv!P10+RS!P10</f>
        <v>108</v>
      </c>
      <c r="Q10" s="174">
        <f>'SL2'!Q10+SB_priv!Q10+RS!Q10</f>
        <v>95</v>
      </c>
      <c r="R10" s="174">
        <f>'SL2'!R10+SB_priv!R10+RS!R10</f>
        <v>26876</v>
      </c>
      <c r="S10" s="175">
        <f>'SL2'!S10+SB_priv!S10+RS!S10</f>
        <v>974</v>
      </c>
      <c r="T10" s="177">
        <f>'SL2'!T10+SB_priv!T10+RS!T10</f>
        <v>348</v>
      </c>
      <c r="U10" s="174">
        <f>'SL2'!U10+SB_priv!U10+RS!U10</f>
        <v>27224</v>
      </c>
      <c r="V10" s="175">
        <f>'SL2'!V10+SB_priv!V10+RS!V10</f>
        <v>983</v>
      </c>
    </row>
    <row r="11" spans="1:23" x14ac:dyDescent="0.2">
      <c r="A11" s="7" t="s">
        <v>34</v>
      </c>
      <c r="B11" s="174">
        <f>'SL2'!B11+SB_priv!B11+RS!B11</f>
        <v>6798</v>
      </c>
      <c r="C11" s="175">
        <f>'SL2'!C11+SB_priv!C11+RS!C11</f>
        <v>248</v>
      </c>
      <c r="D11" s="174">
        <f>'SL2'!D11+SB_priv!D11+RS!D11</f>
        <v>7192</v>
      </c>
      <c r="E11" s="175">
        <f>'SL2'!E11+SB_priv!E11+RS!E11</f>
        <v>253</v>
      </c>
      <c r="F11" s="174">
        <f>'SL2'!F11+SB_priv!F11+RS!F11</f>
        <v>4392</v>
      </c>
      <c r="G11" s="176">
        <f>'SL2'!G11+SB_priv!G11+RS!G11</f>
        <v>155</v>
      </c>
      <c r="H11" s="174">
        <f>'SL2'!H11+SB_priv!H11+RS!H11</f>
        <v>4118</v>
      </c>
      <c r="I11" s="175">
        <f>'SL2'!I11+SB_priv!I11+RS!I11</f>
        <v>148</v>
      </c>
      <c r="J11" s="174">
        <f>'SL2'!J11+SB_priv!J11+RS!J11</f>
        <v>4201</v>
      </c>
      <c r="K11" s="175">
        <f>'SL2'!K11+SB_priv!K11+RS!K11</f>
        <v>152</v>
      </c>
      <c r="L11" s="174">
        <f>'SL2'!L11+SB_priv!L11+RS!L11</f>
        <v>3129</v>
      </c>
      <c r="M11" s="175">
        <f>'SL2'!M11+SB_priv!M11+RS!M11</f>
        <v>123</v>
      </c>
      <c r="N11" s="174">
        <f>'SL2'!N11+SB_priv!N11+RS!N11</f>
        <v>162</v>
      </c>
      <c r="O11" s="176">
        <f>'SL2'!O11+SB_priv!O11+RS!O11</f>
        <v>10</v>
      </c>
      <c r="P11" s="177">
        <f>'SL2'!P11+SB_priv!P11+RS!P11</f>
        <v>137</v>
      </c>
      <c r="Q11" s="174">
        <f>'SL2'!Q11+SB_priv!Q11+RS!Q11</f>
        <v>92</v>
      </c>
      <c r="R11" s="174">
        <f>'SL2'!R11+SB_priv!R11+RS!R11</f>
        <v>29830</v>
      </c>
      <c r="S11" s="175">
        <f>'SL2'!S11+SB_priv!S11+RS!S11</f>
        <v>1079</v>
      </c>
      <c r="T11" s="177">
        <f>'SL2'!T11+SB_priv!T11+RS!T11</f>
        <v>391</v>
      </c>
      <c r="U11" s="174">
        <f>'SL2'!U11+SB_priv!U11+RS!U11</f>
        <v>30221</v>
      </c>
      <c r="V11" s="175">
        <f>'SL2'!V11+SB_priv!V11+RS!V11</f>
        <v>1089</v>
      </c>
    </row>
    <row r="12" spans="1:23" x14ac:dyDescent="0.2">
      <c r="A12" s="7" t="s">
        <v>35</v>
      </c>
      <c r="B12" s="174">
        <f>'SL2'!B12+SB_priv!B12+RS!B12</f>
        <v>6749</v>
      </c>
      <c r="C12" s="175">
        <f>'SL2'!C12+SB_priv!C12+RS!C12</f>
        <v>251</v>
      </c>
      <c r="D12" s="174">
        <f>'SL2'!D12+SB_priv!D12+RS!D12</f>
        <v>6872</v>
      </c>
      <c r="E12" s="175">
        <f>'SL2'!E12+SB_priv!E12+RS!E12</f>
        <v>250</v>
      </c>
      <c r="F12" s="174">
        <f>'SL2'!F12+SB_priv!F12+RS!F12</f>
        <v>7786</v>
      </c>
      <c r="G12" s="176">
        <f>'SL2'!G12+SB_priv!G12+RS!G12</f>
        <v>298</v>
      </c>
      <c r="H12" s="174">
        <f>'SL2'!H12+SB_priv!H12+RS!H12</f>
        <v>4383</v>
      </c>
      <c r="I12" s="175">
        <f>'SL2'!I12+SB_priv!I12+RS!I12</f>
        <v>156</v>
      </c>
      <c r="J12" s="174">
        <f>'SL2'!J12+SB_priv!J12+RS!J12</f>
        <v>4168</v>
      </c>
      <c r="K12" s="175">
        <f>'SL2'!K12+SB_priv!K12+RS!K12</f>
        <v>149</v>
      </c>
      <c r="L12" s="174">
        <f>'SL2'!L12+SB_priv!L12+RS!L12</f>
        <v>2968</v>
      </c>
      <c r="M12" s="175">
        <f>'SL2'!M12+SB_priv!M12+RS!M12</f>
        <v>119</v>
      </c>
      <c r="N12" s="174">
        <f>'SL2'!N12+SB_priv!N12+RS!N12</f>
        <v>190</v>
      </c>
      <c r="O12" s="176">
        <f>'SL2'!O12+SB_priv!O12+RS!O12</f>
        <v>10</v>
      </c>
      <c r="P12" s="177">
        <f>'SL2'!P12+SB_priv!P12+RS!P12</f>
        <v>189</v>
      </c>
      <c r="Q12" s="174">
        <f>'SL2'!Q12+SB_priv!Q12+RS!Q12</f>
        <v>106</v>
      </c>
      <c r="R12" s="174">
        <f>'SL2'!R12+SB_priv!R12+RS!R12</f>
        <v>32926</v>
      </c>
      <c r="S12" s="175">
        <f>'SL2'!S12+SB_priv!S12+RS!S12</f>
        <v>1223</v>
      </c>
      <c r="T12" s="177">
        <f>'SL2'!T12+SB_priv!T12+RS!T12</f>
        <v>485</v>
      </c>
      <c r="U12" s="174">
        <f>'SL2'!U12+SB_priv!U12+RS!U12</f>
        <v>33411</v>
      </c>
      <c r="V12" s="175">
        <f>'SL2'!V12+SB_priv!V12+RS!V12</f>
        <v>1233</v>
      </c>
    </row>
    <row r="13" spans="1:23" x14ac:dyDescent="0.2">
      <c r="A13" s="7" t="s">
        <v>6</v>
      </c>
      <c r="B13" s="174">
        <f>'SL2'!B13+SB_priv!B13+RS!B13</f>
        <v>6658</v>
      </c>
      <c r="C13" s="175">
        <f>'SL2'!C13+SB_priv!C13+RS!C13</f>
        <v>248</v>
      </c>
      <c r="D13" s="174">
        <f>'SL2'!D13+SB_priv!D13+RS!D13</f>
        <v>6859</v>
      </c>
      <c r="E13" s="175">
        <f>'SL2'!E13+SB_priv!E13+RS!E13</f>
        <v>255</v>
      </c>
      <c r="F13" s="174">
        <f>'SL2'!F13+SB_priv!F13+RS!F13</f>
        <v>7524</v>
      </c>
      <c r="G13" s="176">
        <f>'SL2'!G13+SB_priv!G13+RS!G13</f>
        <v>304</v>
      </c>
      <c r="H13" s="174">
        <f>'SL2'!H13+SB_priv!H13+RS!H13</f>
        <v>7760</v>
      </c>
      <c r="I13" s="175">
        <f>'SL2'!I13+SB_priv!I13+RS!I13</f>
        <v>306</v>
      </c>
      <c r="J13" s="174">
        <f>'SL2'!J13+SB_priv!J13+RS!J13</f>
        <v>4414</v>
      </c>
      <c r="K13" s="175">
        <f>'SL2'!K13+SB_priv!K13+RS!K13</f>
        <v>157</v>
      </c>
      <c r="L13" s="174">
        <f>'SL2'!L13+SB_priv!L13+RS!L13</f>
        <v>2859</v>
      </c>
      <c r="M13" s="175">
        <f>'SL2'!M13+SB_priv!M13+RS!M13</f>
        <v>114</v>
      </c>
      <c r="N13" s="174">
        <f>'SL2'!N13+SB_priv!N13+RS!N13</f>
        <v>194</v>
      </c>
      <c r="O13" s="176">
        <f>'SL2'!O13+SB_priv!O13+RS!O13</f>
        <v>9</v>
      </c>
      <c r="P13" s="177">
        <f>'SL2'!P13+SB_priv!P13+RS!P13</f>
        <v>167</v>
      </c>
      <c r="Q13" s="174">
        <f>'SL2'!Q13+SB_priv!Q13+RS!Q13</f>
        <v>142</v>
      </c>
      <c r="R13" s="174">
        <f>'SL2'!R13+SB_priv!R13+RS!R13</f>
        <v>36074</v>
      </c>
      <c r="S13" s="175">
        <f>'SL2'!S13+SB_priv!S13+RS!S13</f>
        <v>1384</v>
      </c>
      <c r="T13" s="177">
        <f>'SL2'!T13+SB_priv!T13+RS!T13</f>
        <v>503</v>
      </c>
      <c r="U13" s="174">
        <f>'SL2'!U13+SB_priv!U13+RS!U13</f>
        <v>36577</v>
      </c>
      <c r="V13" s="175">
        <f>'SL2'!V13+SB_priv!V13+RS!V13</f>
        <v>1393</v>
      </c>
    </row>
    <row r="14" spans="1:23" x14ac:dyDescent="0.2">
      <c r="A14" s="13" t="s">
        <v>36</v>
      </c>
      <c r="B14" s="196">
        <f>'SL2'!B14+SB_priv!B14+RS!B14</f>
        <v>6993</v>
      </c>
      <c r="C14" s="197">
        <f>'SL2'!C14+SB_priv!C14+RS!C14</f>
        <v>256</v>
      </c>
      <c r="D14" s="196">
        <f>'SL2'!D14+SB_priv!D14+RS!D14</f>
        <v>6744</v>
      </c>
      <c r="E14" s="197">
        <f>'SL2'!E14+SB_priv!E14+RS!E14</f>
        <v>251</v>
      </c>
      <c r="F14" s="196">
        <f>'SL2'!F14+SB_priv!F14+RS!F14</f>
        <v>7451</v>
      </c>
      <c r="G14" s="198">
        <f>'SL2'!G14+SB_priv!G14+RS!G14</f>
        <v>303</v>
      </c>
      <c r="H14" s="196">
        <f>'SL2'!H14+SB_priv!H14+RS!H14</f>
        <v>7621</v>
      </c>
      <c r="I14" s="197">
        <f>'SL2'!I14+SB_priv!I14+RS!I14</f>
        <v>309</v>
      </c>
      <c r="J14" s="196">
        <f>'SL2'!J14+SB_priv!J14+RS!J14</f>
        <v>7567</v>
      </c>
      <c r="K14" s="197">
        <f>'SL2'!K14+SB_priv!K14+RS!K14</f>
        <v>310</v>
      </c>
      <c r="L14" s="196">
        <f>'SL2'!L14+SB_priv!L14+RS!L14</f>
        <v>2935</v>
      </c>
      <c r="M14" s="197">
        <f>'SL2'!M14+SB_priv!M14+RS!M14</f>
        <v>118</v>
      </c>
      <c r="N14" s="196">
        <f>'SL2'!N14+SB_priv!N14+RS!N14</f>
        <v>187</v>
      </c>
      <c r="O14" s="198">
        <f>'SL2'!O14+SB_priv!O14+RS!O14</f>
        <v>10</v>
      </c>
      <c r="P14" s="199">
        <f>'SL2'!P14+SB_priv!P14+RS!P14</f>
        <v>175</v>
      </c>
      <c r="Q14" s="196">
        <f>'SL2'!Q14+SB_priv!Q14+RS!Q14</f>
        <v>138</v>
      </c>
      <c r="R14" s="196">
        <f>'SL2'!R14+SB_priv!R14+RS!R14</f>
        <v>39311</v>
      </c>
      <c r="S14" s="197">
        <f>'SL2'!S14+SB_priv!S14+RS!S14</f>
        <v>1547</v>
      </c>
      <c r="T14" s="200">
        <f>'SL2'!T14+SB_priv!T14+RS!T14</f>
        <v>500</v>
      </c>
      <c r="U14" s="201">
        <f>'SL2'!U14+SB_priv!U14+RS!U14</f>
        <v>39811</v>
      </c>
      <c r="V14" s="202">
        <f>'SL2'!V14+SB_priv!V14+RS!V14</f>
        <v>1557</v>
      </c>
    </row>
    <row r="15" spans="1:23" x14ac:dyDescent="0.2">
      <c r="A15" s="13" t="s">
        <v>7</v>
      </c>
      <c r="B15" s="196">
        <f>'SL2'!B15+SB_priv!B15+RS!B15</f>
        <v>6823</v>
      </c>
      <c r="C15" s="197">
        <f>'SL2'!C15+SB_priv!C15+RS!C15</f>
        <v>250</v>
      </c>
      <c r="D15" s="196">
        <f>'SL2'!D15+SB_priv!D15+RS!D15</f>
        <v>6868</v>
      </c>
      <c r="E15" s="197">
        <f>'SL2'!E15+SB_priv!E15+RS!E15</f>
        <v>255</v>
      </c>
      <c r="F15" s="196">
        <f>'SL2'!F15+SB_priv!F15+RS!F15</f>
        <v>7271</v>
      </c>
      <c r="G15" s="198">
        <f>'SL2'!G15+SB_priv!G15+RS!G15</f>
        <v>296</v>
      </c>
      <c r="H15" s="196">
        <f>'SL2'!H15+SB_priv!H15+RS!H15</f>
        <v>7582</v>
      </c>
      <c r="I15" s="197">
        <f>'SL2'!I15+SB_priv!I15+RS!I15</f>
        <v>304</v>
      </c>
      <c r="J15" s="196">
        <f>'SL2'!J15+SB_priv!J15+RS!J15</f>
        <v>7546</v>
      </c>
      <c r="K15" s="197">
        <f>'SL2'!K15+SB_priv!K15+RS!K15</f>
        <v>308</v>
      </c>
      <c r="L15" s="196">
        <f>'SL2'!L15+SB_priv!L15+RS!L15</f>
        <v>3933</v>
      </c>
      <c r="M15" s="197">
        <f>'SL2'!M15+SB_priv!M15+RS!M15</f>
        <v>163</v>
      </c>
      <c r="N15" s="196">
        <f>'SL2'!N15+SB_priv!N15+RS!N15</f>
        <v>200</v>
      </c>
      <c r="O15" s="198">
        <f>'SL2'!O15+SB_priv!O15+RS!O15</f>
        <v>9</v>
      </c>
      <c r="P15" s="199">
        <f>'SL2'!P15+SB_priv!P15+RS!P15</f>
        <v>199</v>
      </c>
      <c r="Q15" s="196">
        <f>'SL2'!Q15+SB_priv!Q15+RS!Q15</f>
        <v>128</v>
      </c>
      <c r="R15" s="196">
        <f>'SL2'!R15+SB_priv!R15+RS!R15</f>
        <v>40023</v>
      </c>
      <c r="S15" s="197">
        <f>'SL2'!S15+SB_priv!S15+RS!S15</f>
        <v>1576</v>
      </c>
      <c r="T15" s="200">
        <f>'SL2'!T15+SB_priv!T15+RS!T15</f>
        <v>527</v>
      </c>
      <c r="U15" s="201">
        <f>'SL2'!U15+SB_priv!U15+RS!U15</f>
        <v>40550</v>
      </c>
      <c r="V15" s="202">
        <f>'SL2'!V15+SB_priv!V15+RS!V15</f>
        <v>1585</v>
      </c>
    </row>
    <row r="16" spans="1:23" x14ac:dyDescent="0.2">
      <c r="A16" s="13" t="s">
        <v>8</v>
      </c>
      <c r="B16" s="196">
        <f>'SL2'!B16+SB_priv!B16+RS!B16</f>
        <v>6492</v>
      </c>
      <c r="C16" s="197">
        <f>'SL2'!C16+SB_priv!C16+RS!C16</f>
        <v>241</v>
      </c>
      <c r="D16" s="196">
        <f>'SL2'!D16+SB_priv!D16+RS!D16</f>
        <v>6689</v>
      </c>
      <c r="E16" s="197">
        <f>'SL2'!E16+SB_priv!E16+RS!E16</f>
        <v>249</v>
      </c>
      <c r="F16" s="196">
        <f>'SL2'!F16+SB_priv!F16+RS!F16</f>
        <v>7385</v>
      </c>
      <c r="G16" s="198">
        <f>'SL2'!G16+SB_priv!G16+RS!G16</f>
        <v>296</v>
      </c>
      <c r="H16" s="196">
        <f>'SL2'!H16+SB_priv!H16+RS!H16</f>
        <v>7485</v>
      </c>
      <c r="I16" s="197">
        <f>'SL2'!I16+SB_priv!I16+RS!I16</f>
        <v>305</v>
      </c>
      <c r="J16" s="196">
        <f>'SL2'!J16+SB_priv!J16+RS!J16</f>
        <v>7519</v>
      </c>
      <c r="K16" s="197">
        <f>'SL2'!K16+SB_priv!K16+RS!K16</f>
        <v>310</v>
      </c>
      <c r="L16" s="196">
        <f>'SL2'!L16+SB_priv!L16+RS!L16</f>
        <v>3800</v>
      </c>
      <c r="M16" s="197">
        <f>'SL2'!M16+SB_priv!M16+RS!M16</f>
        <v>152</v>
      </c>
      <c r="N16" s="196">
        <f>'SL2'!N16+SB_priv!N16+RS!N16</f>
        <v>247</v>
      </c>
      <c r="O16" s="198">
        <f>'SL2'!O16+SB_priv!O16+RS!O16</f>
        <v>12</v>
      </c>
      <c r="P16" s="199">
        <f>'SL2'!P16+SB_priv!P16+RS!P16</f>
        <v>215</v>
      </c>
      <c r="Q16" s="196">
        <f>'SL2'!Q16+SB_priv!Q16+RS!Q16</f>
        <v>148</v>
      </c>
      <c r="R16" s="196">
        <f>'SL2'!R16+SB_priv!R16+RS!R16</f>
        <v>39370</v>
      </c>
      <c r="S16" s="197">
        <f>'SL2'!S16+SB_priv!S16+RS!S16</f>
        <v>1553</v>
      </c>
      <c r="T16" s="200">
        <f>'SL2'!T16+SB_priv!T16+RS!T16</f>
        <v>610</v>
      </c>
      <c r="U16" s="201">
        <f>'SL2'!U16+SB_priv!U16+RS!U16</f>
        <v>39980</v>
      </c>
      <c r="V16" s="202">
        <f>'SL2'!V16+SB_priv!V16+RS!V16</f>
        <v>1565</v>
      </c>
    </row>
    <row r="17" spans="1:22" ht="12.75" customHeight="1" x14ac:dyDescent="0.2">
      <c r="A17" s="13" t="s">
        <v>9</v>
      </c>
      <c r="B17" s="196">
        <f>'SL2'!B17+SB_priv!B17+RS!B17</f>
        <v>6118</v>
      </c>
      <c r="C17" s="197">
        <f>'SL2'!C17+SB_priv!C17+RS!C17</f>
        <v>232</v>
      </c>
      <c r="D17" s="196">
        <f>'SL2'!D17+SB_priv!D17+RS!D17</f>
        <v>6398</v>
      </c>
      <c r="E17" s="197">
        <f>'SL2'!E17+SB_priv!E17+RS!E17</f>
        <v>240</v>
      </c>
      <c r="F17" s="196">
        <f>'SL2'!F17+SB_priv!F17+RS!F17</f>
        <v>7056</v>
      </c>
      <c r="G17" s="198">
        <f>'SL2'!G17+SB_priv!G17+RS!G17</f>
        <v>286</v>
      </c>
      <c r="H17" s="196">
        <f>'SL2'!H17+SB_priv!H17+RS!H17</f>
        <v>7607</v>
      </c>
      <c r="I17" s="197">
        <f>'SL2'!I17+SB_priv!I17+RS!I17</f>
        <v>304</v>
      </c>
      <c r="J17" s="196">
        <f>'SL2'!J17+SB_priv!J17+RS!J17</f>
        <v>7681</v>
      </c>
      <c r="K17" s="197">
        <f>'SL2'!K17+SB_priv!K17+RS!K17</f>
        <v>315</v>
      </c>
      <c r="L17" s="196">
        <f>'SL2'!L17+SB_priv!L17+RS!L17</f>
        <v>3697</v>
      </c>
      <c r="M17" s="197">
        <f>'SL2'!M17+SB_priv!M17+RS!M17</f>
        <v>155</v>
      </c>
      <c r="N17" s="196">
        <f>'SL2'!N17+SB_priv!N17+RS!N17</f>
        <v>223</v>
      </c>
      <c r="O17" s="198">
        <f>'SL2'!O17+SB_priv!O17+RS!O17</f>
        <v>12</v>
      </c>
      <c r="P17" s="199">
        <f>'SL2'!P17+SB_priv!P17+RS!P17</f>
        <v>229</v>
      </c>
      <c r="Q17" s="196">
        <f>'SL2'!Q17+SB_priv!Q17+RS!Q17</f>
        <v>163</v>
      </c>
      <c r="R17" s="196">
        <f>'SL2'!R17+SB_priv!R17+RS!R17</f>
        <v>38557</v>
      </c>
      <c r="S17" s="197">
        <f>'SL2'!S17+SB_priv!S17+RS!S17</f>
        <v>1532</v>
      </c>
      <c r="T17" s="200">
        <f>'SL2'!T17+SB_priv!T17+RS!T17</f>
        <v>615</v>
      </c>
      <c r="U17" s="201">
        <f>'SL2'!U17+SB_priv!U17+RS!U17</f>
        <v>39172</v>
      </c>
      <c r="V17" s="202">
        <f>'SL2'!V17+SB_priv!V17+RS!V17</f>
        <v>1544</v>
      </c>
    </row>
    <row r="18" spans="1:22" x14ac:dyDescent="0.2">
      <c r="A18" s="13" t="s">
        <v>10</v>
      </c>
      <c r="B18" s="196">
        <f>'SL2'!B18+SB_priv!B18+RS!B18</f>
        <v>5653</v>
      </c>
      <c r="C18" s="197">
        <f>'SL2'!C18+SB_priv!C18+RS!C18</f>
        <v>218</v>
      </c>
      <c r="D18" s="196">
        <f>'SL2'!D18+SB_priv!D18+RS!D18</f>
        <v>5977</v>
      </c>
      <c r="E18" s="197">
        <f>'SL2'!E18+SB_priv!E18+RS!E18</f>
        <v>231</v>
      </c>
      <c r="F18" s="196">
        <f>'SL2'!F18+SB_priv!F18+RS!F18</f>
        <v>6737</v>
      </c>
      <c r="G18" s="198">
        <f>'SL2'!G18+SB_priv!G18+RS!G18</f>
        <v>284</v>
      </c>
      <c r="H18" s="196">
        <f>'SL2'!H18+SB_priv!H18+RS!H18</f>
        <v>7277</v>
      </c>
      <c r="I18" s="197">
        <f>'SL2'!I18+SB_priv!I18+RS!I18</f>
        <v>301</v>
      </c>
      <c r="J18" s="196">
        <f>'SL2'!J18+SB_priv!J18+RS!J18</f>
        <v>7683</v>
      </c>
      <c r="K18" s="197">
        <f>'SL2'!K18+SB_priv!K18+RS!K18</f>
        <v>318</v>
      </c>
      <c r="L18" s="196">
        <f>'SL2'!L18+SB_priv!L18+RS!L18</f>
        <v>3880</v>
      </c>
      <c r="M18" s="197">
        <f>'SL2'!M18+SB_priv!M18+RS!M18</f>
        <v>158</v>
      </c>
      <c r="N18" s="196">
        <f>'SL2'!N18+SB_priv!N18+RS!N18</f>
        <v>311</v>
      </c>
      <c r="O18" s="198">
        <f>'SL2'!O18+SB_priv!O18+RS!O18</f>
        <v>14</v>
      </c>
      <c r="P18" s="199">
        <f>'SL2'!P18+SB_priv!P18+RS!P18</f>
        <v>228</v>
      </c>
      <c r="Q18" s="196">
        <f>'SL2'!Q18+SB_priv!Q18+RS!Q18</f>
        <v>203</v>
      </c>
      <c r="R18" s="196">
        <f>'SL2'!R18+SB_priv!R18+RS!R18</f>
        <v>37207</v>
      </c>
      <c r="S18" s="197">
        <f>'SL2'!S18+SB_priv!S18+RS!S18</f>
        <v>1510</v>
      </c>
      <c r="T18" s="200">
        <f>'SL2'!T18+SB_priv!T18+RS!T18</f>
        <v>742</v>
      </c>
      <c r="U18" s="201">
        <f>'SL2'!U18+SB_priv!U18+RS!U18</f>
        <v>37949</v>
      </c>
      <c r="V18" s="202">
        <f>'SL2'!V18+SB_priv!V18+RS!V18</f>
        <v>1524</v>
      </c>
    </row>
    <row r="19" spans="1:22" x14ac:dyDescent="0.2">
      <c r="A19" s="13" t="s">
        <v>11</v>
      </c>
      <c r="B19" s="196">
        <f>'SL2'!B19+SB_priv!B19+RS!B19</f>
        <v>5539</v>
      </c>
      <c r="C19" s="197">
        <f>'SL2'!C19+SB_priv!C19+RS!C19</f>
        <v>224</v>
      </c>
      <c r="D19" s="196">
        <f>'SL2'!D19+SB_priv!D19+RS!D19</f>
        <v>5601</v>
      </c>
      <c r="E19" s="197">
        <f>'SL2'!E19+SB_priv!E19+RS!E19</f>
        <v>220</v>
      </c>
      <c r="F19" s="196">
        <f>'SL2'!F19+SB_priv!F19+RS!F19</f>
        <v>6270</v>
      </c>
      <c r="G19" s="198">
        <f>'SL2'!G19+SB_priv!G19+RS!G19</f>
        <v>268</v>
      </c>
      <c r="H19" s="196">
        <f>'SL2'!H19+SB_priv!H19+RS!H19</f>
        <v>6904</v>
      </c>
      <c r="I19" s="197">
        <f>'SL2'!I19+SB_priv!I19+RS!I19</f>
        <v>287</v>
      </c>
      <c r="J19" s="196">
        <f>'SL2'!J19+SB_priv!J19+RS!J19</f>
        <v>7319</v>
      </c>
      <c r="K19" s="197">
        <f>'SL2'!K19+SB_priv!K19+RS!K19</f>
        <v>308</v>
      </c>
      <c r="L19" s="196">
        <f>'SL2'!L19+SB_priv!L19+RS!L19</f>
        <v>4085</v>
      </c>
      <c r="M19" s="197">
        <f>'SL2'!M19+SB_priv!M19+RS!M19</f>
        <v>166</v>
      </c>
      <c r="N19" s="196">
        <f>'SL2'!N19+SB_priv!N19+RS!N19</f>
        <v>292</v>
      </c>
      <c r="O19" s="198">
        <f>'SL2'!O19+SB_priv!O19+RS!O19</f>
        <v>13</v>
      </c>
      <c r="P19" s="199">
        <f>'SL2'!P19+SB_priv!P19+RS!P19</f>
        <v>280</v>
      </c>
      <c r="Q19" s="196">
        <f>'SL2'!Q19+SB_priv!Q19+RS!Q19</f>
        <v>175</v>
      </c>
      <c r="R19" s="196">
        <f>'SL2'!R19+SB_priv!R19+RS!R19</f>
        <v>35718</v>
      </c>
      <c r="S19" s="197">
        <f>'SL2'!S19+SB_priv!S19+RS!S19</f>
        <v>1473</v>
      </c>
      <c r="T19" s="200">
        <f>'SL2'!T19+SB_priv!T19+RS!T19</f>
        <v>747</v>
      </c>
      <c r="U19" s="201">
        <f>'SL2'!U19+SB_priv!U19+RS!U19</f>
        <v>36465</v>
      </c>
      <c r="V19" s="202">
        <f>'SL2'!V19+SB_priv!V19+RS!V19</f>
        <v>1486</v>
      </c>
    </row>
    <row r="20" spans="1:22" x14ac:dyDescent="0.2">
      <c r="A20" s="13" t="s">
        <v>12</v>
      </c>
      <c r="B20" s="196">
        <f>'SL2'!B20+SB_priv!B20+RS!B20</f>
        <v>5819</v>
      </c>
      <c r="C20" s="197">
        <f>'SL2'!C20+SB_priv!C20+RS!C20</f>
        <v>230</v>
      </c>
      <c r="D20" s="196">
        <f>'SL2'!D20+SB_priv!D20+RS!D20</f>
        <v>5549</v>
      </c>
      <c r="E20" s="197">
        <f>'SL2'!E20+SB_priv!E20+RS!E20</f>
        <v>223</v>
      </c>
      <c r="F20" s="196">
        <f>'SL2'!F20+SB_priv!F20+RS!F20</f>
        <v>5905</v>
      </c>
      <c r="G20" s="198">
        <f>'SL2'!G20+SB_priv!G20+RS!G20</f>
        <v>253</v>
      </c>
      <c r="H20" s="196">
        <f>'SL2'!H20+SB_priv!H20+RS!H20</f>
        <v>6475</v>
      </c>
      <c r="I20" s="197">
        <f>'SL2'!I20+SB_priv!I20+RS!I20</f>
        <v>281</v>
      </c>
      <c r="J20" s="196">
        <f>'SL2'!J20+SB_priv!J20+RS!J20</f>
        <v>6926</v>
      </c>
      <c r="K20" s="197">
        <f>'SL2'!K20+SB_priv!K20+RS!K20</f>
        <v>290</v>
      </c>
      <c r="L20" s="196">
        <f>'SL2'!L20+SB_priv!L20+RS!L20</f>
        <v>3792</v>
      </c>
      <c r="M20" s="197">
        <f>'SL2'!M20+SB_priv!M20+RS!M20</f>
        <v>156</v>
      </c>
      <c r="N20" s="196">
        <f>'SL2'!N20+SB_priv!N20+RS!N20</f>
        <v>336</v>
      </c>
      <c r="O20" s="203">
        <f>'SL2'!O20+SB_priv!O20+RS!O20</f>
        <v>15</v>
      </c>
      <c r="P20" s="199">
        <f>'SL2'!P20+SB_priv!P20+RS!P20</f>
        <v>280</v>
      </c>
      <c r="Q20" s="196">
        <f>'SL2'!Q20+SB_priv!Q20+RS!Q20</f>
        <v>221</v>
      </c>
      <c r="R20" s="196">
        <f>'SL2'!R20+SB_priv!R20+RS!R20</f>
        <v>34466</v>
      </c>
      <c r="S20" s="197">
        <f>'SL2'!S20+SB_priv!S20+RS!S20</f>
        <v>1433</v>
      </c>
      <c r="T20" s="200">
        <f>'SL2'!T20+SB_priv!T20+RS!T20</f>
        <v>837</v>
      </c>
      <c r="U20" s="201">
        <f>'SL2'!U20+SB_priv!U20+RS!U20</f>
        <v>35303</v>
      </c>
      <c r="V20" s="202">
        <f>'SL2'!V20+SB_priv!V20+RS!V20</f>
        <v>1448</v>
      </c>
    </row>
    <row r="21" spans="1:22" x14ac:dyDescent="0.2">
      <c r="A21" s="13" t="s">
        <v>13</v>
      </c>
      <c r="B21" s="196">
        <f>'SL2'!B21+SB_priv!B21+RS!B21</f>
        <v>5565</v>
      </c>
      <c r="C21" s="197">
        <f>'SL2'!C21+SB_priv!C21+RS!C21</f>
        <v>223</v>
      </c>
      <c r="D21" s="196">
        <f>'SL2'!D21+SB_priv!D21+RS!D21</f>
        <v>5802</v>
      </c>
      <c r="E21" s="197">
        <f>'SL2'!E21+SB_priv!E21+RS!E21</f>
        <v>230</v>
      </c>
      <c r="F21" s="196">
        <f>'SL2'!F21+SB_priv!F21+RS!F21</f>
        <v>5814</v>
      </c>
      <c r="G21" s="198">
        <f>'SL2'!G21+SB_priv!G21+RS!G21</f>
        <v>255</v>
      </c>
      <c r="H21" s="196">
        <f>'SL2'!H21+SB_priv!H21+RS!H21</f>
        <v>6106</v>
      </c>
      <c r="I21" s="197">
        <f>'SL2'!I21+SB_priv!I21+RS!I21</f>
        <v>264</v>
      </c>
      <c r="J21" s="196">
        <f>'SL2'!J21+SB_priv!J21+RS!J21</f>
        <v>6567</v>
      </c>
      <c r="K21" s="197">
        <f>'SL2'!K21+SB_priv!K21+RS!K21</f>
        <v>286</v>
      </c>
      <c r="L21" s="196">
        <f>'SL2'!L21+SB_priv!L21+RS!L21</f>
        <v>3741</v>
      </c>
      <c r="M21" s="197">
        <f>'SL2'!M21+SB_priv!M21+RS!M21</f>
        <v>153</v>
      </c>
      <c r="N21" s="196">
        <f>'SL2'!N21+SB_priv!N21+RS!N21</f>
        <v>341</v>
      </c>
      <c r="O21" s="203">
        <f>'SL2'!O21+SB_priv!O21+RS!O21</f>
        <v>14</v>
      </c>
      <c r="P21" s="199">
        <f>'SL2'!P21+SB_priv!P21+RS!P21</f>
        <v>345</v>
      </c>
      <c r="Q21" s="196">
        <f>'SL2'!Q21+SB_priv!Q21+RS!Q21</f>
        <v>244</v>
      </c>
      <c r="R21" s="196">
        <f>'SL2'!R21+SB_priv!R21+RS!R21</f>
        <v>33595</v>
      </c>
      <c r="S21" s="197">
        <f>'SL2'!S21+SB_priv!S21+RS!S21</f>
        <v>1411</v>
      </c>
      <c r="T21" s="200">
        <f>'SL2'!T21+SB_priv!T21+RS!T21</f>
        <v>930</v>
      </c>
      <c r="U21" s="201">
        <f>'SL2'!U21+SB_priv!U21+RS!U21</f>
        <v>34525</v>
      </c>
      <c r="V21" s="202">
        <f>'SL2'!V21+SB_priv!V21+RS!V21</f>
        <v>1425</v>
      </c>
    </row>
    <row r="22" spans="1:22" x14ac:dyDescent="0.2">
      <c r="A22" s="33" t="s">
        <v>14</v>
      </c>
      <c r="B22" s="214">
        <f>'SL2'!B22+SB_priv!B22+RS!B22</f>
        <v>5331</v>
      </c>
      <c r="C22" s="215">
        <f>'SL2'!C22+SB_priv!C22+RS!C22</f>
        <v>220</v>
      </c>
      <c r="D22" s="214">
        <f>'SL2'!D22+SB_priv!D22+RS!D22</f>
        <v>5533</v>
      </c>
      <c r="E22" s="215">
        <f>'SL2'!E22+SB_priv!E22+RS!E22</f>
        <v>222</v>
      </c>
      <c r="F22" s="214">
        <f>'SL2'!F22+SB_priv!F22+RS!F22</f>
        <v>6142</v>
      </c>
      <c r="G22" s="216">
        <f>'SL2'!G22+SB_priv!G22+RS!G22</f>
        <v>266</v>
      </c>
      <c r="H22" s="214">
        <f>'SL2'!H22+SB_priv!H22+RS!H22</f>
        <v>5942</v>
      </c>
      <c r="I22" s="215">
        <f>'SL2'!I22+SB_priv!I22+RS!I22</f>
        <v>259</v>
      </c>
      <c r="J22" s="214">
        <f>'SL2'!J22+SB_priv!J22+RS!J22</f>
        <v>6205</v>
      </c>
      <c r="K22" s="215">
        <f>'SL2'!K22+SB_priv!K22+RS!K22</f>
        <v>268</v>
      </c>
      <c r="L22" s="214">
        <f>'SL2'!L22+SB_priv!L22+RS!L22</f>
        <v>3634</v>
      </c>
      <c r="M22" s="215">
        <f>'SL2'!M22+SB_priv!M22+RS!M22</f>
        <v>158</v>
      </c>
      <c r="N22" s="214">
        <f>'SL2'!N22+SB_priv!N22+RS!N22</f>
        <v>397</v>
      </c>
      <c r="O22" s="219">
        <f>'SL2'!O22+SB_priv!O22+RS!O22</f>
        <v>17</v>
      </c>
      <c r="P22" s="217">
        <f>'SL2'!P22+SB_priv!P22+RS!P22</f>
        <v>365</v>
      </c>
      <c r="Q22" s="214">
        <f>'SL2'!Q22+SB_priv!Q22+RS!Q22</f>
        <v>312</v>
      </c>
      <c r="R22" s="214">
        <f>'SL2'!R22+SB_priv!R22+RS!R22</f>
        <v>32787</v>
      </c>
      <c r="S22" s="215">
        <f>'SL2'!S22+SB_priv!S22+RS!S22</f>
        <v>1393</v>
      </c>
      <c r="T22" s="217">
        <f>'SL2'!T22+SB_priv!T22+RS!T22</f>
        <v>1074</v>
      </c>
      <c r="U22" s="214">
        <f>'SL2'!U22+SB_priv!U22+RS!U22</f>
        <v>33861</v>
      </c>
      <c r="V22" s="215">
        <f>'SL2'!V22+SB_priv!V22+RS!V22</f>
        <v>1410</v>
      </c>
    </row>
    <row r="23" spans="1:22" x14ac:dyDescent="0.2">
      <c r="A23" s="33" t="s">
        <v>15</v>
      </c>
      <c r="B23" s="214">
        <f>'SL2'!B23+SB_priv!B23+RS!B23</f>
        <v>4977</v>
      </c>
      <c r="C23" s="215">
        <f>'SL2'!C23+SB_priv!C23+RS!C23</f>
        <v>205</v>
      </c>
      <c r="D23" s="214">
        <f>'SL2'!D23+SB_priv!D23+RS!D23</f>
        <v>5313</v>
      </c>
      <c r="E23" s="215">
        <f>'SL2'!E23+SB_priv!E23+RS!E23</f>
        <v>220</v>
      </c>
      <c r="F23" s="214">
        <f>'SL2'!F23+SB_priv!F23+RS!F23</f>
        <v>5732</v>
      </c>
      <c r="G23" s="216">
        <f>'SL2'!G23+SB_priv!G23+RS!G23</f>
        <v>246</v>
      </c>
      <c r="H23" s="214">
        <f>'SL2'!H23+SB_priv!H23+RS!H23</f>
        <v>6286</v>
      </c>
      <c r="I23" s="215">
        <f>'SL2'!I23+SB_priv!I23+RS!I23</f>
        <v>263</v>
      </c>
      <c r="J23" s="214">
        <f>'SL2'!J23+SB_priv!J23+RS!J23</f>
        <v>6070</v>
      </c>
      <c r="K23" s="215">
        <f>'SL2'!K23+SB_priv!K23+RS!K23</f>
        <v>263</v>
      </c>
      <c r="L23" s="214">
        <f>'SL2'!L23+SB_priv!L23+RS!L23</f>
        <v>3586</v>
      </c>
      <c r="M23" s="215">
        <f>'SL2'!M23+SB_priv!M23+RS!M23</f>
        <v>156</v>
      </c>
      <c r="N23" s="214">
        <f>'SL2'!N23+SB_priv!N23+RS!N23</f>
        <v>448</v>
      </c>
      <c r="O23" s="219">
        <f>'SL2'!O23+SB_priv!O23+RS!O23</f>
        <v>19</v>
      </c>
      <c r="P23" s="217">
        <f>'SL2'!P23+SB_priv!P23+RS!P23</f>
        <v>385</v>
      </c>
      <c r="Q23" s="214">
        <f>'SL2'!Q23+SB_priv!Q23+RS!Q23</f>
        <v>306</v>
      </c>
      <c r="R23" s="214">
        <f>'SL2'!R23+SB_priv!R23+RS!R23</f>
        <v>31964</v>
      </c>
      <c r="S23" s="215">
        <f>'SL2'!S23+SB_priv!S23+RS!S23</f>
        <v>1353</v>
      </c>
      <c r="T23" s="217">
        <f>'SL2'!T23+SB_priv!T23+RS!T23</f>
        <v>1139</v>
      </c>
      <c r="U23" s="214">
        <f>'SL2'!U23+SB_priv!U23+RS!U23</f>
        <v>33103</v>
      </c>
      <c r="V23" s="215">
        <f>'SL2'!V23+SB_priv!V23+RS!V23</f>
        <v>1372</v>
      </c>
    </row>
    <row r="24" spans="1:22" x14ac:dyDescent="0.2">
      <c r="A24" s="33" t="s">
        <v>16</v>
      </c>
      <c r="B24" s="311">
        <f>'SL2'!B24+SB_priv!B24+RS!B24</f>
        <v>4710</v>
      </c>
      <c r="C24" s="312">
        <f>'SL2'!C24+SB_priv!C24+RS!C24</f>
        <v>195</v>
      </c>
      <c r="D24" s="214">
        <f>'SL2'!D24+SB_priv!D24+RS!D24</f>
        <v>5019</v>
      </c>
      <c r="E24" s="215">
        <f>'SL2'!E24+SB_priv!E24+RS!E24</f>
        <v>205</v>
      </c>
      <c r="F24" s="214">
        <f>'SL2'!F24+SB_priv!F24+RS!F24</f>
        <v>5593</v>
      </c>
      <c r="G24" s="216">
        <f>'SL2'!G24+SB_priv!G24+RS!G24</f>
        <v>243</v>
      </c>
      <c r="H24" s="214">
        <f>'SL2'!H24+SB_priv!H24+RS!H24</f>
        <v>5920</v>
      </c>
      <c r="I24" s="215">
        <f>'SL2'!I24+SB_priv!I24+RS!I24</f>
        <v>256</v>
      </c>
      <c r="J24" s="214">
        <f>'SL2'!J24+SB_priv!J24+RS!J24</f>
        <v>6395</v>
      </c>
      <c r="K24" s="215">
        <f>'SL2'!K24+SB_priv!K24+RS!K24</f>
        <v>273</v>
      </c>
      <c r="L24" s="214">
        <f>'SL2'!L24+SB_priv!L24+RS!L24</f>
        <v>3563</v>
      </c>
      <c r="M24" s="215">
        <f>'SL2'!M24+SB_priv!M24+RS!M24</f>
        <v>152</v>
      </c>
      <c r="N24" s="214">
        <f>'SL2'!N24+SB_priv!N24+RS!N24</f>
        <v>448</v>
      </c>
      <c r="O24" s="219">
        <f>'SL2'!O24+SB_priv!O24+RS!O24</f>
        <v>18</v>
      </c>
      <c r="P24" s="217">
        <f>'SL2'!P24+SB_priv!P24+RS!P24</f>
        <v>496</v>
      </c>
      <c r="Q24" s="214">
        <f>'SL2'!Q24+SB_priv!Q24+RS!Q24</f>
        <v>325</v>
      </c>
      <c r="R24" s="214">
        <f>'SL2'!R24+SB_priv!R24+RS!R24</f>
        <v>31200</v>
      </c>
      <c r="S24" s="215">
        <f>'SL2'!S24+SB_priv!S24+RS!S24</f>
        <v>1324</v>
      </c>
      <c r="T24" s="217">
        <f>'SL2'!T24+SB_priv!T24+RS!T24</f>
        <v>1269</v>
      </c>
      <c r="U24" s="214">
        <f>'SL2'!U24+SB_priv!U24+RS!U24</f>
        <v>32469</v>
      </c>
      <c r="V24" s="215">
        <f>'SL2'!V24+SB_priv!V24+RS!V24</f>
        <v>1342</v>
      </c>
    </row>
    <row r="25" spans="1:22" x14ac:dyDescent="0.2">
      <c r="A25" s="33" t="s">
        <v>17</v>
      </c>
      <c r="B25" s="214">
        <f>'SL2'!B25+SB_priv!B25+RS!B25</f>
        <v>4787</v>
      </c>
      <c r="C25" s="215">
        <f>'SL2'!C25+SB_priv!C25+RS!C25</f>
        <v>204</v>
      </c>
      <c r="D25" s="311">
        <f>'SL2'!D25+SB_priv!D25+RS!D25</f>
        <v>4821</v>
      </c>
      <c r="E25" s="312">
        <f>'SL2'!E25+SB_priv!E25+RS!E25</f>
        <v>199</v>
      </c>
      <c r="F25" s="214">
        <f>'SL2'!F25+SB_priv!F25+RS!F25</f>
        <v>5334</v>
      </c>
      <c r="G25" s="216">
        <f>'SL2'!G25+SB_priv!G25+RS!G25</f>
        <v>227</v>
      </c>
      <c r="H25" s="214">
        <f>'SL2'!H25+SB_priv!H25+RS!H25</f>
        <v>5772</v>
      </c>
      <c r="I25" s="215">
        <f>'SL2'!I25+SB_priv!I25+RS!I25</f>
        <v>253</v>
      </c>
      <c r="J25" s="214">
        <f>'SL2'!J25+SB_priv!J25+RS!J25</f>
        <v>6052</v>
      </c>
      <c r="K25" s="215">
        <f>'SL2'!K25+SB_priv!K25+RS!K25</f>
        <v>270</v>
      </c>
      <c r="L25" s="214">
        <f>'SL2'!L25+SB_priv!L25+RS!L25</f>
        <v>3856</v>
      </c>
      <c r="M25" s="215">
        <f>'SL2'!M25+SB_priv!M25+RS!M25</f>
        <v>165</v>
      </c>
      <c r="N25" s="214">
        <f>'SL2'!N25+SB_priv!N25+RS!N25</f>
        <v>541</v>
      </c>
      <c r="O25" s="219">
        <f>'SL2'!O25+SB_priv!O25+RS!O25</f>
        <v>22</v>
      </c>
      <c r="P25" s="217">
        <f>'SL2'!P25+SB_priv!P25+RS!P25</f>
        <v>502</v>
      </c>
      <c r="Q25" s="214">
        <f>'SL2'!Q25+SB_priv!Q25+RS!Q25</f>
        <v>443</v>
      </c>
      <c r="R25" s="214">
        <f>'SL2'!R25+SB_priv!R25+RS!R25</f>
        <v>30622</v>
      </c>
      <c r="S25" s="215">
        <f>'SL2'!S25+SB_priv!S25+RS!S25</f>
        <v>1318</v>
      </c>
      <c r="T25" s="217">
        <f>'SL2'!T25+SB_priv!T25+RS!T25</f>
        <v>1486</v>
      </c>
      <c r="U25" s="214">
        <f>'SL2'!U25+SB_priv!U25+RS!U25</f>
        <v>32108</v>
      </c>
      <c r="V25" s="215">
        <f>'SL2'!V25+SB_priv!V25+RS!V25</f>
        <v>1340</v>
      </c>
    </row>
    <row r="26" spans="1:22" x14ac:dyDescent="0.2">
      <c r="A26" s="33" t="s">
        <v>18</v>
      </c>
      <c r="B26" s="214">
        <f>'SL2'!B26+SB_priv!B26+RS!B26</f>
        <v>4499</v>
      </c>
      <c r="C26" s="215">
        <f>'SL2'!C26+SB_priv!C26+RS!C26</f>
        <v>192</v>
      </c>
      <c r="D26" s="214">
        <f>'SL2'!D26+SB_priv!D26+RS!D26</f>
        <v>4857</v>
      </c>
      <c r="E26" s="215">
        <f>'SL2'!E26+SB_priv!E26+RS!E26</f>
        <v>204</v>
      </c>
      <c r="F26" s="311">
        <f>'SL2'!F26+SB_priv!F26+RS!F26</f>
        <v>5080</v>
      </c>
      <c r="G26" s="312">
        <f>'SL2'!G26+SB_priv!G26+RS!G26</f>
        <v>215</v>
      </c>
      <c r="H26" s="214">
        <f>'SL2'!H26+SB_priv!H26+RS!H26</f>
        <v>5496</v>
      </c>
      <c r="I26" s="215">
        <f>'SL2'!I26+SB_priv!I26+RS!I26</f>
        <v>235</v>
      </c>
      <c r="J26" s="214">
        <f>'SL2'!J26+SB_priv!J26+RS!J26</f>
        <v>5924</v>
      </c>
      <c r="K26" s="215">
        <f>'SL2'!K26+SB_priv!K26+RS!K26</f>
        <v>266</v>
      </c>
      <c r="L26" s="214">
        <f>'SL2'!L26+SB_priv!L26+RS!L26</f>
        <v>3506</v>
      </c>
      <c r="M26" s="215">
        <f>'SL2'!M26+SB_priv!M26+RS!M26</f>
        <v>155</v>
      </c>
      <c r="N26" s="214">
        <f>'SL2'!N26+SB_priv!N26+RS!N26</f>
        <v>551</v>
      </c>
      <c r="O26" s="219">
        <f>'SL2'!O26+SB_priv!O26+RS!O26</f>
        <v>21</v>
      </c>
      <c r="P26" s="217">
        <f>'SL2'!P26+SB_priv!P26+RS!P26</f>
        <v>643</v>
      </c>
      <c r="Q26" s="214">
        <f>'SL2'!Q26+SB_priv!Q26+RS!Q26</f>
        <v>427</v>
      </c>
      <c r="R26" s="214">
        <f>'SL2'!R26+SB_priv!R26+RS!R26</f>
        <v>29362</v>
      </c>
      <c r="S26" s="215">
        <f>'SL2'!S26+SB_priv!S26+RS!S26</f>
        <v>1267</v>
      </c>
      <c r="T26" s="217">
        <f>'SL2'!T26+SB_priv!T26+RS!T26</f>
        <v>1621</v>
      </c>
      <c r="U26" s="214">
        <f>'SL2'!U26+SB_priv!U26+RS!U26</f>
        <v>30983</v>
      </c>
      <c r="V26" s="215">
        <f>'SL2'!V26+SB_priv!V26+RS!V26</f>
        <v>1288</v>
      </c>
    </row>
    <row r="27" spans="1:22" x14ac:dyDescent="0.2">
      <c r="A27" s="33" t="s">
        <v>19</v>
      </c>
      <c r="B27" s="214">
        <f>'SL2'!B27+SB_priv!B27+RS!B27</f>
        <v>4416</v>
      </c>
      <c r="C27" s="215">
        <f>'SL2'!C27+SB_priv!C27+RS!C27</f>
        <v>184</v>
      </c>
      <c r="D27" s="214">
        <f>'SL2'!D27+SB_priv!D27+RS!D27</f>
        <v>4605</v>
      </c>
      <c r="E27" s="215">
        <f>'SL2'!E27+SB_priv!E27+RS!E27</f>
        <v>193</v>
      </c>
      <c r="F27" s="214">
        <f>'SL2'!F27+SB_priv!F27+RS!F27</f>
        <v>5076</v>
      </c>
      <c r="G27" s="216">
        <f>'SL2'!G27+SB_priv!G27+RS!G27</f>
        <v>210</v>
      </c>
      <c r="H27" s="311">
        <f>'SL2'!H27+SB_priv!H27+RS!H27</f>
        <v>5300</v>
      </c>
      <c r="I27" s="312">
        <f>'SL2'!I27+SB_priv!I27+RS!I27</f>
        <v>224</v>
      </c>
      <c r="J27" s="214">
        <f>'SL2'!J27+SB_priv!J27+RS!J27</f>
        <v>5642</v>
      </c>
      <c r="K27" s="215">
        <f>'SL2'!K27+SB_priv!K27+RS!K27</f>
        <v>255</v>
      </c>
      <c r="L27" s="214">
        <f>'SL2'!L27+SB_priv!L27+RS!L27</f>
        <v>3468</v>
      </c>
      <c r="M27" s="215">
        <f>'SL2'!M27+SB_priv!M27+RS!M27</f>
        <v>155</v>
      </c>
      <c r="N27" s="214">
        <f>'SL2'!N27+SB_priv!N27+RS!N27</f>
        <v>560</v>
      </c>
      <c r="O27" s="219">
        <f>'SL2'!O27+SB_priv!O27+RS!O27</f>
        <v>22</v>
      </c>
      <c r="P27" s="217">
        <f>'SL2'!P27+SB_priv!P27+RS!P27</f>
        <v>681</v>
      </c>
      <c r="Q27" s="214">
        <f>'SL2'!Q27+SB_priv!Q27+RS!Q27</f>
        <v>542</v>
      </c>
      <c r="R27" s="214">
        <f>'SL2'!R27+SB_priv!R27+RS!R27</f>
        <v>28507</v>
      </c>
      <c r="S27" s="215">
        <f>'SL2'!S27+SB_priv!S27+RS!S27</f>
        <v>1221</v>
      </c>
      <c r="T27" s="217">
        <f>'SL2'!T27+SB_priv!T27+RS!T27</f>
        <v>1783</v>
      </c>
      <c r="U27" s="214">
        <f>'SL2'!U27+SB_priv!U27+RS!U27</f>
        <v>30290</v>
      </c>
      <c r="V27" s="215">
        <f>'SL2'!V27+SB_priv!V27+RS!V27</f>
        <v>1243</v>
      </c>
    </row>
    <row r="28" spans="1:22" x14ac:dyDescent="0.2">
      <c r="A28" s="33" t="s">
        <v>20</v>
      </c>
      <c r="B28" s="214">
        <f>'SL2'!B28+SB_priv!B28+RS!B28</f>
        <v>4529</v>
      </c>
      <c r="C28" s="215">
        <f>'SL2'!C28+SB_priv!C28+RS!C28</f>
        <v>188</v>
      </c>
      <c r="D28" s="214">
        <f>'SL2'!D28+SB_priv!D28+RS!D28</f>
        <v>4561</v>
      </c>
      <c r="E28" s="215">
        <f>'SL2'!E28+SB_priv!E28+RS!E28</f>
        <v>191</v>
      </c>
      <c r="F28" s="214">
        <f>'SL2'!F28+SB_priv!F28+RS!F28</f>
        <v>4867</v>
      </c>
      <c r="G28" s="216">
        <f>'SL2'!G28+SB_priv!G28+RS!G28</f>
        <v>204</v>
      </c>
      <c r="H28" s="214">
        <f>'SL2'!H28+SB_priv!H28+RS!H28</f>
        <v>5407</v>
      </c>
      <c r="I28" s="215">
        <f>'SL2'!I28+SB_priv!I28+RS!I28</f>
        <v>216</v>
      </c>
      <c r="J28" s="311">
        <f>'SL2'!J28+SB_priv!J28+RS!J28</f>
        <v>5461</v>
      </c>
      <c r="K28" s="312">
        <f>'SL2'!K28+SB_priv!K28+RS!K28</f>
        <v>243</v>
      </c>
      <c r="L28" s="214">
        <f>'SL2'!L28+SB_priv!L28+RS!L28</f>
        <v>3469</v>
      </c>
      <c r="M28" s="215">
        <f>'SL2'!M28+SB_priv!M28+RS!M28</f>
        <v>155</v>
      </c>
      <c r="N28" s="214">
        <f>'SL2'!N28+SB_priv!N28+RS!N28</f>
        <v>587</v>
      </c>
      <c r="O28" s="219">
        <f>'SL2'!O28+SB_priv!O28+RS!O28</f>
        <v>23</v>
      </c>
      <c r="P28" s="217">
        <f>'SL2'!P28+SB_priv!P28+RS!P28</f>
        <v>656</v>
      </c>
      <c r="Q28" s="214">
        <f>'SL2'!Q28+SB_priv!Q28+RS!Q28</f>
        <v>594</v>
      </c>
      <c r="R28" s="214">
        <f>'SL2'!R28+SB_priv!R28+RS!R28</f>
        <v>28294</v>
      </c>
      <c r="S28" s="215">
        <f>'SL2'!S28+SB_priv!S28+RS!S28</f>
        <v>1197</v>
      </c>
      <c r="T28" s="217">
        <f>'SL2'!T28+SB_priv!T28+RS!T28</f>
        <v>1837</v>
      </c>
      <c r="U28" s="214">
        <f>'SL2'!U28+SB_priv!U28+RS!U28</f>
        <v>30131</v>
      </c>
      <c r="V28" s="215">
        <f>'SL2'!V28+SB_priv!V28+RS!V28</f>
        <v>1220</v>
      </c>
    </row>
    <row r="29" spans="1:22" x14ac:dyDescent="0.2">
      <c r="A29" s="33" t="s">
        <v>21</v>
      </c>
      <c r="B29" s="214">
        <f>'SL2'!B29+SB_priv!B29+RS!B29</f>
        <v>4398</v>
      </c>
      <c r="C29" s="215">
        <f>'SL2'!C29+SB_priv!C29+RS!C29</f>
        <v>190</v>
      </c>
      <c r="D29" s="214">
        <f>'SL2'!D29+SB_priv!D29+RS!D29</f>
        <v>4787</v>
      </c>
      <c r="E29" s="215">
        <f>'SL2'!E29+SB_priv!E29+RS!E29</f>
        <v>198</v>
      </c>
      <c r="F29" s="214">
        <f>'SL2'!F29+SB_priv!F29+RS!F29</f>
        <v>4915</v>
      </c>
      <c r="G29" s="216">
        <f>'SL2'!G29+SB_priv!G29+RS!G29</f>
        <v>205</v>
      </c>
      <c r="H29" s="214">
        <f>'SL2'!H29+SB_priv!H29+RS!H29</f>
        <v>5320</v>
      </c>
      <c r="I29" s="215">
        <f>'SL2'!I29+SB_priv!I29+RS!I29</f>
        <v>217</v>
      </c>
      <c r="J29" s="214">
        <f>'SL2'!J29+SB_priv!J29+RS!J29</f>
        <v>5696</v>
      </c>
      <c r="K29" s="482">
        <f>'SL2'!K29+SB_priv!K29+RS!K29</f>
        <v>236</v>
      </c>
      <c r="L29" s="214">
        <f>'SL2'!L29+SB_priv!L29+RS!L29</f>
        <v>3328</v>
      </c>
      <c r="M29" s="215">
        <f>'SL2'!M29+SB_priv!M29+RS!M29</f>
        <v>146</v>
      </c>
      <c r="N29" s="214">
        <f>'SL2'!N29+SB_priv!N29+RS!N29</f>
        <v>602</v>
      </c>
      <c r="O29" s="219">
        <f>'SL2'!O29+SB_priv!O29+RS!O29</f>
        <v>24</v>
      </c>
      <c r="P29" s="217">
        <f>'SL2'!P29+SB_priv!P29+RS!P29</f>
        <v>714</v>
      </c>
      <c r="Q29" s="214">
        <f>'SL2'!Q29+SB_priv!Q29+RS!Q29</f>
        <v>575</v>
      </c>
      <c r="R29" s="214">
        <f>'SL2'!R29+SB_priv!R29+RS!R29</f>
        <v>28444</v>
      </c>
      <c r="S29" s="215">
        <f>'SL2'!S29+SB_priv!S29+RS!S29</f>
        <v>1192</v>
      </c>
      <c r="T29" s="217">
        <f>'SL2'!T29+SB_priv!T29+RS!T29</f>
        <v>1891</v>
      </c>
      <c r="U29" s="214">
        <f>'SL2'!U29+SB_priv!U29+RS!U29</f>
        <v>30335</v>
      </c>
      <c r="V29" s="215">
        <f>'SL2'!V29+SB_priv!V29+RS!V29</f>
        <v>1216</v>
      </c>
    </row>
    <row r="30" spans="1:22" x14ac:dyDescent="0.2">
      <c r="A30" s="23" t="s">
        <v>22</v>
      </c>
      <c r="B30" s="178">
        <f>'SL2'!B30+SB_priv!B30+RS!B30</f>
        <v>4646</v>
      </c>
      <c r="C30" s="179">
        <f>'SL2'!C30+SB_priv!C30+RS!C30</f>
        <v>189</v>
      </c>
      <c r="D30" s="178">
        <f>'SL2'!D30+SB_priv!D30+RS!D30</f>
        <v>4581</v>
      </c>
      <c r="E30" s="179">
        <f>'SL2'!E30+SB_priv!E30+RS!E30</f>
        <v>185</v>
      </c>
      <c r="F30" s="178">
        <f>'SL2'!F30+SB_priv!F30+RS!F30</f>
        <v>5090</v>
      </c>
      <c r="G30" s="180">
        <f>'SL2'!G30+SB_priv!G30+RS!G30</f>
        <v>198</v>
      </c>
      <c r="H30" s="178">
        <f>'SL2'!H30+SB_priv!H30+RS!H30</f>
        <v>5246</v>
      </c>
      <c r="I30" s="179">
        <f>'SL2'!I30+SB_priv!I30+RS!I30</f>
        <v>202</v>
      </c>
      <c r="J30" s="178">
        <f>'SL2'!J30+SB_priv!J30+RS!J30</f>
        <v>5520</v>
      </c>
      <c r="K30" s="179">
        <f>'SL2'!K30+SB_priv!K30+RS!K30</f>
        <v>214</v>
      </c>
      <c r="L30" s="178">
        <f>'SL2'!L30+SB_priv!L30+RS!L30</f>
        <v>3440</v>
      </c>
      <c r="M30" s="179">
        <f>'SL2'!M30+SB_priv!M30+RS!M30</f>
        <v>151</v>
      </c>
      <c r="N30" s="178">
        <f>'SL2'!N30+SB_priv!N30+RS!N30</f>
        <v>788</v>
      </c>
      <c r="O30" s="308">
        <f>'SL2'!O30+SB_priv!O30+RS!O30</f>
        <v>30</v>
      </c>
      <c r="P30" s="181">
        <f>'SL2'!P30+SB_priv!P30+RS!P30</f>
        <v>639</v>
      </c>
      <c r="Q30" s="204">
        <f>'SL2'!Q30+SB_priv!Q30+RS!Q30</f>
        <v>633</v>
      </c>
      <c r="R30" s="178">
        <f>'SL2'!R30+SB_priv!R30+RS!R30</f>
        <v>28523</v>
      </c>
      <c r="S30" s="179">
        <f>'SL2'!S30+SB_priv!S30+RS!S30</f>
        <v>1139</v>
      </c>
      <c r="T30" s="181">
        <f>'SL2'!T30+SB_priv!T30+RS!T30</f>
        <v>2060</v>
      </c>
      <c r="U30" s="178">
        <f>'SL2'!U30+SB_priv!U30+RS!U30</f>
        <v>30583</v>
      </c>
      <c r="V30" s="179">
        <f>'SL2'!V30+SB_priv!V30+RS!V30</f>
        <v>1169</v>
      </c>
    </row>
    <row r="31" spans="1:22" x14ac:dyDescent="0.2">
      <c r="A31" s="23" t="s">
        <v>23</v>
      </c>
      <c r="B31" s="178">
        <f>'SL2'!B31+SB_priv!B31+RS!B31</f>
        <v>4677</v>
      </c>
      <c r="C31" s="179">
        <f>'SL2'!C31+SB_priv!C31+RS!C31</f>
        <v>191</v>
      </c>
      <c r="D31" s="178">
        <f>'SL2'!D31+SB_priv!D31+RS!D31</f>
        <v>4830</v>
      </c>
      <c r="E31" s="179">
        <f>'SL2'!E31+SB_priv!E31+RS!E31</f>
        <v>191</v>
      </c>
      <c r="F31" s="178">
        <f>'SL2'!F31+SB_priv!F31+RS!F31</f>
        <v>4872</v>
      </c>
      <c r="G31" s="180">
        <f>'SL2'!G31+SB_priv!G31+RS!G31</f>
        <v>188</v>
      </c>
      <c r="H31" s="178">
        <f>'SL2'!H31+SB_priv!H31+RS!H31</f>
        <v>5454</v>
      </c>
      <c r="I31" s="179">
        <f>'SL2'!I31+SB_priv!I31+RS!I31</f>
        <v>205</v>
      </c>
      <c r="J31" s="178">
        <f>'SL2'!J31+SB_priv!J31+RS!J31</f>
        <v>5442</v>
      </c>
      <c r="K31" s="179">
        <f>'SL2'!K31+SB_priv!K31+RS!K31</f>
        <v>206</v>
      </c>
      <c r="L31" s="178">
        <f>'SL2'!L31+SB_priv!L31+RS!L31</f>
        <v>3335</v>
      </c>
      <c r="M31" s="179">
        <f>'SL2'!M31+SB_priv!M31+RS!M31</f>
        <v>146</v>
      </c>
      <c r="N31" s="178">
        <f>'SL2'!N31+SB_priv!N31+RS!N31</f>
        <v>798</v>
      </c>
      <c r="O31" s="308">
        <f>'SL2'!O31+SB_priv!O31+RS!O31</f>
        <v>29</v>
      </c>
      <c r="P31" s="181">
        <f>'SL2'!P31+SB_priv!P31+RS!P31</f>
        <v>826</v>
      </c>
      <c r="Q31" s="204">
        <f>'SL2'!Q31+SB_priv!Q31+RS!Q31</f>
        <v>590</v>
      </c>
      <c r="R31" s="178">
        <f>'SL2'!R31+SB_priv!R31+RS!R31</f>
        <v>28610</v>
      </c>
      <c r="S31" s="179">
        <f>'SL2'!S31+SB_priv!S31+RS!S31</f>
        <v>1127</v>
      </c>
      <c r="T31" s="181">
        <f>'SL2'!T31+SB_priv!T31+RS!T31</f>
        <v>2214</v>
      </c>
      <c r="U31" s="178">
        <f>'SL2'!U31+SB_priv!U31+RS!U31</f>
        <v>30824</v>
      </c>
      <c r="V31" s="179">
        <f>'SL2'!V31+SB_priv!V31+RS!V31</f>
        <v>1156</v>
      </c>
    </row>
    <row r="32" spans="1:22" x14ac:dyDescent="0.2">
      <c r="A32" s="23" t="s">
        <v>24</v>
      </c>
      <c r="B32" s="178">
        <f>'SL2'!B32+SB_priv!B32+RS!B32</f>
        <v>4737</v>
      </c>
      <c r="C32" s="179">
        <f>'SL2'!C32+SB_priv!C32+RS!C32</f>
        <v>192</v>
      </c>
      <c r="D32" s="178">
        <f>'SL2'!D32+SB_priv!D32+RS!D32</f>
        <v>4866</v>
      </c>
      <c r="E32" s="179">
        <f>'SL2'!E32+SB_priv!E32+RS!E32</f>
        <v>192</v>
      </c>
      <c r="F32" s="178">
        <f>'SL2'!F32+SB_priv!F32+RS!F32</f>
        <v>5136</v>
      </c>
      <c r="G32" s="180">
        <f>'SL2'!G32+SB_priv!G32+RS!G32</f>
        <v>197</v>
      </c>
      <c r="H32" s="178">
        <f>'SL2'!H32+SB_priv!H32+RS!H32</f>
        <v>5207</v>
      </c>
      <c r="I32" s="179">
        <f>'SL2'!I32+SB_priv!I32+RS!I32</f>
        <v>196</v>
      </c>
      <c r="J32" s="178">
        <f>'SL2'!J32+SB_priv!J32+RS!J32</f>
        <v>5667</v>
      </c>
      <c r="K32" s="179">
        <f>'SL2'!K32+SB_priv!K32+RS!K32</f>
        <v>211</v>
      </c>
      <c r="L32" s="178">
        <f>'SL2'!L32+SB_priv!L32+RS!L32</f>
        <v>3284</v>
      </c>
      <c r="M32" s="179">
        <f>'SL2'!M32+SB_priv!M32+RS!M32</f>
        <v>146</v>
      </c>
      <c r="N32" s="178">
        <f>'SL2'!N32+SB_priv!N32+RS!N32</f>
        <v>784</v>
      </c>
      <c r="O32" s="308">
        <f>'SL2'!O32+SB_priv!O32+RS!O32</f>
        <v>30</v>
      </c>
      <c r="P32" s="181">
        <f>'SL2'!P32+SB_priv!P32+RS!P32</f>
        <v>836</v>
      </c>
      <c r="Q32" s="204">
        <f>'SL2'!Q32+SB_priv!Q32+RS!Q32</f>
        <v>730</v>
      </c>
      <c r="R32" s="178">
        <f>'SL2'!R32+SB_priv!R32+RS!R32</f>
        <v>28897</v>
      </c>
      <c r="S32" s="179">
        <f>'SL2'!S32+SB_priv!S32+RS!S32</f>
        <v>1134</v>
      </c>
      <c r="T32" s="181">
        <f>'SL2'!T32+SB_priv!T32+RS!T32</f>
        <v>2350</v>
      </c>
      <c r="U32" s="178">
        <f>'SL2'!U32+SB_priv!U32+RS!U32</f>
        <v>31247</v>
      </c>
      <c r="V32" s="179">
        <f>'SL2'!V32+SB_priv!V32+RS!V32</f>
        <v>1164</v>
      </c>
    </row>
    <row r="33" spans="1:22" x14ac:dyDescent="0.2">
      <c r="A33" s="23" t="s">
        <v>25</v>
      </c>
      <c r="B33" s="178">
        <f>'SL2'!B33+SB_priv!B33+RS!B33</f>
        <v>4776</v>
      </c>
      <c r="C33" s="179">
        <f>'SL2'!C33+SB_priv!C33+RS!C33</f>
        <v>193</v>
      </c>
      <c r="D33" s="178">
        <f>'SL2'!D33+SB_priv!D33+RS!D33</f>
        <v>4929</v>
      </c>
      <c r="E33" s="179">
        <f>'SL2'!E33+SB_priv!E33+RS!E33</f>
        <v>192</v>
      </c>
      <c r="F33" s="178">
        <f>'SL2'!F33+SB_priv!F33+RS!F33</f>
        <v>5176</v>
      </c>
      <c r="G33" s="180">
        <f>'SL2'!G33+SB_priv!G33+RS!G33</f>
        <v>198</v>
      </c>
      <c r="H33" s="178">
        <f>'SL2'!H33+SB_priv!H33+RS!H33</f>
        <v>5494</v>
      </c>
      <c r="I33" s="179">
        <f>'SL2'!I33+SB_priv!I33+RS!I33</f>
        <v>204</v>
      </c>
      <c r="J33" s="178">
        <f>'SL2'!J33+SB_priv!J33+RS!J33</f>
        <v>5414</v>
      </c>
      <c r="K33" s="179">
        <f>'SL2'!K33+SB_priv!K33+RS!K33</f>
        <v>202</v>
      </c>
      <c r="L33" s="178">
        <f>'SL2'!L33+SB_priv!L33+RS!L33</f>
        <v>3389</v>
      </c>
      <c r="M33" s="179">
        <f>'SL2'!M33+SB_priv!M33+RS!M33</f>
        <v>151</v>
      </c>
      <c r="N33" s="178">
        <f>'SL2'!N33+SB_priv!N33+RS!N33</f>
        <v>765</v>
      </c>
      <c r="O33" s="308">
        <f>'SL2'!O33+SB_priv!O33+RS!O33</f>
        <v>28</v>
      </c>
      <c r="P33" s="181">
        <f>'SL2'!P33+SB_priv!P33+RS!P33</f>
        <v>824</v>
      </c>
      <c r="Q33" s="204">
        <f>'SL2'!Q33+SB_priv!Q33+RS!Q33</f>
        <v>744</v>
      </c>
      <c r="R33" s="178">
        <f>'SL2'!R33+SB_priv!R33+RS!R33</f>
        <v>29178</v>
      </c>
      <c r="S33" s="179">
        <f>'SL2'!S33+SB_priv!S33+RS!S33</f>
        <v>1140</v>
      </c>
      <c r="T33" s="181">
        <f>'SL2'!T33+SB_priv!T33+RS!T33</f>
        <v>2333</v>
      </c>
      <c r="U33" s="178">
        <f>'SL2'!U33+SB_priv!U33+RS!U33</f>
        <v>31511</v>
      </c>
      <c r="V33" s="179">
        <f>'SL2'!V33+SB_priv!V33+RS!V33</f>
        <v>1168</v>
      </c>
    </row>
    <row r="34" spans="1:22" x14ac:dyDescent="0.2">
      <c r="A34" s="23" t="s">
        <v>26</v>
      </c>
      <c r="B34" s="178">
        <f>'SL2'!B34+SB_priv!B34+RS!B34</f>
        <v>4937</v>
      </c>
      <c r="C34" s="179">
        <f>'SL2'!C34+SB_priv!C34+RS!C34</f>
        <v>197</v>
      </c>
      <c r="D34" s="178">
        <f>'SL2'!D34+SB_priv!D34+RS!D34</f>
        <v>4965</v>
      </c>
      <c r="E34" s="179">
        <f>'SL2'!E34+SB_priv!E34+RS!E34</f>
        <v>195</v>
      </c>
      <c r="F34" s="178">
        <f>'SL2'!F34+SB_priv!F34+RS!F34</f>
        <v>5241</v>
      </c>
      <c r="G34" s="180">
        <f>'SL2'!G34+SB_priv!G34+RS!G34</f>
        <v>200</v>
      </c>
      <c r="H34" s="178">
        <f>'SL2'!H34+SB_priv!H34+RS!H34</f>
        <v>5531</v>
      </c>
      <c r="I34" s="179">
        <f>'SL2'!I34+SB_priv!I34+RS!I34</f>
        <v>208</v>
      </c>
      <c r="J34" s="178">
        <f>'SL2'!J34+SB_priv!J34+RS!J34</f>
        <v>5713</v>
      </c>
      <c r="K34" s="179">
        <f>'SL2'!K34+SB_priv!K34+RS!K34</f>
        <v>214</v>
      </c>
      <c r="L34" s="178">
        <f>'SL2'!L34+SB_priv!L34+RS!L34</f>
        <v>3269</v>
      </c>
      <c r="M34" s="179">
        <f>'SL2'!M34+SB_priv!M34+RS!M34</f>
        <v>145</v>
      </c>
      <c r="N34" s="178">
        <f>'SL2'!N34+SB_priv!N34+RS!N34</f>
        <v>778</v>
      </c>
      <c r="O34" s="308">
        <f>'SL2'!O34+SB_priv!O34+RS!O34</f>
        <v>29</v>
      </c>
      <c r="P34" s="181">
        <f>'SL2'!P34+SB_priv!P34+RS!P34</f>
        <v>807</v>
      </c>
      <c r="Q34" s="204">
        <f>'SL2'!Q34+SB_priv!Q34+RS!Q34</f>
        <v>731</v>
      </c>
      <c r="R34" s="178">
        <f>'SL2'!R34+SB_priv!R34+RS!R34</f>
        <v>29656</v>
      </c>
      <c r="S34" s="179">
        <f>'SL2'!S34+SB_priv!S34+RS!S34</f>
        <v>1159</v>
      </c>
      <c r="T34" s="181">
        <f>'SL2'!T34+SB_priv!T34+RS!T34</f>
        <v>2316</v>
      </c>
      <c r="U34" s="178">
        <f>'SL2'!U34+SB_priv!U34+RS!U34</f>
        <v>31972</v>
      </c>
      <c r="V34" s="179">
        <f>'SL2'!V34+SB_priv!V34+RS!V34</f>
        <v>1188</v>
      </c>
    </row>
    <row r="35" spans="1:22" x14ac:dyDescent="0.2">
      <c r="A35" s="23" t="s">
        <v>27</v>
      </c>
      <c r="B35" s="178">
        <f>'SL2'!B35+SB_priv!B35+RS!B35</f>
        <v>4815</v>
      </c>
      <c r="C35" s="179">
        <f>'SL2'!C35+SB_priv!C35+RS!C35</f>
        <v>196</v>
      </c>
      <c r="D35" s="178">
        <f>'SL2'!D35+SB_priv!D35+RS!D35</f>
        <v>5133</v>
      </c>
      <c r="E35" s="179">
        <f>'SL2'!E35+SB_priv!E35+RS!E35</f>
        <v>198</v>
      </c>
      <c r="F35" s="178">
        <f>'SL2'!F35+SB_priv!F35+RS!F35</f>
        <v>5281</v>
      </c>
      <c r="G35" s="180">
        <f>'SL2'!G35+SB_priv!G35+RS!G35</f>
        <v>200</v>
      </c>
      <c r="H35" s="178">
        <f>'SL2'!H35+SB_priv!H35+RS!H35</f>
        <v>5606</v>
      </c>
      <c r="I35" s="179">
        <f>'SL2'!I35+SB_priv!I35+RS!I35</f>
        <v>209</v>
      </c>
      <c r="J35" s="178">
        <f>'SL2'!J35+SB_priv!J35+RS!J35</f>
        <v>5751</v>
      </c>
      <c r="K35" s="179">
        <f>'SL2'!K35+SB_priv!K35+RS!K35</f>
        <v>213</v>
      </c>
      <c r="L35" s="178">
        <f>'SL2'!L35+SB_priv!L35+RS!L35</f>
        <v>3427</v>
      </c>
      <c r="M35" s="179">
        <f>'SL2'!M35+SB_priv!M35+RS!M35</f>
        <v>150</v>
      </c>
      <c r="N35" s="178">
        <f>'SL2'!N35+SB_priv!N35+RS!N35</f>
        <v>777</v>
      </c>
      <c r="O35" s="308">
        <f>'SL2'!O35+SB_priv!O35+RS!O35</f>
        <v>30</v>
      </c>
      <c r="P35" s="181">
        <f>'SL2'!P35+SB_priv!P35+RS!P35</f>
        <v>817</v>
      </c>
      <c r="Q35" s="204">
        <f>'SL2'!Q35+SB_priv!Q35+RS!Q35</f>
        <v>705</v>
      </c>
      <c r="R35" s="178">
        <f>'SL2'!R35+SB_priv!R35+RS!R35</f>
        <v>30013</v>
      </c>
      <c r="S35" s="179">
        <f>'SL2'!S35+SB_priv!S35+RS!S35</f>
        <v>1166</v>
      </c>
      <c r="T35" s="181">
        <f>'SL2'!T35+SB_priv!T35+RS!T35</f>
        <v>2299</v>
      </c>
      <c r="U35" s="178">
        <f>'SL2'!U35+SB_priv!U35+RS!U35</f>
        <v>32312</v>
      </c>
      <c r="V35" s="179">
        <f>'SL2'!V35+SB_priv!V35+RS!V35</f>
        <v>1196</v>
      </c>
    </row>
    <row r="36" spans="1:22" x14ac:dyDescent="0.2">
      <c r="A36" s="23" t="s">
        <v>28</v>
      </c>
      <c r="B36" s="178">
        <f>'SL2'!B36+SB_priv!B36+RS!B36</f>
        <v>4659</v>
      </c>
      <c r="C36" s="179">
        <f>'SL2'!C36+SB_priv!C36+RS!C36</f>
        <v>192</v>
      </c>
      <c r="D36" s="178">
        <f>'SL2'!D36+SB_priv!D36+RS!D36</f>
        <v>5008</v>
      </c>
      <c r="E36" s="179">
        <f>'SL2'!E36+SB_priv!E36+RS!E36</f>
        <v>197</v>
      </c>
      <c r="F36" s="178">
        <f>'SL2'!F36+SB_priv!F36+RS!F36</f>
        <v>5459</v>
      </c>
      <c r="G36" s="180">
        <f>'SL2'!G36+SB_priv!G36+RS!G36</f>
        <v>205</v>
      </c>
      <c r="H36" s="178">
        <f>'SL2'!H36+SB_priv!H36+RS!H36</f>
        <v>5648</v>
      </c>
      <c r="I36" s="179">
        <f>'SL2'!I36+SB_priv!I36+RS!I36</f>
        <v>210</v>
      </c>
      <c r="J36" s="178">
        <f>'SL2'!J36+SB_priv!J36+RS!J36</f>
        <v>5829</v>
      </c>
      <c r="K36" s="179">
        <f>'SL2'!K36+SB_priv!K36+RS!K36</f>
        <v>215</v>
      </c>
      <c r="L36" s="178">
        <f>'SL2'!L36+SB_priv!L36+RS!L36</f>
        <v>3454</v>
      </c>
      <c r="M36" s="179">
        <f>'SL2'!M36+SB_priv!M36+RS!M36</f>
        <v>148</v>
      </c>
      <c r="N36" s="178">
        <f>'SL2'!N36+SB_priv!N36+RS!N36</f>
        <v>810</v>
      </c>
      <c r="O36" s="308">
        <f>'SL2'!O36+SB_priv!O36+RS!O36</f>
        <v>31</v>
      </c>
      <c r="P36" s="181">
        <f>'SL2'!P36+SB_priv!P36+RS!P36</f>
        <v>822</v>
      </c>
      <c r="Q36" s="204">
        <f>'SL2'!Q36+SB_priv!Q36+RS!Q36</f>
        <v>725</v>
      </c>
      <c r="R36" s="178">
        <f>'SL2'!R36+SB_priv!R36+RS!R36</f>
        <v>30057</v>
      </c>
      <c r="S36" s="179">
        <f>'SL2'!S36+SB_priv!S36+RS!S36</f>
        <v>1167</v>
      </c>
      <c r="T36" s="181">
        <f>'SL2'!T36+SB_priv!T36+RS!T36</f>
        <v>2357</v>
      </c>
      <c r="U36" s="178">
        <f>'SL2'!U36+SB_priv!U36+RS!U36</f>
        <v>32414</v>
      </c>
      <c r="V36" s="179">
        <f>'SL2'!V36+SB_priv!V36+RS!V36</f>
        <v>1198</v>
      </c>
    </row>
    <row r="37" spans="1:22" ht="12.75" customHeight="1" x14ac:dyDescent="0.2">
      <c r="A37" s="23" t="s">
        <v>29</v>
      </c>
      <c r="B37" s="178">
        <f>'SL2'!B37+SB_priv!B37+RS!B37</f>
        <v>4772</v>
      </c>
      <c r="C37" s="179">
        <f>'SL2'!C37+SB_priv!C37+RS!C37</f>
        <v>193</v>
      </c>
      <c r="D37" s="178">
        <f>'SL2'!D37+SB_priv!D37+RS!D37</f>
        <v>4846</v>
      </c>
      <c r="E37" s="179">
        <f>'SL2'!E37+SB_priv!E37+RS!E37</f>
        <v>192</v>
      </c>
      <c r="F37" s="178">
        <f>'SL2'!F37+SB_priv!F37+RS!F37</f>
        <v>5325</v>
      </c>
      <c r="G37" s="180">
        <f>'SL2'!G37+SB_priv!G37+RS!G37</f>
        <v>200</v>
      </c>
      <c r="H37" s="178">
        <f>'SL2'!H37+SB_priv!H37+RS!H37</f>
        <v>5839</v>
      </c>
      <c r="I37" s="179">
        <f>'SL2'!I37+SB_priv!I37+RS!I37</f>
        <v>215</v>
      </c>
      <c r="J37" s="178">
        <f>'SL2'!J37+SB_priv!J37+RS!J37</f>
        <v>5873</v>
      </c>
      <c r="K37" s="179">
        <f>'SL2'!K37+SB_priv!K37+RS!K37</f>
        <v>218</v>
      </c>
      <c r="L37" s="178">
        <f>'SL2'!L37+SB_priv!L37+RS!L37</f>
        <v>3498</v>
      </c>
      <c r="M37" s="179">
        <f>'SL2'!M37+SB_priv!M37+RS!M37</f>
        <v>150</v>
      </c>
      <c r="N37" s="178">
        <f>'SL2'!N37+SB_priv!N37+RS!N37</f>
        <v>809</v>
      </c>
      <c r="O37" s="308">
        <f>'SL2'!O37+SB_priv!O37+RS!O37</f>
        <v>30</v>
      </c>
      <c r="P37" s="181">
        <f>'SL2'!P37+SB_priv!P37+RS!P37</f>
        <v>850</v>
      </c>
      <c r="Q37" s="204">
        <f>'SL2'!Q37+SB_priv!Q37+RS!Q37</f>
        <v>714</v>
      </c>
      <c r="R37" s="178">
        <f>'SL2'!R37+SB_priv!R37+RS!R37</f>
        <v>30153</v>
      </c>
      <c r="S37" s="179">
        <f>'SL2'!S37+SB_priv!S37+RS!S37</f>
        <v>1168</v>
      </c>
      <c r="T37" s="181">
        <f>'SL2'!T37+SB_priv!T37+RS!T37</f>
        <v>2373</v>
      </c>
      <c r="U37" s="178">
        <f>'SL2'!U37+SB_priv!U37+RS!U37</f>
        <v>32526</v>
      </c>
      <c r="V37" s="179">
        <f>'SL2'!V37+SB_priv!V37+RS!V37</f>
        <v>1198</v>
      </c>
    </row>
    <row r="38" spans="1:22" ht="12.75" customHeight="1" x14ac:dyDescent="0.2">
      <c r="A38" s="23" t="s">
        <v>30</v>
      </c>
      <c r="B38" s="178">
        <f>'SL2'!B38+SB_priv!B38+RS!B38</f>
        <v>4879</v>
      </c>
      <c r="C38" s="179">
        <f>'SL2'!C38+SB_priv!C38+RS!C38</f>
        <v>197</v>
      </c>
      <c r="D38" s="178">
        <f>'SL2'!D38+SB_priv!D38+RS!D38</f>
        <v>4962</v>
      </c>
      <c r="E38" s="179">
        <f>'SL2'!E38+SB_priv!E38+RS!E38</f>
        <v>194</v>
      </c>
      <c r="F38" s="178">
        <f>'SL2'!F38+SB_priv!F38+RS!F38</f>
        <v>5156</v>
      </c>
      <c r="G38" s="180">
        <f>'SL2'!G38+SB_priv!G38+RS!G38</f>
        <v>197</v>
      </c>
      <c r="H38" s="178">
        <f>'SL2'!H38+SB_priv!H38+RS!H38</f>
        <v>5698</v>
      </c>
      <c r="I38" s="179">
        <f>'SL2'!I38+SB_priv!I38+RS!I38</f>
        <v>210</v>
      </c>
      <c r="J38" s="178">
        <f>'SL2'!J38+SB_priv!J38+RS!J38</f>
        <v>6072</v>
      </c>
      <c r="K38" s="179">
        <f>'SL2'!K38+SB_priv!K38+RS!K38</f>
        <v>221</v>
      </c>
      <c r="L38" s="178">
        <f>'SL2'!L38+SB_priv!L38+RS!L38</f>
        <v>3528</v>
      </c>
      <c r="M38" s="179">
        <f>'SL2'!M38+SB_priv!M38+RS!M38</f>
        <v>153</v>
      </c>
      <c r="N38" s="178">
        <f>'SL2'!N38+SB_priv!N38+RS!N38</f>
        <v>824</v>
      </c>
      <c r="O38" s="308">
        <f>'SL2'!O38+SB_priv!O38+RS!O38</f>
        <v>31</v>
      </c>
      <c r="P38" s="181">
        <f>'SL2'!P38+SB_priv!P38+RS!P38</f>
        <v>852</v>
      </c>
      <c r="Q38" s="204">
        <f>'SL2'!Q38+SB_priv!Q38+RS!Q38</f>
        <v>746</v>
      </c>
      <c r="R38" s="178">
        <f>'SL2'!R38+SB_priv!R38+RS!R38</f>
        <v>30295</v>
      </c>
      <c r="S38" s="179">
        <f>'SL2'!S38+SB_priv!S38+RS!S38</f>
        <v>1172</v>
      </c>
      <c r="T38" s="181">
        <f>'SL2'!T38+SB_priv!T38+RS!T38</f>
        <v>2422</v>
      </c>
      <c r="U38" s="178">
        <f>'SL2'!U38+SB_priv!U38+RS!U38</f>
        <v>32717</v>
      </c>
      <c r="V38" s="179">
        <f>'SL2'!V38+SB_priv!V38+RS!V38</f>
        <v>1203</v>
      </c>
    </row>
    <row r="39" spans="1:22" ht="12.75" customHeight="1" x14ac:dyDescent="0.2">
      <c r="A39" s="23" t="s">
        <v>45</v>
      </c>
      <c r="B39" s="178">
        <f>'SL2'!B39+SB_priv!B39+RS!B39</f>
        <v>4959</v>
      </c>
      <c r="C39" s="179">
        <f>'SL2'!C39+SB_priv!C39+RS!C39</f>
        <v>200</v>
      </c>
      <c r="D39" s="178">
        <f>'SL2'!D39+SB_priv!D39+RS!D39</f>
        <v>5075</v>
      </c>
      <c r="E39" s="179">
        <f>'SL2'!E39+SB_priv!E39+RS!E39</f>
        <v>197</v>
      </c>
      <c r="F39" s="178">
        <f>'SL2'!F39+SB_priv!F39+RS!F39</f>
        <v>5280</v>
      </c>
      <c r="G39" s="180">
        <f>'SL2'!G39+SB_priv!G39+RS!G39</f>
        <v>199</v>
      </c>
      <c r="H39" s="178">
        <f>'SL2'!H39+SB_priv!H39+RS!H39</f>
        <v>5517</v>
      </c>
      <c r="I39" s="179">
        <f>'SL2'!I39+SB_priv!I39+RS!I39</f>
        <v>203</v>
      </c>
      <c r="J39" s="178">
        <f>'SL2'!J39+SB_priv!J39+RS!J39</f>
        <v>5925</v>
      </c>
      <c r="K39" s="179">
        <f>'SL2'!K39+SB_priv!K39+RS!K39</f>
        <v>218</v>
      </c>
      <c r="L39" s="178">
        <f>'SL2'!L39+SB_priv!L39+RS!L39</f>
        <v>3633</v>
      </c>
      <c r="M39" s="179">
        <f>'SL2'!M39+SB_priv!M39+RS!M39</f>
        <v>154</v>
      </c>
      <c r="N39" s="178">
        <f>'SL2'!N39+SB_priv!N39+RS!N39</f>
        <v>830</v>
      </c>
      <c r="O39" s="308">
        <f>'SL2'!O39+SB_priv!O39+RS!O39</f>
        <v>32</v>
      </c>
      <c r="P39" s="181">
        <f>'SL2'!P39+SB_priv!P39+RS!P39</f>
        <v>867</v>
      </c>
      <c r="Q39" s="204">
        <f>'SL2'!Q39+SB_priv!Q39+RS!Q39</f>
        <v>747</v>
      </c>
      <c r="R39" s="178">
        <f>'SL2'!R39+SB_priv!R39+RS!R39</f>
        <v>30389</v>
      </c>
      <c r="S39" s="179">
        <f>'SL2'!S39+SB_priv!S39+RS!S39</f>
        <v>1171</v>
      </c>
      <c r="T39" s="181">
        <f>'SL2'!T39+SB_priv!T39+RS!T39</f>
        <v>2444</v>
      </c>
      <c r="U39" s="178">
        <f>'SL2'!U39+SB_priv!U39+RS!U39</f>
        <v>32833</v>
      </c>
      <c r="V39" s="179">
        <f>'SL2'!V39+SB_priv!V39+RS!V39</f>
        <v>1203</v>
      </c>
    </row>
    <row r="40" spans="1:22" ht="12.75" customHeight="1" x14ac:dyDescent="0.2">
      <c r="A40" s="23" t="s">
        <v>46</v>
      </c>
      <c r="B40" s="178">
        <f>'SL2'!B40+SB_priv!B40+RS!B40</f>
        <v>5023</v>
      </c>
      <c r="C40" s="179">
        <f>'SL2'!C40+SB_priv!C40+RS!C40</f>
        <v>200</v>
      </c>
      <c r="D40" s="178">
        <f>'SL2'!D40+SB_priv!D40+RS!D40</f>
        <v>5161</v>
      </c>
      <c r="E40" s="179">
        <f>'SL2'!E40+SB_priv!E40+RS!E40</f>
        <v>201</v>
      </c>
      <c r="F40" s="178">
        <f>'SL2'!F40+SB_priv!F40+RS!F40</f>
        <v>5399</v>
      </c>
      <c r="G40" s="180">
        <f>'SL2'!G40+SB_priv!G40+RS!G40</f>
        <v>202</v>
      </c>
      <c r="H40" s="178">
        <f>'SL2'!H40+SB_priv!H40+RS!H40</f>
        <v>5650</v>
      </c>
      <c r="I40" s="179">
        <f>'SL2'!I40+SB_priv!I40+RS!I40</f>
        <v>205</v>
      </c>
      <c r="J40" s="178">
        <f>'SL2'!J40+SB_priv!J40+RS!J40</f>
        <v>5739</v>
      </c>
      <c r="K40" s="179">
        <f>'SL2'!K40+SB_priv!K40+RS!K40</f>
        <v>213</v>
      </c>
      <c r="L40" s="178">
        <f>'SL2'!L40+SB_priv!L40+RS!L40</f>
        <v>3549</v>
      </c>
      <c r="M40" s="179">
        <f>'SL2'!M40+SB_priv!M40+RS!M40</f>
        <v>152</v>
      </c>
      <c r="N40" s="178">
        <f>'SL2'!N40+SB_priv!N40+RS!N40</f>
        <v>850</v>
      </c>
      <c r="O40" s="308">
        <f>'SL2'!O40+SB_priv!O40+RS!O40</f>
        <v>31</v>
      </c>
      <c r="P40" s="181">
        <f>'SL2'!P40+SB_priv!P40+RS!P40</f>
        <v>872</v>
      </c>
      <c r="Q40" s="204">
        <f>'SL2'!Q40+SB_priv!Q40+RS!Q40</f>
        <v>758</v>
      </c>
      <c r="R40" s="178">
        <f>'SL2'!R40+SB_priv!R40+RS!R40</f>
        <v>30521</v>
      </c>
      <c r="S40" s="179">
        <f>'SL2'!S40+SB_priv!S40+RS!S40</f>
        <v>1173</v>
      </c>
      <c r="T40" s="181">
        <f>'SL2'!T40+SB_priv!T40+RS!T40</f>
        <v>2480</v>
      </c>
      <c r="U40" s="178">
        <f>'SL2'!U40+SB_priv!U40+RS!U40</f>
        <v>33001</v>
      </c>
      <c r="V40" s="179">
        <f>'SL2'!V40+SB_priv!V40+RS!V40</f>
        <v>1204</v>
      </c>
    </row>
    <row r="41" spans="1:22" ht="12.75" customHeight="1" x14ac:dyDescent="0.2">
      <c r="A41" s="23" t="s">
        <v>171</v>
      </c>
      <c r="B41" s="178">
        <f>'SL2'!B41+SB_priv!B41+RS!B41</f>
        <v>5023</v>
      </c>
      <c r="C41" s="179">
        <f>'SL2'!C41+SB_priv!C41+RS!C41</f>
        <v>200</v>
      </c>
      <c r="D41" s="178">
        <f>'SL2'!D41+SB_priv!D41+RS!D41</f>
        <v>5229</v>
      </c>
      <c r="E41" s="179">
        <f>'SL2'!E41+SB_priv!E41+RS!E41</f>
        <v>202</v>
      </c>
      <c r="F41" s="178">
        <f>'SL2'!F41+SB_priv!F41+RS!F41</f>
        <v>5491</v>
      </c>
      <c r="G41" s="180">
        <f>'SL2'!G41+SB_priv!G41+RS!G41</f>
        <v>204</v>
      </c>
      <c r="H41" s="178">
        <f>'SL2'!H41+SB_priv!H41+RS!H41</f>
        <v>5782</v>
      </c>
      <c r="I41" s="179">
        <f>'SL2'!I41+SB_priv!I41+RS!I41</f>
        <v>211</v>
      </c>
      <c r="J41" s="178">
        <f>'SL2'!J41+SB_priv!J41+RS!J41</f>
        <v>5878</v>
      </c>
      <c r="K41" s="179">
        <f>'SL2'!K41+SB_priv!K41+RS!K41</f>
        <v>216</v>
      </c>
      <c r="L41" s="178">
        <f>'SL2'!L41+SB_priv!L41+RS!L41</f>
        <v>3436</v>
      </c>
      <c r="M41" s="179">
        <f>'SL2'!M41+SB_priv!M41+RS!M41</f>
        <v>148</v>
      </c>
      <c r="N41" s="178">
        <f>'SL2'!N41+SB_priv!N41+RS!N41</f>
        <v>836</v>
      </c>
      <c r="O41" s="308">
        <f>'SL2'!O41+SB_priv!O41+RS!O41</f>
        <v>31</v>
      </c>
      <c r="P41" s="181">
        <f>'SL2'!P41+SB_priv!P41+RS!P41</f>
        <v>892</v>
      </c>
      <c r="Q41" s="204">
        <f>'SL2'!Q41+SB_priv!Q41+RS!Q41</f>
        <v>764</v>
      </c>
      <c r="R41" s="178">
        <f>'SL2'!R41+SB_priv!R41+RS!R41</f>
        <v>30839</v>
      </c>
      <c r="S41" s="179">
        <f>'SL2'!S41+SB_priv!S41+RS!S41</f>
        <v>1181</v>
      </c>
      <c r="T41" s="181">
        <f>'SL2'!T41+SB_priv!T41+RS!T41</f>
        <v>2492</v>
      </c>
      <c r="U41" s="178">
        <f>'SL2'!U41+SB_priv!U41+RS!U41</f>
        <v>33331</v>
      </c>
      <c r="V41" s="179">
        <f>'SL2'!V41+SB_priv!V41+RS!V41</f>
        <v>1212</v>
      </c>
    </row>
    <row r="42" spans="1:22" ht="12.75" customHeight="1" x14ac:dyDescent="0.2">
      <c r="A42" s="23" t="s">
        <v>172</v>
      </c>
      <c r="B42" s="178">
        <f>'SL2'!B42+SB_priv!B42+RS!B42</f>
        <v>5023</v>
      </c>
      <c r="C42" s="179">
        <f>'SL2'!C42+SB_priv!C42+RS!C42</f>
        <v>200</v>
      </c>
      <c r="D42" s="178">
        <f>'SL2'!D42+SB_priv!D42+RS!D42</f>
        <v>5229</v>
      </c>
      <c r="E42" s="179">
        <f>'SL2'!E42+SB_priv!E42+RS!E42</f>
        <v>202</v>
      </c>
      <c r="F42" s="178">
        <f>'SL2'!F42+SB_priv!F42+RS!F42</f>
        <v>5569</v>
      </c>
      <c r="G42" s="180">
        <f>'SL2'!G42+SB_priv!G42+RS!G42</f>
        <v>206</v>
      </c>
      <c r="H42" s="178">
        <f>'SL2'!H42+SB_priv!H42+RS!H42</f>
        <v>5886</v>
      </c>
      <c r="I42" s="179">
        <f>'SL2'!I42+SB_priv!I42+RS!I42</f>
        <v>217</v>
      </c>
      <c r="J42" s="178">
        <f>'SL2'!J42+SB_priv!J42+RS!J42</f>
        <v>6016</v>
      </c>
      <c r="K42" s="179">
        <f>'SL2'!K42+SB_priv!K42+RS!K42</f>
        <v>221</v>
      </c>
      <c r="L42" s="178">
        <f>'SL2'!L42+SB_priv!L42+RS!L42</f>
        <v>3515</v>
      </c>
      <c r="M42" s="179">
        <f>'SL2'!M42+SB_priv!M42+RS!M42</f>
        <v>151</v>
      </c>
      <c r="N42" s="178">
        <f>'SL2'!N42+SB_priv!N42+RS!N42</f>
        <v>808</v>
      </c>
      <c r="O42" s="308">
        <f>'SL2'!O42+SB_priv!O42+RS!O42</f>
        <v>30</v>
      </c>
      <c r="P42" s="181">
        <f>'SL2'!P42+SB_priv!P42+RS!P42</f>
        <v>880</v>
      </c>
      <c r="Q42" s="204">
        <f>'SL2'!Q42+SB_priv!Q42+RS!Q42</f>
        <v>785</v>
      </c>
      <c r="R42" s="178">
        <f>'SL2'!R42+SB_priv!R42+RS!R42</f>
        <v>31238</v>
      </c>
      <c r="S42" s="179">
        <f>'SL2'!S42+SB_priv!S42+RS!S42</f>
        <v>1197</v>
      </c>
      <c r="T42" s="181">
        <f>'SL2'!T42+SB_priv!T42+RS!T42</f>
        <v>2473</v>
      </c>
      <c r="U42" s="178">
        <f>'SL2'!U42+SB_priv!U42+RS!U42</f>
        <v>33711</v>
      </c>
      <c r="V42" s="179">
        <f>'SL2'!V42+SB_priv!V42+RS!V42</f>
        <v>1227</v>
      </c>
    </row>
    <row r="43" spans="1:22" ht="12.75" customHeight="1" x14ac:dyDescent="0.2">
      <c r="A43" s="23" t="s">
        <v>173</v>
      </c>
      <c r="B43" s="178">
        <f>'SL2'!B43+SB_priv!B43+RS!B43</f>
        <v>5023</v>
      </c>
      <c r="C43" s="179">
        <f>'SL2'!C43+SB_priv!C43+RS!C43</f>
        <v>200</v>
      </c>
      <c r="D43" s="178">
        <f>'SL2'!D43+SB_priv!D43+RS!D43</f>
        <v>5229</v>
      </c>
      <c r="E43" s="179">
        <f>'SL2'!E43+SB_priv!E43+RS!E43</f>
        <v>202</v>
      </c>
      <c r="F43" s="178">
        <f>'SL2'!F43+SB_priv!F43+RS!F43</f>
        <v>5569</v>
      </c>
      <c r="G43" s="180">
        <f>'SL2'!G43+SB_priv!G43+RS!G43</f>
        <v>206</v>
      </c>
      <c r="H43" s="178">
        <f>'SL2'!H43+SB_priv!H43+RS!H43</f>
        <v>5971</v>
      </c>
      <c r="I43" s="179">
        <f>'SL2'!I43+SB_priv!I43+RS!I43</f>
        <v>217</v>
      </c>
      <c r="J43" s="178">
        <f>'SL2'!J43+SB_priv!J43+RS!J43</f>
        <v>6125</v>
      </c>
      <c r="K43" s="179">
        <f>'SL2'!K43+SB_priv!K43+RS!K43</f>
        <v>223</v>
      </c>
      <c r="L43" s="178">
        <f>'SL2'!L43+SB_priv!L43+RS!L43</f>
        <v>3605</v>
      </c>
      <c r="M43" s="179">
        <f>'SL2'!M43+SB_priv!M43+RS!M43</f>
        <v>154</v>
      </c>
      <c r="N43" s="178">
        <f>'SL2'!N43+SB_priv!N43+RS!N43</f>
        <v>824</v>
      </c>
      <c r="O43" s="308">
        <f>'SL2'!O43+SB_priv!O43+RS!O43</f>
        <v>31</v>
      </c>
      <c r="P43" s="181">
        <f>'SL2'!P43+SB_priv!P43+RS!P43</f>
        <v>849</v>
      </c>
      <c r="Q43" s="204">
        <f>'SL2'!Q43+SB_priv!Q43+RS!Q43</f>
        <v>773</v>
      </c>
      <c r="R43" s="178">
        <f>'SL2'!R43+SB_priv!R43+RS!R43</f>
        <v>31522</v>
      </c>
      <c r="S43" s="179">
        <f>'SL2'!S43+SB_priv!S43+RS!S43</f>
        <v>1202</v>
      </c>
      <c r="T43" s="181">
        <f>'SL2'!T43+SB_priv!T43+RS!T43</f>
        <v>2446</v>
      </c>
      <c r="U43" s="178">
        <f>'SL2'!U43+SB_priv!U43+RS!U43</f>
        <v>33968</v>
      </c>
      <c r="V43" s="179">
        <f>'SL2'!V43+SB_priv!V43+RS!V43</f>
        <v>1233</v>
      </c>
    </row>
    <row r="44" spans="1:22" ht="12.75" customHeight="1" x14ac:dyDescent="0.2">
      <c r="A44" s="23" t="s">
        <v>174</v>
      </c>
      <c r="B44" s="178">
        <f>'SL2'!B44+SB_priv!B44+RS!B44</f>
        <v>4959</v>
      </c>
      <c r="C44" s="179">
        <f>'SL2'!C44+SB_priv!C44+RS!C44</f>
        <v>200</v>
      </c>
      <c r="D44" s="178">
        <f>'SL2'!D44+SB_priv!D44+RS!D44</f>
        <v>5229</v>
      </c>
      <c r="E44" s="179">
        <f>'SL2'!E44+SB_priv!E44+RS!E44</f>
        <v>202</v>
      </c>
      <c r="F44" s="178">
        <f>'SL2'!F44+SB_priv!F44+RS!F44</f>
        <v>5569</v>
      </c>
      <c r="G44" s="180">
        <f>'SL2'!G44+SB_priv!G44+RS!G44</f>
        <v>206</v>
      </c>
      <c r="H44" s="178">
        <f>'SL2'!H44+SB_priv!H44+RS!H44</f>
        <v>5971</v>
      </c>
      <c r="I44" s="179">
        <f>'SL2'!I44+SB_priv!I44+RS!I44</f>
        <v>217</v>
      </c>
      <c r="J44" s="178">
        <f>'SL2'!J44+SB_priv!J44+RS!J44</f>
        <v>6214</v>
      </c>
      <c r="K44" s="179">
        <f>'SL2'!K44+SB_priv!K44+RS!K44</f>
        <v>225</v>
      </c>
      <c r="L44" s="178">
        <f>'SL2'!L44+SB_priv!L44+RS!L44</f>
        <v>3656</v>
      </c>
      <c r="M44" s="179">
        <f>'SL2'!M44+SB_priv!M44+RS!M44</f>
        <v>155</v>
      </c>
      <c r="N44" s="178">
        <f>'SL2'!N44+SB_priv!N44+RS!N44</f>
        <v>843</v>
      </c>
      <c r="O44" s="308">
        <f>'SL2'!O44+SB_priv!O44+RS!O44</f>
        <v>30</v>
      </c>
      <c r="P44" s="181">
        <f>'SL2'!P44+SB_priv!P44+RS!P44</f>
        <v>866</v>
      </c>
      <c r="Q44" s="204">
        <f>'SL2'!Q44+SB_priv!Q44+RS!Q44</f>
        <v>744</v>
      </c>
      <c r="R44" s="178">
        <f>'SL2'!R44+SB_priv!R44+RS!R44</f>
        <v>31598</v>
      </c>
      <c r="S44" s="179">
        <f>'SL2'!S44+SB_priv!S44+RS!S44</f>
        <v>1205</v>
      </c>
      <c r="T44" s="181">
        <f>'SL2'!T44+SB_priv!T44+RS!T44</f>
        <v>2453</v>
      </c>
      <c r="U44" s="178">
        <f>'SL2'!U44+SB_priv!U44+RS!U44</f>
        <v>34051</v>
      </c>
      <c r="V44" s="179">
        <f>'SL2'!V44+SB_priv!V44+RS!V44</f>
        <v>1235</v>
      </c>
    </row>
    <row r="45" spans="1:22" ht="12.75" customHeight="1" x14ac:dyDescent="0.2">
      <c r="A45" s="23" t="s">
        <v>175</v>
      </c>
      <c r="B45" s="178">
        <f>'SL2'!B45+SB_priv!B45+RS!B45</f>
        <v>4959</v>
      </c>
      <c r="C45" s="179">
        <f>'SL2'!C45+SB_priv!C45+RS!C45</f>
        <v>200</v>
      </c>
      <c r="D45" s="178">
        <f>'SL2'!D45+SB_priv!D45+RS!D45</f>
        <v>5161</v>
      </c>
      <c r="E45" s="179">
        <f>'SL2'!E45+SB_priv!E45+RS!E45</f>
        <v>201</v>
      </c>
      <c r="F45" s="178">
        <f>'SL2'!F45+SB_priv!F45+RS!F45</f>
        <v>5569</v>
      </c>
      <c r="G45" s="180">
        <f>'SL2'!G45+SB_priv!G45+RS!G45</f>
        <v>206</v>
      </c>
      <c r="H45" s="178">
        <f>'SL2'!H45+SB_priv!H45+RS!H45</f>
        <v>5971</v>
      </c>
      <c r="I45" s="179">
        <f>'SL2'!I45+SB_priv!I45+RS!I45</f>
        <v>217</v>
      </c>
      <c r="J45" s="178">
        <f>'SL2'!J45+SB_priv!J45+RS!J45</f>
        <v>6214</v>
      </c>
      <c r="K45" s="179">
        <f>'SL2'!K45+SB_priv!K45+RS!K45</f>
        <v>225</v>
      </c>
      <c r="L45" s="178">
        <f>'SL2'!L45+SB_priv!L45+RS!L45</f>
        <v>3714</v>
      </c>
      <c r="M45" s="179">
        <f>'SL2'!M45+SB_priv!M45+RS!M45</f>
        <v>156</v>
      </c>
      <c r="N45" s="178">
        <f>'SL2'!N45+SB_priv!N45+RS!N45</f>
        <v>850</v>
      </c>
      <c r="O45" s="308">
        <f>'SL2'!O45+SB_priv!O45+RS!O45</f>
        <v>33</v>
      </c>
      <c r="P45" s="181">
        <f>'SL2'!P45+SB_priv!P45+RS!P45</f>
        <v>886</v>
      </c>
      <c r="Q45" s="204">
        <f>'SL2'!Q45+SB_priv!Q45+RS!Q45</f>
        <v>763</v>
      </c>
      <c r="R45" s="178">
        <f>'SL2'!R45+SB_priv!R45+RS!R45</f>
        <v>31588</v>
      </c>
      <c r="S45" s="179">
        <f>'SL2'!S45+SB_priv!S45+RS!S45</f>
        <v>1205</v>
      </c>
      <c r="T45" s="181">
        <f>'SL2'!T45+SB_priv!T45+RS!T45</f>
        <v>2499</v>
      </c>
      <c r="U45" s="178">
        <f>'SL2'!U45+SB_priv!U45+RS!U45</f>
        <v>34087</v>
      </c>
      <c r="V45" s="179">
        <f>'SL2'!V45+SB_priv!V45+RS!V45</f>
        <v>1238</v>
      </c>
    </row>
    <row r="46" spans="1:22" ht="12.75" customHeight="1" x14ac:dyDescent="0.2">
      <c r="A46" s="23" t="s">
        <v>176</v>
      </c>
      <c r="B46" s="178">
        <f>'SL2'!B46+SB_priv!B46+RS!B46</f>
        <v>4891</v>
      </c>
      <c r="C46" s="179">
        <f>'SL2'!C46+SB_priv!C46+RS!C46</f>
        <v>198</v>
      </c>
      <c r="D46" s="178">
        <f>'SL2'!D46+SB_priv!D46+RS!D46</f>
        <v>5161</v>
      </c>
      <c r="E46" s="179">
        <f>'SL2'!E46+SB_priv!E46+RS!E46</f>
        <v>201</v>
      </c>
      <c r="F46" s="178">
        <f>'SL2'!F46+SB_priv!F46+RS!F46</f>
        <v>5491</v>
      </c>
      <c r="G46" s="180">
        <f>'SL2'!G46+SB_priv!G46+RS!G46</f>
        <v>204</v>
      </c>
      <c r="H46" s="178">
        <f>'SL2'!H46+SB_priv!H46+RS!H46</f>
        <v>5971</v>
      </c>
      <c r="I46" s="179">
        <f>'SL2'!I46+SB_priv!I46+RS!I46</f>
        <v>217</v>
      </c>
      <c r="J46" s="178">
        <f>'SL2'!J46+SB_priv!J46+RS!J46</f>
        <v>6214</v>
      </c>
      <c r="K46" s="179">
        <f>'SL2'!K46+SB_priv!K46+RS!K46</f>
        <v>225</v>
      </c>
      <c r="L46" s="178">
        <f>'SL2'!L46+SB_priv!L46+RS!L46</f>
        <v>3714</v>
      </c>
      <c r="M46" s="179">
        <f>'SL2'!M46+SB_priv!M46+RS!M46</f>
        <v>156</v>
      </c>
      <c r="N46" s="178">
        <f>'SL2'!N46+SB_priv!N46+RS!N46</f>
        <v>861</v>
      </c>
      <c r="O46" s="308">
        <f>'SL2'!O46+SB_priv!O46+RS!O46</f>
        <v>33</v>
      </c>
      <c r="P46" s="181">
        <f>'SL2'!P46+SB_priv!P46+RS!P46</f>
        <v>893</v>
      </c>
      <c r="Q46" s="204">
        <f>'SL2'!Q46+SB_priv!Q46+RS!Q46</f>
        <v>781</v>
      </c>
      <c r="R46" s="178">
        <f>'SL2'!R46+SB_priv!R46+RS!R46</f>
        <v>31442</v>
      </c>
      <c r="S46" s="179">
        <f>'SL2'!S46+SB_priv!S46+RS!S46</f>
        <v>1201</v>
      </c>
      <c r="T46" s="181">
        <f>'SL2'!T46+SB_priv!T46+RS!T46</f>
        <v>2535</v>
      </c>
      <c r="U46" s="178">
        <f>'SL2'!U46+SB_priv!U46+RS!U46</f>
        <v>33977</v>
      </c>
      <c r="V46" s="179">
        <f>'SL2'!V46+SB_priv!V46+RS!V46</f>
        <v>1234</v>
      </c>
    </row>
    <row r="47" spans="1:22" ht="12.75" customHeight="1" x14ac:dyDescent="0.2">
      <c r="A47" s="23" t="s">
        <v>177</v>
      </c>
      <c r="B47" s="178">
        <f>'SL2'!B47+SB_priv!B47+RS!B47</f>
        <v>4814</v>
      </c>
      <c r="C47" s="179">
        <f>'SL2'!C47+SB_priv!C47+RS!C47</f>
        <v>197</v>
      </c>
      <c r="D47" s="178">
        <f>'SL2'!D47+SB_priv!D47+RS!D47</f>
        <v>5091</v>
      </c>
      <c r="E47" s="179">
        <f>'SL2'!E47+SB_priv!E47+RS!E47</f>
        <v>198</v>
      </c>
      <c r="F47" s="178">
        <f>'SL2'!F47+SB_priv!F47+RS!F47</f>
        <v>5491</v>
      </c>
      <c r="G47" s="180">
        <f>'SL2'!G47+SB_priv!G47+RS!G47</f>
        <v>204</v>
      </c>
      <c r="H47" s="178">
        <f>'SL2'!H47+SB_priv!H47+RS!H47</f>
        <v>5886</v>
      </c>
      <c r="I47" s="179">
        <f>'SL2'!I47+SB_priv!I47+RS!I47</f>
        <v>217</v>
      </c>
      <c r="J47" s="178">
        <f>'SL2'!J47+SB_priv!J47+RS!J47</f>
        <v>6214</v>
      </c>
      <c r="K47" s="179">
        <f>'SL2'!K47+SB_priv!K47+RS!K47</f>
        <v>225</v>
      </c>
      <c r="L47" s="178">
        <f>'SL2'!L47+SB_priv!L47+RS!L47</f>
        <v>3714</v>
      </c>
      <c r="M47" s="179">
        <f>'SL2'!M47+SB_priv!M47+RS!M47</f>
        <v>156</v>
      </c>
      <c r="N47" s="178">
        <f>'SL2'!N47+SB_priv!N47+RS!N47</f>
        <v>861</v>
      </c>
      <c r="O47" s="308">
        <f>'SL2'!O47+SB_priv!O47+RS!O47</f>
        <v>33</v>
      </c>
      <c r="P47" s="181">
        <f>'SL2'!P47+SB_priv!P47+RS!P47</f>
        <v>905</v>
      </c>
      <c r="Q47" s="204">
        <f>'SL2'!Q47+SB_priv!Q47+RS!Q47</f>
        <v>787</v>
      </c>
      <c r="R47" s="178">
        <f>'SL2'!R47+SB_priv!R47+RS!R47</f>
        <v>31210</v>
      </c>
      <c r="S47" s="179">
        <f>'SL2'!S47+SB_priv!S47+RS!S47</f>
        <v>1197</v>
      </c>
      <c r="T47" s="181">
        <f>'SL2'!T47+SB_priv!T47+RS!T47</f>
        <v>2553</v>
      </c>
      <c r="U47" s="178">
        <f>'SL2'!U47+SB_priv!U47+RS!U47</f>
        <v>33763</v>
      </c>
      <c r="V47" s="179">
        <f>'SL2'!V47+SB_priv!V47+RS!V47</f>
        <v>1230</v>
      </c>
    </row>
    <row r="48" spans="1:22" ht="12.75" customHeight="1" x14ac:dyDescent="0.2">
      <c r="A48" s="24" t="s">
        <v>178</v>
      </c>
      <c r="B48" s="182">
        <f>'SL2'!B48+SB_priv!B48+RS!B48</f>
        <v>4745</v>
      </c>
      <c r="C48" s="183">
        <f>'SL2'!C48+SB_priv!C48+RS!C48</f>
        <v>194</v>
      </c>
      <c r="D48" s="182">
        <f>'SL2'!D48+SB_priv!D48+RS!D48</f>
        <v>5008</v>
      </c>
      <c r="E48" s="183">
        <f>'SL2'!E48+SB_priv!E48+RS!E48</f>
        <v>196</v>
      </c>
      <c r="F48" s="182">
        <f>'SL2'!F48+SB_priv!F48+RS!F48</f>
        <v>5415</v>
      </c>
      <c r="G48" s="184">
        <f>'SL2'!G48+SB_priv!G48+RS!G48</f>
        <v>203</v>
      </c>
      <c r="H48" s="182">
        <f>'SL2'!H48+SB_priv!H48+RS!H48</f>
        <v>5886</v>
      </c>
      <c r="I48" s="183">
        <f>'SL2'!I48+SB_priv!I48+RS!I48</f>
        <v>217</v>
      </c>
      <c r="J48" s="182">
        <f>'SL2'!J48+SB_priv!J48+RS!J48</f>
        <v>6125</v>
      </c>
      <c r="K48" s="183">
        <f>'SL2'!K48+SB_priv!K48+RS!K48</f>
        <v>223</v>
      </c>
      <c r="L48" s="182">
        <f>'SL2'!L48+SB_priv!L48+RS!L48</f>
        <v>3714</v>
      </c>
      <c r="M48" s="183">
        <f>'SL2'!M48+SB_priv!M48+RS!M48</f>
        <v>156</v>
      </c>
      <c r="N48" s="182">
        <f>'SL2'!N48+SB_priv!N48+RS!N48</f>
        <v>861</v>
      </c>
      <c r="O48" s="309">
        <f>'SL2'!O48+SB_priv!O48+RS!O48</f>
        <v>33</v>
      </c>
      <c r="P48" s="185">
        <f>'SL2'!P48+SB_priv!P48+RS!P48</f>
        <v>905</v>
      </c>
      <c r="Q48" s="205">
        <f>'SL2'!Q48+SB_priv!Q48+RS!Q48</f>
        <v>798</v>
      </c>
      <c r="R48" s="182">
        <f>'SL2'!R48+SB_priv!R48+RS!R48</f>
        <v>30893</v>
      </c>
      <c r="S48" s="183">
        <f>'SL2'!S48+SB_priv!S48+RS!S48</f>
        <v>1189</v>
      </c>
      <c r="T48" s="185">
        <f>'SL2'!T48+SB_priv!T48+RS!T48</f>
        <v>2564</v>
      </c>
      <c r="U48" s="182">
        <f>'SL2'!U48+SB_priv!U48+RS!U48</f>
        <v>33457</v>
      </c>
      <c r="V48" s="183">
        <f>'SL2'!V48+SB_priv!V48+RS!V48</f>
        <v>1222</v>
      </c>
    </row>
    <row r="49" spans="1:23" ht="12.75" customHeight="1" x14ac:dyDescent="0.2">
      <c r="A49" s="78" t="s">
        <v>47</v>
      </c>
      <c r="B49" s="79" t="s">
        <v>214</v>
      </c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 t="s">
        <v>48</v>
      </c>
      <c r="T49" s="80"/>
      <c r="U49" s="80"/>
      <c r="V49" s="80"/>
      <c r="W49" s="3"/>
    </row>
    <row r="50" spans="1:23" ht="12.75" customHeight="1" x14ac:dyDescent="0.2">
      <c r="A50" s="81"/>
      <c r="B50" s="79" t="s">
        <v>215</v>
      </c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0"/>
      <c r="T50" s="80"/>
      <c r="U50" s="80"/>
      <c r="V50" s="80"/>
      <c r="W50" s="3"/>
    </row>
    <row r="51" spans="1:23" ht="12.75" customHeight="1" x14ac:dyDescent="0.2">
      <c r="A51" s="27"/>
      <c r="B51" s="82"/>
      <c r="C51" s="27"/>
      <c r="D51" s="27"/>
      <c r="E51" s="27"/>
      <c r="F51" s="27"/>
      <c r="G51" s="27"/>
      <c r="H51" s="27"/>
      <c r="I51" s="27"/>
      <c r="J51" s="27"/>
      <c r="K51" s="27"/>
      <c r="L51" s="1"/>
      <c r="M51" s="1"/>
      <c r="N51" s="1"/>
      <c r="O51" s="1"/>
      <c r="P51" s="1"/>
      <c r="Q51" s="1"/>
      <c r="R51" s="1"/>
      <c r="S51" s="1"/>
      <c r="T51" s="1"/>
      <c r="U51" s="1"/>
      <c r="V51" s="44"/>
      <c r="W51" s="3"/>
    </row>
    <row r="52" spans="1:23" ht="12.75" customHeight="1" x14ac:dyDescent="0.2">
      <c r="A52" s="83" t="s">
        <v>49</v>
      </c>
      <c r="B52" s="84"/>
      <c r="C52" s="85"/>
      <c r="D52" s="85"/>
      <c r="E52" s="85"/>
      <c r="F52" s="86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7"/>
      <c r="W52" s="3"/>
    </row>
    <row r="53" spans="1:23" ht="12.75" customHeight="1" x14ac:dyDescent="0.2">
      <c r="A53" s="88" t="s">
        <v>50</v>
      </c>
      <c r="B53" s="89"/>
      <c r="C53" s="90"/>
      <c r="D53" s="90"/>
      <c r="E53" s="90"/>
      <c r="F53" s="19"/>
      <c r="G53" s="90"/>
      <c r="H53" s="90"/>
      <c r="I53" s="90"/>
      <c r="J53" s="90"/>
      <c r="K53" s="90"/>
      <c r="L53" s="3"/>
      <c r="M53" s="3"/>
      <c r="N53" s="3"/>
      <c r="O53" s="3"/>
      <c r="P53" s="3"/>
      <c r="Q53" s="3"/>
      <c r="R53" s="3"/>
      <c r="S53" s="3"/>
      <c r="T53" s="3"/>
      <c r="U53" s="3"/>
      <c r="V53" s="12"/>
      <c r="W53" s="3"/>
    </row>
    <row r="54" spans="1:23" ht="12.75" customHeight="1" x14ac:dyDescent="0.2">
      <c r="A54" s="91" t="s">
        <v>58</v>
      </c>
      <c r="B54" s="89"/>
      <c r="C54" s="90"/>
      <c r="D54" s="90"/>
      <c r="E54" s="90"/>
      <c r="F54" s="19"/>
      <c r="G54" s="90"/>
      <c r="H54" s="90"/>
      <c r="I54" s="90"/>
      <c r="J54" s="90"/>
      <c r="K54" s="90"/>
      <c r="L54" s="3"/>
      <c r="M54" s="3"/>
      <c r="N54" s="3"/>
      <c r="O54" s="3"/>
      <c r="P54" s="3"/>
      <c r="Q54" s="3"/>
      <c r="R54" s="3"/>
      <c r="S54" s="3"/>
      <c r="T54" s="3"/>
      <c r="U54" s="3"/>
      <c r="V54" s="12"/>
      <c r="W54" s="3"/>
    </row>
    <row r="55" spans="1:23" ht="12.75" customHeight="1" x14ac:dyDescent="0.2">
      <c r="A55" s="91" t="s">
        <v>59</v>
      </c>
      <c r="B55" s="89"/>
      <c r="C55" s="90"/>
      <c r="D55" s="90"/>
      <c r="E55" s="90"/>
      <c r="F55" s="19"/>
      <c r="G55" s="90"/>
      <c r="H55" s="90"/>
      <c r="I55" s="90"/>
      <c r="J55" s="90"/>
      <c r="K55" s="90"/>
      <c r="L55" s="3"/>
      <c r="M55" s="3"/>
      <c r="N55" s="3"/>
      <c r="O55" s="3"/>
      <c r="P55" s="3"/>
      <c r="Q55" s="3"/>
      <c r="R55" s="3"/>
      <c r="S55" s="3"/>
      <c r="T55" s="3"/>
      <c r="U55" s="3"/>
      <c r="V55" s="12"/>
      <c r="W55" s="3"/>
    </row>
    <row r="56" spans="1:23" ht="12.75" customHeight="1" x14ac:dyDescent="0.2">
      <c r="A56" s="91" t="s">
        <v>38</v>
      </c>
      <c r="B56" s="89"/>
      <c r="C56" s="90"/>
      <c r="D56" s="90"/>
      <c r="E56" s="90"/>
      <c r="F56" s="19"/>
      <c r="G56" s="90"/>
      <c r="H56" s="90"/>
      <c r="I56" s="90"/>
      <c r="J56" s="90"/>
      <c r="K56" s="90"/>
      <c r="L56" s="3"/>
      <c r="M56" s="3"/>
      <c r="N56" s="3"/>
      <c r="O56" s="3"/>
      <c r="P56" s="3"/>
      <c r="Q56" s="3"/>
      <c r="R56" s="3"/>
      <c r="S56" s="3"/>
      <c r="T56" s="3"/>
      <c r="U56" s="3"/>
      <c r="V56" s="12"/>
      <c r="W56" s="3"/>
    </row>
    <row r="57" spans="1:23" ht="12.75" customHeight="1" x14ac:dyDescent="0.2">
      <c r="A57" s="92" t="s">
        <v>51</v>
      </c>
      <c r="B57" s="93"/>
      <c r="C57" s="94"/>
      <c r="D57" s="94"/>
      <c r="E57" s="94"/>
      <c r="F57" s="95"/>
      <c r="G57" s="106"/>
      <c r="H57" s="94"/>
      <c r="I57" s="94"/>
      <c r="J57" s="94"/>
      <c r="K57" s="94"/>
      <c r="L57" s="237" t="s">
        <v>132</v>
      </c>
      <c r="M57" s="96"/>
      <c r="N57" s="96"/>
      <c r="O57" s="99"/>
      <c r="P57" s="220"/>
      <c r="Q57" s="220"/>
      <c r="R57" s="94"/>
      <c r="S57" s="94"/>
      <c r="T57" s="94"/>
      <c r="U57" s="94"/>
      <c r="V57" s="97"/>
      <c r="W57" s="3"/>
    </row>
    <row r="58" spans="1:23" ht="12.75" customHeight="1" x14ac:dyDescent="0.2">
      <c r="A58" s="98"/>
      <c r="B58" s="93"/>
      <c r="C58" s="94"/>
      <c r="D58" s="94"/>
      <c r="E58" s="94"/>
      <c r="F58" s="95"/>
      <c r="G58" s="106"/>
      <c r="H58" s="94"/>
      <c r="I58" s="94"/>
      <c r="J58" s="94"/>
      <c r="K58" s="94"/>
      <c r="L58" s="96"/>
      <c r="M58" s="94"/>
      <c r="N58" s="94"/>
      <c r="O58" s="99"/>
      <c r="P58" s="94"/>
      <c r="Q58" s="94"/>
      <c r="R58" s="94"/>
      <c r="S58" s="94"/>
      <c r="T58" s="94"/>
      <c r="U58" s="94"/>
      <c r="V58" s="97"/>
      <c r="W58" s="3"/>
    </row>
    <row r="59" spans="1:23" ht="12.75" customHeight="1" x14ac:dyDescent="0.2">
      <c r="A59" s="92" t="s">
        <v>131</v>
      </c>
      <c r="B59" s="93"/>
      <c r="C59" s="94"/>
      <c r="D59" s="94"/>
      <c r="E59" s="94"/>
      <c r="F59" s="95"/>
      <c r="G59" s="106"/>
      <c r="H59" s="94"/>
      <c r="I59" s="94"/>
      <c r="J59" s="94"/>
      <c r="K59" s="94"/>
      <c r="L59" s="99"/>
      <c r="M59" s="94"/>
      <c r="N59" s="94"/>
      <c r="O59" s="94"/>
      <c r="P59" s="94"/>
      <c r="Q59" s="94"/>
      <c r="R59" s="94"/>
      <c r="S59" s="94"/>
      <c r="T59" s="94"/>
      <c r="U59" s="94"/>
      <c r="V59" s="97"/>
      <c r="W59" s="3"/>
    </row>
    <row r="60" spans="1:23" ht="12.75" customHeight="1" x14ac:dyDescent="0.2">
      <c r="A60" s="100" t="s">
        <v>60</v>
      </c>
      <c r="B60" s="93"/>
      <c r="C60" s="94"/>
      <c r="D60" s="94"/>
      <c r="E60" s="94"/>
      <c r="F60" s="94"/>
      <c r="G60" s="106"/>
      <c r="H60" s="94"/>
      <c r="I60" s="94"/>
      <c r="J60" s="94"/>
      <c r="K60" s="94"/>
      <c r="L60" s="96" t="s">
        <v>61</v>
      </c>
      <c r="M60" s="94"/>
      <c r="N60" s="94"/>
      <c r="O60" s="94"/>
      <c r="P60" s="94"/>
      <c r="Q60" s="94"/>
      <c r="R60" s="94"/>
      <c r="S60" s="94"/>
      <c r="T60" s="94"/>
      <c r="U60" s="94"/>
      <c r="V60" s="97"/>
      <c r="W60" s="3"/>
    </row>
    <row r="61" spans="1:23" ht="12.75" customHeight="1" x14ac:dyDescent="0.2">
      <c r="A61" s="92"/>
      <c r="B61" s="93"/>
      <c r="C61" s="94"/>
      <c r="D61" s="94"/>
      <c r="E61" s="94"/>
      <c r="F61" s="94"/>
      <c r="G61" s="106"/>
      <c r="H61" s="94"/>
      <c r="I61" s="94"/>
      <c r="J61" s="94"/>
      <c r="K61" s="94"/>
      <c r="L61" s="99" t="s">
        <v>62</v>
      </c>
      <c r="M61" s="94"/>
      <c r="N61" s="94"/>
      <c r="O61" s="94"/>
      <c r="P61" s="94"/>
      <c r="Q61" s="94"/>
      <c r="R61" s="94"/>
      <c r="S61" s="94"/>
      <c r="T61" s="94"/>
      <c r="U61" s="94"/>
      <c r="V61" s="97"/>
      <c r="W61" s="3"/>
    </row>
    <row r="62" spans="1:23" ht="12.75" customHeight="1" x14ac:dyDescent="0.2">
      <c r="A62" s="101"/>
      <c r="B62" s="102"/>
      <c r="C62" s="103"/>
      <c r="D62" s="103"/>
      <c r="E62" s="103"/>
      <c r="F62" s="103"/>
      <c r="G62" s="107"/>
      <c r="H62" s="103"/>
      <c r="I62" s="103"/>
      <c r="J62" s="103"/>
      <c r="K62" s="103"/>
      <c r="L62" s="104" t="s">
        <v>63</v>
      </c>
      <c r="M62" s="103"/>
      <c r="N62" s="103"/>
      <c r="O62" s="103"/>
      <c r="P62" s="103"/>
      <c r="Q62" s="103"/>
      <c r="R62" s="103"/>
      <c r="S62" s="103"/>
      <c r="T62" s="103"/>
      <c r="U62" s="103"/>
      <c r="V62" s="105"/>
      <c r="W62" s="3"/>
    </row>
    <row r="63" spans="1:23" ht="12.75" customHeight="1" x14ac:dyDescent="0.2">
      <c r="W63" s="3"/>
    </row>
    <row r="64" spans="1:23" ht="12.75" customHeight="1" x14ac:dyDescent="0.2">
      <c r="W64" s="3"/>
    </row>
    <row r="65" spans="23:23" ht="12.75" customHeight="1" x14ac:dyDescent="0.2">
      <c r="W65" s="3"/>
    </row>
    <row r="66" spans="23:23" ht="12.75" customHeight="1" x14ac:dyDescent="0.2">
      <c r="W66" s="3"/>
    </row>
    <row r="67" spans="23:23" ht="12.75" customHeight="1" x14ac:dyDescent="0.2">
      <c r="W67" s="3"/>
    </row>
    <row r="68" spans="23:23" ht="12.75" customHeight="1" x14ac:dyDescent="0.2">
      <c r="W68" s="3"/>
    </row>
    <row r="69" spans="23:23" ht="12.75" customHeight="1" x14ac:dyDescent="0.2">
      <c r="W69" s="3"/>
    </row>
    <row r="70" spans="23:23" x14ac:dyDescent="0.2">
      <c r="W70" s="3"/>
    </row>
    <row r="71" spans="23:23" x14ac:dyDescent="0.2">
      <c r="W71" s="3"/>
    </row>
    <row r="72" spans="23:23" x14ac:dyDescent="0.2">
      <c r="W72" s="3"/>
    </row>
    <row r="73" spans="23:23" x14ac:dyDescent="0.2">
      <c r="W73" s="3"/>
    </row>
    <row r="74" spans="23:23" x14ac:dyDescent="0.2">
      <c r="W74" s="3"/>
    </row>
    <row r="75" spans="23:23" x14ac:dyDescent="0.2">
      <c r="W75" s="3"/>
    </row>
    <row r="76" spans="23:23" x14ac:dyDescent="0.2">
      <c r="W76" s="3"/>
    </row>
    <row r="77" spans="23:23" x14ac:dyDescent="0.2">
      <c r="W77" s="3"/>
    </row>
    <row r="78" spans="23:23" x14ac:dyDescent="0.2">
      <c r="W78" s="3"/>
    </row>
    <row r="79" spans="23:23" x14ac:dyDescent="0.2">
      <c r="W79" s="3"/>
    </row>
    <row r="80" spans="23:23" x14ac:dyDescent="0.2">
      <c r="W80" s="3"/>
    </row>
    <row r="81" spans="23:23" x14ac:dyDescent="0.2">
      <c r="W81" s="3"/>
    </row>
    <row r="82" spans="23:23" x14ac:dyDescent="0.2">
      <c r="W82" s="3"/>
    </row>
    <row r="83" spans="23:23" x14ac:dyDescent="0.2">
      <c r="W83" s="3"/>
    </row>
    <row r="84" spans="23:23" x14ac:dyDescent="0.2">
      <c r="W84" s="3"/>
    </row>
    <row r="85" spans="23:23" x14ac:dyDescent="0.2">
      <c r="W85" s="3"/>
    </row>
    <row r="86" spans="23:23" x14ac:dyDescent="0.2">
      <c r="W86" s="3"/>
    </row>
    <row r="87" spans="23:23" x14ac:dyDescent="0.2">
      <c r="W87" s="3"/>
    </row>
    <row r="88" spans="23:23" x14ac:dyDescent="0.2">
      <c r="W88" s="3"/>
    </row>
    <row r="89" spans="23:23" x14ac:dyDescent="0.2">
      <c r="W89" s="3"/>
    </row>
    <row r="90" spans="23:23" x14ac:dyDescent="0.2">
      <c r="W90" s="3"/>
    </row>
    <row r="91" spans="23:23" x14ac:dyDescent="0.2">
      <c r="W91" s="3"/>
    </row>
  </sheetData>
  <mergeCells count="4">
    <mergeCell ref="B4:V4"/>
    <mergeCell ref="N5:O5"/>
    <mergeCell ref="R5:S5"/>
    <mergeCell ref="U5:V5"/>
  </mergeCells>
  <hyperlinks>
    <hyperlink ref="V1" location="Inhalt!A1" display="Inhalt"/>
  </hyperlinks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Footer>&amp;L&amp;8Ministerium für Bildung und Kultur, Referat B4&amp;R&amp;8Februar 2016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 enableFormatConditionsCalculation="0">
    <tabColor indexed="43"/>
  </sheetPr>
  <dimension ref="A1:AI65"/>
  <sheetViews>
    <sheetView zoomScale="85" zoomScaleNormal="85" workbookViewId="0">
      <selection activeCell="X18" sqref="X18"/>
    </sheetView>
  </sheetViews>
  <sheetFormatPr baseColWidth="10" defaultColWidth="9.140625" defaultRowHeight="12.75" x14ac:dyDescent="0.2"/>
  <cols>
    <col min="1" max="1" width="9.7109375" customWidth="1"/>
    <col min="2" max="22" width="6.7109375" customWidth="1"/>
    <col min="23" max="23" width="9.140625" customWidth="1"/>
    <col min="24" max="35" width="7.28515625" customWidth="1"/>
  </cols>
  <sheetData>
    <row r="1" spans="1:35" ht="18" x14ac:dyDescent="0.25">
      <c r="A1" s="42" t="s">
        <v>31</v>
      </c>
      <c r="V1" s="43" t="s">
        <v>37</v>
      </c>
      <c r="W1" s="137"/>
    </row>
    <row r="2" spans="1:35" ht="15" customHeight="1" x14ac:dyDescent="0.2">
      <c r="A2" s="57" t="s">
        <v>165</v>
      </c>
      <c r="B2" s="152"/>
      <c r="J2" s="110" t="s">
        <v>66</v>
      </c>
      <c r="K2" s="110"/>
      <c r="L2" s="110"/>
      <c r="M2" s="110"/>
      <c r="N2" s="110">
        <v>2</v>
      </c>
    </row>
    <row r="3" spans="1:35" ht="15.75" customHeight="1" x14ac:dyDescent="0.2">
      <c r="A3" s="153"/>
      <c r="B3" s="153"/>
      <c r="X3" s="3"/>
    </row>
    <row r="4" spans="1:35" x14ac:dyDescent="0.2">
      <c r="A4" s="52"/>
      <c r="B4" s="72" t="s">
        <v>32</v>
      </c>
      <c r="C4" s="73"/>
      <c r="D4" s="74"/>
      <c r="E4" s="74"/>
      <c r="F4" s="74"/>
      <c r="G4" s="74"/>
      <c r="H4" s="74"/>
      <c r="I4" s="74"/>
      <c r="J4" s="75"/>
      <c r="K4" s="75"/>
      <c r="L4" s="75"/>
      <c r="M4" s="75"/>
      <c r="N4" s="76"/>
      <c r="O4" s="75"/>
      <c r="P4" s="75"/>
      <c r="Q4" s="75"/>
      <c r="R4" s="75"/>
      <c r="S4" s="75"/>
      <c r="T4" s="75"/>
      <c r="U4" s="75"/>
      <c r="V4" s="77"/>
      <c r="W4" s="2"/>
    </row>
    <row r="5" spans="1:35" x14ac:dyDescent="0.2">
      <c r="A5" s="53" t="s">
        <v>0</v>
      </c>
      <c r="B5" s="74">
        <v>5</v>
      </c>
      <c r="C5" s="138"/>
      <c r="D5" s="74">
        <v>6</v>
      </c>
      <c r="E5" s="74"/>
      <c r="F5" s="72">
        <v>7</v>
      </c>
      <c r="G5" s="45"/>
      <c r="H5" s="74">
        <v>8</v>
      </c>
      <c r="I5" s="74"/>
      <c r="J5" s="72">
        <v>9</v>
      </c>
      <c r="K5" s="45"/>
      <c r="L5" s="74">
        <v>10</v>
      </c>
      <c r="M5" s="74"/>
      <c r="N5" s="511" t="s">
        <v>39</v>
      </c>
      <c r="O5" s="510"/>
      <c r="P5" s="48" t="s">
        <v>40</v>
      </c>
      <c r="Q5" s="142" t="s">
        <v>41</v>
      </c>
      <c r="R5" s="139" t="s">
        <v>64</v>
      </c>
      <c r="S5" s="77"/>
      <c r="T5" s="142" t="s">
        <v>42</v>
      </c>
      <c r="U5" s="143" t="s">
        <v>43</v>
      </c>
      <c r="V5" s="77"/>
      <c r="W5" s="2"/>
    </row>
    <row r="6" spans="1:35" x14ac:dyDescent="0.2">
      <c r="A6" s="54"/>
      <c r="B6" s="50" t="s">
        <v>1</v>
      </c>
      <c r="C6" s="48" t="s">
        <v>33</v>
      </c>
      <c r="D6" s="50" t="s">
        <v>1</v>
      </c>
      <c r="E6" s="48" t="s">
        <v>33</v>
      </c>
      <c r="F6" s="50" t="s">
        <v>1</v>
      </c>
      <c r="G6" s="48" t="s">
        <v>33</v>
      </c>
      <c r="H6" s="50" t="s">
        <v>1</v>
      </c>
      <c r="I6" s="48" t="s">
        <v>33</v>
      </c>
      <c r="J6" s="50" t="s">
        <v>1</v>
      </c>
      <c r="K6" s="48" t="s">
        <v>33</v>
      </c>
      <c r="L6" s="50" t="s">
        <v>1</v>
      </c>
      <c r="M6" s="48" t="s">
        <v>33</v>
      </c>
      <c r="N6" s="50" t="s">
        <v>1</v>
      </c>
      <c r="O6" s="48" t="s">
        <v>33</v>
      </c>
      <c r="P6" s="50" t="s">
        <v>1</v>
      </c>
      <c r="Q6" s="50" t="s">
        <v>1</v>
      </c>
      <c r="R6" s="50" t="s">
        <v>1</v>
      </c>
      <c r="S6" s="48" t="s">
        <v>33</v>
      </c>
      <c r="T6" s="50" t="s">
        <v>1</v>
      </c>
      <c r="U6" s="50" t="s">
        <v>1</v>
      </c>
      <c r="V6" s="48" t="s">
        <v>33</v>
      </c>
      <c r="W6" s="2"/>
    </row>
    <row r="7" spans="1:35" x14ac:dyDescent="0.2">
      <c r="A7" s="50">
        <v>100</v>
      </c>
      <c r="B7" s="59">
        <v>101</v>
      </c>
      <c r="C7" s="59">
        <v>102</v>
      </c>
      <c r="D7" s="59">
        <v>103</v>
      </c>
      <c r="E7" s="59">
        <v>104</v>
      </c>
      <c r="F7" s="59">
        <v>105</v>
      </c>
      <c r="G7" s="59">
        <v>106</v>
      </c>
      <c r="H7" s="59">
        <v>107</v>
      </c>
      <c r="I7" s="59">
        <v>108</v>
      </c>
      <c r="J7" s="59">
        <v>109</v>
      </c>
      <c r="K7" s="59">
        <v>110</v>
      </c>
      <c r="L7" s="59">
        <v>111</v>
      </c>
      <c r="M7" s="59">
        <v>112</v>
      </c>
      <c r="N7" s="59">
        <v>115</v>
      </c>
      <c r="O7" s="59">
        <v>116</v>
      </c>
      <c r="P7" s="59">
        <v>117</v>
      </c>
      <c r="Q7" s="59">
        <v>118</v>
      </c>
      <c r="R7" s="59">
        <v>113</v>
      </c>
      <c r="S7" s="59">
        <v>114</v>
      </c>
      <c r="T7" s="59">
        <v>119</v>
      </c>
      <c r="U7" s="59">
        <v>120</v>
      </c>
      <c r="V7" s="59">
        <v>121</v>
      </c>
      <c r="W7" s="2"/>
    </row>
    <row r="8" spans="1:35" x14ac:dyDescent="0.2">
      <c r="A8" s="5" t="s">
        <v>2</v>
      </c>
      <c r="B8" s="5"/>
      <c r="C8" s="6"/>
      <c r="D8" s="5"/>
      <c r="E8" s="6"/>
      <c r="F8" s="5"/>
      <c r="G8" s="6"/>
      <c r="H8" s="29"/>
      <c r="I8" s="29"/>
      <c r="J8" s="5"/>
      <c r="K8" s="6"/>
      <c r="L8" s="29"/>
      <c r="M8" s="29"/>
      <c r="N8" s="5"/>
      <c r="O8" s="6"/>
      <c r="P8" s="222"/>
      <c r="Q8" s="226"/>
      <c r="R8" s="5"/>
      <c r="S8" s="6"/>
      <c r="T8" s="4"/>
      <c r="U8" s="5"/>
      <c r="V8" s="6"/>
      <c r="W8" s="2"/>
    </row>
    <row r="9" spans="1:35" x14ac:dyDescent="0.2">
      <c r="A9" s="7" t="s">
        <v>3</v>
      </c>
      <c r="B9" s="7"/>
      <c r="C9" s="8"/>
      <c r="D9" s="7"/>
      <c r="E9" s="8"/>
      <c r="F9" s="7"/>
      <c r="G9" s="8"/>
      <c r="H9" s="4"/>
      <c r="I9" s="4"/>
      <c r="J9" s="7"/>
      <c r="K9" s="8"/>
      <c r="L9" s="4"/>
      <c r="M9" s="4"/>
      <c r="N9" s="7"/>
      <c r="O9" s="8"/>
      <c r="P9" s="223"/>
      <c r="Q9" s="127"/>
      <c r="R9" s="7"/>
      <c r="S9" s="8"/>
      <c r="T9" s="4"/>
      <c r="U9" s="7"/>
      <c r="V9" s="8"/>
      <c r="W9" s="2"/>
    </row>
    <row r="10" spans="1:35" x14ac:dyDescent="0.2">
      <c r="A10" s="7" t="s">
        <v>4</v>
      </c>
      <c r="B10" s="7"/>
      <c r="C10" s="8"/>
      <c r="D10" s="7"/>
      <c r="E10" s="8"/>
      <c r="F10" s="7"/>
      <c r="G10" s="8"/>
      <c r="H10" s="4"/>
      <c r="I10" s="4"/>
      <c r="J10" s="7"/>
      <c r="K10" s="8"/>
      <c r="L10" s="4"/>
      <c r="M10" s="4"/>
      <c r="N10" s="7"/>
      <c r="O10" s="8"/>
      <c r="P10" s="223"/>
      <c r="Q10" s="127"/>
      <c r="R10" s="7"/>
      <c r="S10" s="8"/>
      <c r="T10" s="4"/>
      <c r="U10" s="7"/>
      <c r="V10" s="8"/>
      <c r="W10" s="2"/>
    </row>
    <row r="11" spans="1:35" x14ac:dyDescent="0.2">
      <c r="A11" s="7" t="s">
        <v>34</v>
      </c>
      <c r="B11" s="17"/>
      <c r="C11" s="18"/>
      <c r="D11" s="17"/>
      <c r="E11" s="18"/>
      <c r="F11" s="17"/>
      <c r="G11" s="18"/>
      <c r="H11" s="9"/>
      <c r="I11" s="9"/>
      <c r="J11" s="17"/>
      <c r="K11" s="18"/>
      <c r="L11" s="9"/>
      <c r="M11" s="9"/>
      <c r="N11" s="7"/>
      <c r="O11" s="8"/>
      <c r="P11" s="223"/>
      <c r="Q11" s="127"/>
      <c r="R11" s="7"/>
      <c r="S11" s="8"/>
      <c r="T11" s="4"/>
      <c r="U11" s="7"/>
      <c r="V11" s="8"/>
      <c r="W11" s="2"/>
      <c r="X11" s="110"/>
    </row>
    <row r="12" spans="1:35" x14ac:dyDescent="0.2">
      <c r="A12" s="7" t="s">
        <v>35</v>
      </c>
      <c r="B12" s="17"/>
      <c r="C12" s="18"/>
      <c r="D12" s="17"/>
      <c r="E12" s="18"/>
      <c r="F12" s="17"/>
      <c r="G12" s="18"/>
      <c r="H12" s="9"/>
      <c r="I12" s="9"/>
      <c r="J12" s="17"/>
      <c r="K12" s="18"/>
      <c r="L12" s="9"/>
      <c r="M12" s="9"/>
      <c r="N12" s="17"/>
      <c r="O12" s="18"/>
      <c r="P12" s="126"/>
      <c r="Q12" s="135"/>
      <c r="R12" s="17"/>
      <c r="S12" s="18"/>
      <c r="T12" s="4"/>
      <c r="U12" s="7"/>
      <c r="V12" s="8"/>
      <c r="W12" s="2"/>
      <c r="AC12" s="26"/>
      <c r="AD12" s="26"/>
    </row>
    <row r="13" spans="1:35" x14ac:dyDescent="0.2">
      <c r="A13" s="7" t="s">
        <v>65</v>
      </c>
      <c r="B13" s="17"/>
      <c r="C13" s="18"/>
      <c r="D13" s="17"/>
      <c r="E13" s="18"/>
      <c r="F13" s="17"/>
      <c r="G13" s="18"/>
      <c r="H13" s="9"/>
      <c r="I13" s="9"/>
      <c r="J13" s="17"/>
      <c r="K13" s="18"/>
      <c r="L13" s="9"/>
      <c r="M13" s="9"/>
      <c r="N13" s="17"/>
      <c r="O13" s="18"/>
      <c r="P13" s="126"/>
      <c r="Q13" s="135"/>
      <c r="R13" s="17"/>
      <c r="S13" s="18"/>
      <c r="T13" s="4"/>
      <c r="U13" s="7"/>
      <c r="V13" s="8"/>
      <c r="W13" s="2"/>
      <c r="AC13" s="125"/>
      <c r="AD13" s="125"/>
    </row>
    <row r="14" spans="1:35" x14ac:dyDescent="0.2">
      <c r="A14" s="7" t="s">
        <v>36</v>
      </c>
      <c r="B14" s="7"/>
      <c r="C14" s="8"/>
      <c r="D14" s="7"/>
      <c r="E14" s="8"/>
      <c r="F14" s="7"/>
      <c r="G14" s="8"/>
      <c r="H14" s="4"/>
      <c r="I14" s="4"/>
      <c r="J14" s="7"/>
      <c r="K14" s="8"/>
      <c r="L14" s="4"/>
      <c r="M14" s="4"/>
      <c r="N14" s="17"/>
      <c r="O14" s="18"/>
      <c r="P14" s="126"/>
      <c r="Q14" s="135"/>
      <c r="R14" s="7"/>
      <c r="S14" s="8"/>
      <c r="T14" s="9"/>
      <c r="U14" s="7"/>
      <c r="V14" s="16"/>
      <c r="W14" s="2"/>
      <c r="AB14" s="82"/>
    </row>
    <row r="15" spans="1:35" x14ac:dyDescent="0.2">
      <c r="A15" s="13" t="s">
        <v>7</v>
      </c>
      <c r="B15" s="33"/>
      <c r="C15" s="34"/>
      <c r="D15" s="33"/>
      <c r="E15" s="34"/>
      <c r="F15" s="33"/>
      <c r="G15" s="34"/>
      <c r="H15" s="127"/>
      <c r="I15" s="127"/>
      <c r="J15" s="33"/>
      <c r="K15" s="34"/>
      <c r="L15" s="127"/>
      <c r="M15" s="127"/>
      <c r="N15" s="147"/>
      <c r="O15" s="148"/>
      <c r="P15" s="126"/>
      <c r="Q15" s="135"/>
      <c r="R15" s="33"/>
      <c r="S15" s="34"/>
      <c r="T15" s="135"/>
      <c r="U15" s="33"/>
      <c r="V15" s="16"/>
      <c r="W15" s="2"/>
    </row>
    <row r="16" spans="1:35" x14ac:dyDescent="0.2">
      <c r="A16" s="13" t="s">
        <v>8</v>
      </c>
      <c r="B16" s="20"/>
      <c r="C16" s="16"/>
      <c r="D16" s="20"/>
      <c r="E16" s="16"/>
      <c r="F16" s="20"/>
      <c r="G16" s="16"/>
      <c r="H16" s="113"/>
      <c r="I16" s="114"/>
      <c r="J16" s="20"/>
      <c r="K16" s="16"/>
      <c r="L16" s="113"/>
      <c r="M16" s="114"/>
      <c r="N16" s="20"/>
      <c r="O16" s="16"/>
      <c r="P16" s="21"/>
      <c r="Q16" s="113"/>
      <c r="R16" s="13"/>
      <c r="S16" s="14"/>
      <c r="T16" s="114"/>
      <c r="U16" s="15"/>
      <c r="V16" s="16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</row>
    <row r="17" spans="1:24" x14ac:dyDescent="0.2">
      <c r="A17" s="13" t="s">
        <v>9</v>
      </c>
      <c r="B17" s="20"/>
      <c r="C17" s="16"/>
      <c r="D17" s="20"/>
      <c r="E17" s="16"/>
      <c r="F17" s="20"/>
      <c r="G17" s="16"/>
      <c r="H17" s="113"/>
      <c r="I17" s="114"/>
      <c r="J17" s="20"/>
      <c r="K17" s="16"/>
      <c r="L17" s="113"/>
      <c r="M17" s="114"/>
      <c r="N17" s="20"/>
      <c r="O17" s="16"/>
      <c r="P17" s="21"/>
      <c r="Q17" s="113"/>
      <c r="R17" s="13"/>
      <c r="S17" s="14"/>
      <c r="T17" s="114"/>
      <c r="U17" s="15"/>
      <c r="V17" s="16"/>
    </row>
    <row r="18" spans="1:24" x14ac:dyDescent="0.2">
      <c r="A18" s="13" t="s">
        <v>10</v>
      </c>
      <c r="B18" s="20"/>
      <c r="C18" s="16"/>
      <c r="D18" s="20"/>
      <c r="E18" s="16"/>
      <c r="F18" s="20"/>
      <c r="G18" s="16"/>
      <c r="H18" s="113"/>
      <c r="I18" s="114"/>
      <c r="J18" s="20"/>
      <c r="K18" s="16"/>
      <c r="L18" s="113"/>
      <c r="M18" s="114"/>
      <c r="N18" s="20"/>
      <c r="O18" s="16"/>
      <c r="P18" s="21"/>
      <c r="Q18" s="113"/>
      <c r="R18" s="13"/>
      <c r="S18" s="14"/>
      <c r="T18" s="114"/>
      <c r="U18" s="15"/>
      <c r="V18" s="16"/>
      <c r="W18" s="82"/>
    </row>
    <row r="19" spans="1:24" x14ac:dyDescent="0.2">
      <c r="A19" s="13" t="s">
        <v>11</v>
      </c>
      <c r="B19" s="272">
        <v>19</v>
      </c>
      <c r="C19" s="273">
        <v>1</v>
      </c>
      <c r="D19" s="275"/>
      <c r="E19" s="276"/>
      <c r="F19" s="275"/>
      <c r="G19" s="276"/>
      <c r="H19" s="277"/>
      <c r="I19" s="278"/>
      <c r="J19" s="275"/>
      <c r="K19" s="276"/>
      <c r="L19" s="277"/>
      <c r="M19" s="278"/>
      <c r="N19" s="275"/>
      <c r="O19" s="276"/>
      <c r="P19" s="279"/>
      <c r="Q19" s="277"/>
      <c r="R19" s="247">
        <f>B19+D19+F19+H19+J19+L19</f>
        <v>19</v>
      </c>
      <c r="S19" s="248">
        <f>C19+E19+G19+I19+K19+M19</f>
        <v>1</v>
      </c>
      <c r="T19" s="249">
        <f>+N19+P19+Q19</f>
        <v>0</v>
      </c>
      <c r="U19" s="247">
        <f>R19+T19</f>
        <v>19</v>
      </c>
      <c r="V19" s="248">
        <f>S19+O19</f>
        <v>1</v>
      </c>
    </row>
    <row r="20" spans="1:24" x14ac:dyDescent="0.2">
      <c r="A20" s="13" t="s">
        <v>12</v>
      </c>
      <c r="B20" s="272">
        <v>28</v>
      </c>
      <c r="C20" s="273">
        <v>1</v>
      </c>
      <c r="D20" s="272">
        <v>25</v>
      </c>
      <c r="E20" s="273">
        <v>1</v>
      </c>
      <c r="F20" s="275"/>
      <c r="G20" s="276"/>
      <c r="H20" s="286"/>
      <c r="I20" s="278"/>
      <c r="J20" s="275"/>
      <c r="K20" s="276"/>
      <c r="L20" s="277"/>
      <c r="M20" s="278"/>
      <c r="N20" s="275"/>
      <c r="O20" s="276"/>
      <c r="P20" s="279"/>
      <c r="Q20" s="277"/>
      <c r="R20" s="247">
        <f t="shared" ref="R20:R37" si="0">B20+D20+F20+H20+J20+L20</f>
        <v>53</v>
      </c>
      <c r="S20" s="248">
        <f t="shared" ref="S20:S37" si="1">C20+E20+G20+I20+K20+M20</f>
        <v>2</v>
      </c>
      <c r="T20" s="249">
        <f t="shared" ref="T20:T37" si="2">+N20+P20+Q20</f>
        <v>0</v>
      </c>
      <c r="U20" s="247">
        <f t="shared" ref="U20:U37" si="3">R20+T20</f>
        <v>53</v>
      </c>
      <c r="V20" s="248">
        <f t="shared" ref="V20:V37" si="4">S20+O20</f>
        <v>2</v>
      </c>
    </row>
    <row r="21" spans="1:24" x14ac:dyDescent="0.2">
      <c r="A21" s="13" t="s">
        <v>13</v>
      </c>
      <c r="B21" s="272">
        <v>28</v>
      </c>
      <c r="C21" s="273">
        <v>1</v>
      </c>
      <c r="D21" s="272">
        <v>17</v>
      </c>
      <c r="E21" s="273">
        <v>1</v>
      </c>
      <c r="F21" s="272">
        <v>24</v>
      </c>
      <c r="G21" s="273">
        <v>1</v>
      </c>
      <c r="H21" s="277"/>
      <c r="I21" s="278"/>
      <c r="J21" s="275"/>
      <c r="K21" s="276"/>
      <c r="L21" s="277"/>
      <c r="M21" s="278"/>
      <c r="N21" s="275"/>
      <c r="O21" s="276"/>
      <c r="P21" s="279"/>
      <c r="Q21" s="277"/>
      <c r="R21" s="247">
        <f t="shared" si="0"/>
        <v>69</v>
      </c>
      <c r="S21" s="248">
        <f t="shared" si="1"/>
        <v>3</v>
      </c>
      <c r="T21" s="249">
        <f t="shared" si="2"/>
        <v>0</v>
      </c>
      <c r="U21" s="247">
        <f t="shared" si="3"/>
        <v>69</v>
      </c>
      <c r="V21" s="248">
        <f t="shared" si="4"/>
        <v>3</v>
      </c>
    </row>
    <row r="22" spans="1:24" x14ac:dyDescent="0.2">
      <c r="A22" s="33" t="s">
        <v>14</v>
      </c>
      <c r="B22" s="20">
        <v>24</v>
      </c>
      <c r="C22" s="285">
        <v>1</v>
      </c>
      <c r="D22" s="20">
        <v>26</v>
      </c>
      <c r="E22" s="34">
        <v>1</v>
      </c>
      <c r="F22" s="20">
        <v>22</v>
      </c>
      <c r="G22" s="34">
        <v>1</v>
      </c>
      <c r="H22" s="113">
        <v>22</v>
      </c>
      <c r="I22" s="127">
        <v>1</v>
      </c>
      <c r="J22" s="262"/>
      <c r="K22" s="248"/>
      <c r="L22" s="264"/>
      <c r="M22" s="249"/>
      <c r="N22" s="275"/>
      <c r="O22" s="248"/>
      <c r="P22" s="279"/>
      <c r="Q22" s="277"/>
      <c r="R22" s="247">
        <f t="shared" si="0"/>
        <v>94</v>
      </c>
      <c r="S22" s="248">
        <f t="shared" si="1"/>
        <v>4</v>
      </c>
      <c r="T22" s="249">
        <f t="shared" si="2"/>
        <v>0</v>
      </c>
      <c r="U22" s="247">
        <f t="shared" si="3"/>
        <v>94</v>
      </c>
      <c r="V22" s="248">
        <f t="shared" si="4"/>
        <v>4</v>
      </c>
    </row>
    <row r="23" spans="1:24" x14ac:dyDescent="0.2">
      <c r="A23" s="13" t="s">
        <v>15</v>
      </c>
      <c r="B23" s="20">
        <v>24</v>
      </c>
      <c r="C23" s="285">
        <v>1</v>
      </c>
      <c r="D23" s="20">
        <v>24</v>
      </c>
      <c r="E23" s="34">
        <v>1</v>
      </c>
      <c r="F23" s="20">
        <v>24</v>
      </c>
      <c r="G23" s="34">
        <v>1</v>
      </c>
      <c r="H23" s="113">
        <v>23</v>
      </c>
      <c r="I23" s="127">
        <v>1</v>
      </c>
      <c r="J23" s="20">
        <v>26</v>
      </c>
      <c r="K23" s="34">
        <v>1</v>
      </c>
      <c r="L23" s="264"/>
      <c r="M23" s="249"/>
      <c r="N23" s="275"/>
      <c r="O23" s="248"/>
      <c r="P23" s="279"/>
      <c r="Q23" s="277"/>
      <c r="R23" s="247">
        <f t="shared" si="0"/>
        <v>121</v>
      </c>
      <c r="S23" s="248">
        <f t="shared" si="1"/>
        <v>5</v>
      </c>
      <c r="T23" s="249">
        <f t="shared" si="2"/>
        <v>0</v>
      </c>
      <c r="U23" s="247">
        <f t="shared" si="3"/>
        <v>121</v>
      </c>
      <c r="V23" s="248">
        <f t="shared" si="4"/>
        <v>5</v>
      </c>
    </row>
    <row r="24" spans="1:24" x14ac:dyDescent="0.2">
      <c r="A24" s="13" t="s">
        <v>16</v>
      </c>
      <c r="B24" s="268">
        <v>25</v>
      </c>
      <c r="C24" s="310">
        <v>1</v>
      </c>
      <c r="D24" s="20">
        <v>23</v>
      </c>
      <c r="E24" s="34">
        <v>1</v>
      </c>
      <c r="F24" s="20">
        <v>26</v>
      </c>
      <c r="G24" s="34">
        <v>1</v>
      </c>
      <c r="H24" s="113">
        <v>22</v>
      </c>
      <c r="I24" s="127">
        <v>1</v>
      </c>
      <c r="J24" s="20">
        <v>21</v>
      </c>
      <c r="K24" s="34">
        <v>1</v>
      </c>
      <c r="L24" s="113">
        <v>22</v>
      </c>
      <c r="M24" s="127">
        <v>1</v>
      </c>
      <c r="N24" s="275"/>
      <c r="O24" s="248"/>
      <c r="P24" s="279"/>
      <c r="Q24" s="277"/>
      <c r="R24" s="247">
        <f t="shared" si="0"/>
        <v>139</v>
      </c>
      <c r="S24" s="248">
        <f t="shared" si="1"/>
        <v>6</v>
      </c>
      <c r="T24" s="249">
        <f t="shared" si="2"/>
        <v>0</v>
      </c>
      <c r="U24" s="247">
        <f t="shared" si="3"/>
        <v>139</v>
      </c>
      <c r="V24" s="248">
        <f t="shared" si="4"/>
        <v>6</v>
      </c>
    </row>
    <row r="25" spans="1:24" s="1" customFormat="1" x14ac:dyDescent="0.2">
      <c r="A25" s="33" t="s">
        <v>17</v>
      </c>
      <c r="B25" s="20">
        <v>23</v>
      </c>
      <c r="C25" s="144">
        <v>1</v>
      </c>
      <c r="D25" s="268">
        <v>25</v>
      </c>
      <c r="E25" s="270">
        <v>1</v>
      </c>
      <c r="F25" s="262">
        <v>25</v>
      </c>
      <c r="G25" s="248">
        <v>1</v>
      </c>
      <c r="H25" s="264">
        <v>26</v>
      </c>
      <c r="I25" s="249">
        <v>1</v>
      </c>
      <c r="J25" s="262">
        <v>20</v>
      </c>
      <c r="K25" s="248">
        <v>1</v>
      </c>
      <c r="L25" s="264">
        <v>18</v>
      </c>
      <c r="M25" s="249">
        <v>1</v>
      </c>
      <c r="N25" s="262">
        <v>14</v>
      </c>
      <c r="O25" s="248">
        <v>1</v>
      </c>
      <c r="P25" s="266"/>
      <c r="Q25" s="264"/>
      <c r="R25" s="247">
        <f t="shared" si="0"/>
        <v>137</v>
      </c>
      <c r="S25" s="248">
        <f t="shared" si="1"/>
        <v>6</v>
      </c>
      <c r="T25" s="249">
        <f t="shared" si="2"/>
        <v>14</v>
      </c>
      <c r="U25" s="247">
        <f t="shared" si="3"/>
        <v>151</v>
      </c>
      <c r="V25" s="248">
        <f t="shared" si="4"/>
        <v>7</v>
      </c>
    </row>
    <row r="26" spans="1:24" x14ac:dyDescent="0.2">
      <c r="A26" s="13" t="s">
        <v>18</v>
      </c>
      <c r="B26" s="20">
        <v>26</v>
      </c>
      <c r="C26" s="144">
        <v>1</v>
      </c>
      <c r="D26" s="20">
        <v>24</v>
      </c>
      <c r="E26" s="34">
        <v>1</v>
      </c>
      <c r="F26" s="268">
        <v>23</v>
      </c>
      <c r="G26" s="270">
        <v>1</v>
      </c>
      <c r="H26" s="264">
        <v>25</v>
      </c>
      <c r="I26" s="249">
        <v>1</v>
      </c>
      <c r="J26" s="262">
        <v>31</v>
      </c>
      <c r="K26" s="248">
        <v>1</v>
      </c>
      <c r="L26" s="264">
        <v>16</v>
      </c>
      <c r="M26" s="249">
        <v>1</v>
      </c>
      <c r="N26" s="262">
        <v>7</v>
      </c>
      <c r="O26" s="248">
        <v>1</v>
      </c>
      <c r="P26" s="266">
        <v>21</v>
      </c>
      <c r="Q26" s="264"/>
      <c r="R26" s="247">
        <f t="shared" si="0"/>
        <v>145</v>
      </c>
      <c r="S26" s="248">
        <f t="shared" si="1"/>
        <v>6</v>
      </c>
      <c r="T26" s="249">
        <f t="shared" si="2"/>
        <v>28</v>
      </c>
      <c r="U26" s="247">
        <f t="shared" si="3"/>
        <v>173</v>
      </c>
      <c r="V26" s="248">
        <f t="shared" si="4"/>
        <v>7</v>
      </c>
      <c r="X26" s="1"/>
    </row>
    <row r="27" spans="1:24" x14ac:dyDescent="0.2">
      <c r="A27" s="13" t="s">
        <v>19</v>
      </c>
      <c r="B27" s="20">
        <v>24</v>
      </c>
      <c r="C27" s="144">
        <v>1</v>
      </c>
      <c r="D27" s="20">
        <v>25</v>
      </c>
      <c r="E27" s="34">
        <v>1</v>
      </c>
      <c r="F27" s="262">
        <v>24</v>
      </c>
      <c r="G27" s="248">
        <v>1</v>
      </c>
      <c r="H27" s="268">
        <v>23</v>
      </c>
      <c r="I27" s="270">
        <v>1</v>
      </c>
      <c r="J27" s="262">
        <v>25</v>
      </c>
      <c r="K27" s="248">
        <v>1</v>
      </c>
      <c r="L27" s="264">
        <v>28</v>
      </c>
      <c r="M27" s="249">
        <v>1</v>
      </c>
      <c r="N27" s="262">
        <v>15</v>
      </c>
      <c r="O27" s="248">
        <v>1</v>
      </c>
      <c r="P27" s="266">
        <v>8</v>
      </c>
      <c r="Q27" s="264">
        <v>15</v>
      </c>
      <c r="R27" s="247">
        <f t="shared" si="0"/>
        <v>149</v>
      </c>
      <c r="S27" s="248">
        <f t="shared" si="1"/>
        <v>6</v>
      </c>
      <c r="T27" s="249">
        <f t="shared" si="2"/>
        <v>38</v>
      </c>
      <c r="U27" s="247">
        <f t="shared" si="3"/>
        <v>187</v>
      </c>
      <c r="V27" s="248">
        <f t="shared" si="4"/>
        <v>7</v>
      </c>
      <c r="X27" s="1"/>
    </row>
    <row r="28" spans="1:24" x14ac:dyDescent="0.2">
      <c r="A28" s="13" t="s">
        <v>20</v>
      </c>
      <c r="B28" s="20">
        <v>43</v>
      </c>
      <c r="C28" s="144">
        <v>2</v>
      </c>
      <c r="D28" s="20">
        <v>19</v>
      </c>
      <c r="E28" s="34">
        <v>1</v>
      </c>
      <c r="F28" s="262">
        <v>28</v>
      </c>
      <c r="G28" s="248">
        <v>1</v>
      </c>
      <c r="H28" s="264">
        <v>26</v>
      </c>
      <c r="I28" s="249">
        <v>1</v>
      </c>
      <c r="J28" s="268">
        <v>25</v>
      </c>
      <c r="K28" s="270">
        <v>1</v>
      </c>
      <c r="L28" s="264">
        <v>25</v>
      </c>
      <c r="M28" s="249">
        <v>1</v>
      </c>
      <c r="N28" s="262">
        <v>8</v>
      </c>
      <c r="O28" s="248">
        <v>1</v>
      </c>
      <c r="P28" s="266">
        <v>16</v>
      </c>
      <c r="Q28" s="264">
        <v>4</v>
      </c>
      <c r="R28" s="247">
        <f t="shared" si="0"/>
        <v>166</v>
      </c>
      <c r="S28" s="248">
        <f t="shared" si="1"/>
        <v>7</v>
      </c>
      <c r="T28" s="249">
        <f t="shared" si="2"/>
        <v>28</v>
      </c>
      <c r="U28" s="247">
        <f t="shared" si="3"/>
        <v>194</v>
      </c>
      <c r="V28" s="248">
        <f t="shared" si="4"/>
        <v>8</v>
      </c>
      <c r="X28" s="1"/>
    </row>
    <row r="29" spans="1:24" x14ac:dyDescent="0.2">
      <c r="A29" s="13" t="s">
        <v>21</v>
      </c>
      <c r="B29" s="20">
        <v>47</v>
      </c>
      <c r="C29" s="144">
        <v>2</v>
      </c>
      <c r="D29" s="20">
        <v>22</v>
      </c>
      <c r="E29" s="34">
        <v>1</v>
      </c>
      <c r="F29" s="20">
        <v>43</v>
      </c>
      <c r="G29" s="34">
        <v>2</v>
      </c>
      <c r="H29" s="113">
        <v>23</v>
      </c>
      <c r="I29" s="127">
        <v>1</v>
      </c>
      <c r="J29" s="20">
        <v>43</v>
      </c>
      <c r="K29" s="34">
        <v>2</v>
      </c>
      <c r="L29" s="268">
        <v>16</v>
      </c>
      <c r="M29" s="270">
        <v>1</v>
      </c>
      <c r="N29" s="20">
        <v>19</v>
      </c>
      <c r="O29" s="34">
        <v>1</v>
      </c>
      <c r="P29" s="21">
        <v>11</v>
      </c>
      <c r="Q29" s="113">
        <v>16</v>
      </c>
      <c r="R29" s="33">
        <f t="shared" si="0"/>
        <v>194</v>
      </c>
      <c r="S29" s="34">
        <f t="shared" si="1"/>
        <v>9</v>
      </c>
      <c r="T29" s="127">
        <f t="shared" si="2"/>
        <v>46</v>
      </c>
      <c r="U29" s="33">
        <f t="shared" si="3"/>
        <v>240</v>
      </c>
      <c r="V29" s="34">
        <f t="shared" si="4"/>
        <v>10</v>
      </c>
      <c r="X29" s="1"/>
    </row>
    <row r="30" spans="1:24" x14ac:dyDescent="0.2">
      <c r="A30" s="109" t="s">
        <v>22</v>
      </c>
      <c r="B30" s="117">
        <v>49</v>
      </c>
      <c r="C30" s="145">
        <v>2</v>
      </c>
      <c r="D30" s="117">
        <v>33</v>
      </c>
      <c r="E30" s="12">
        <v>2</v>
      </c>
      <c r="F30" s="117">
        <v>31</v>
      </c>
      <c r="G30" s="12">
        <v>1</v>
      </c>
      <c r="H30" s="116">
        <v>41</v>
      </c>
      <c r="I30" s="3">
        <v>2</v>
      </c>
      <c r="J30" s="117">
        <v>29</v>
      </c>
      <c r="K30" s="12">
        <v>1</v>
      </c>
      <c r="L30" s="116">
        <v>37</v>
      </c>
      <c r="M30" s="3">
        <v>2</v>
      </c>
      <c r="N30" s="117">
        <v>10</v>
      </c>
      <c r="O30" s="12">
        <v>1</v>
      </c>
      <c r="P30" s="118">
        <v>22</v>
      </c>
      <c r="Q30" s="116">
        <v>9</v>
      </c>
      <c r="R30" s="23">
        <f t="shared" si="0"/>
        <v>220</v>
      </c>
      <c r="S30" s="12">
        <f t="shared" si="1"/>
        <v>10</v>
      </c>
      <c r="T30" s="3">
        <f t="shared" si="2"/>
        <v>41</v>
      </c>
      <c r="U30" s="23">
        <f t="shared" si="3"/>
        <v>261</v>
      </c>
      <c r="V30" s="12">
        <f t="shared" si="4"/>
        <v>11</v>
      </c>
      <c r="X30" s="1"/>
    </row>
    <row r="31" spans="1:24" x14ac:dyDescent="0.2">
      <c r="A31" s="108" t="s">
        <v>23</v>
      </c>
      <c r="B31" s="117">
        <v>46</v>
      </c>
      <c r="C31" s="145">
        <v>2</v>
      </c>
      <c r="D31" s="117">
        <v>35</v>
      </c>
      <c r="E31" s="12">
        <v>2</v>
      </c>
      <c r="F31" s="117">
        <v>46</v>
      </c>
      <c r="G31" s="12">
        <v>2</v>
      </c>
      <c r="H31" s="116">
        <v>30</v>
      </c>
      <c r="I31" s="3">
        <v>1</v>
      </c>
      <c r="J31" s="117">
        <v>52</v>
      </c>
      <c r="K31" s="12">
        <v>2</v>
      </c>
      <c r="L31" s="116">
        <v>25</v>
      </c>
      <c r="M31" s="3">
        <v>1</v>
      </c>
      <c r="N31" s="117">
        <v>23</v>
      </c>
      <c r="O31" s="12">
        <v>1</v>
      </c>
      <c r="P31" s="118">
        <v>12</v>
      </c>
      <c r="Q31" s="116">
        <v>17</v>
      </c>
      <c r="R31" s="23">
        <f t="shared" si="0"/>
        <v>234</v>
      </c>
      <c r="S31" s="12">
        <f t="shared" si="1"/>
        <v>10</v>
      </c>
      <c r="T31" s="3">
        <f t="shared" si="2"/>
        <v>52</v>
      </c>
      <c r="U31" s="23">
        <f t="shared" si="3"/>
        <v>286</v>
      </c>
      <c r="V31" s="12">
        <f t="shared" si="4"/>
        <v>11</v>
      </c>
      <c r="X31" s="1"/>
    </row>
    <row r="32" spans="1:24" x14ac:dyDescent="0.2">
      <c r="A32" s="109" t="s">
        <v>24</v>
      </c>
      <c r="B32" s="117">
        <v>49</v>
      </c>
      <c r="C32" s="145">
        <v>2</v>
      </c>
      <c r="D32" s="117">
        <v>33</v>
      </c>
      <c r="E32" s="12">
        <v>2</v>
      </c>
      <c r="F32" s="117">
        <v>49</v>
      </c>
      <c r="G32" s="12">
        <v>2</v>
      </c>
      <c r="H32" s="116">
        <v>44</v>
      </c>
      <c r="I32" s="3">
        <v>2</v>
      </c>
      <c r="J32" s="117">
        <v>38</v>
      </c>
      <c r="K32" s="12">
        <v>2</v>
      </c>
      <c r="L32" s="116">
        <v>44</v>
      </c>
      <c r="M32" s="3">
        <v>2</v>
      </c>
      <c r="N32" s="117">
        <v>15</v>
      </c>
      <c r="O32" s="12">
        <v>1</v>
      </c>
      <c r="P32" s="118">
        <v>27</v>
      </c>
      <c r="Q32" s="116">
        <v>9</v>
      </c>
      <c r="R32" s="23">
        <f t="shared" si="0"/>
        <v>257</v>
      </c>
      <c r="S32" s="12">
        <f t="shared" si="1"/>
        <v>12</v>
      </c>
      <c r="T32" s="3">
        <f t="shared" si="2"/>
        <v>51</v>
      </c>
      <c r="U32" s="23">
        <f t="shared" si="3"/>
        <v>308</v>
      </c>
      <c r="V32" s="12">
        <f t="shared" si="4"/>
        <v>13</v>
      </c>
      <c r="X32" s="1"/>
    </row>
    <row r="33" spans="1:24" x14ac:dyDescent="0.2">
      <c r="A33" s="108" t="s">
        <v>25</v>
      </c>
      <c r="B33" s="117">
        <v>49</v>
      </c>
      <c r="C33" s="145">
        <v>2</v>
      </c>
      <c r="D33" s="117">
        <v>35</v>
      </c>
      <c r="E33" s="12">
        <v>2</v>
      </c>
      <c r="F33" s="117">
        <v>46</v>
      </c>
      <c r="G33" s="12">
        <v>2</v>
      </c>
      <c r="H33" s="116">
        <v>47</v>
      </c>
      <c r="I33" s="3">
        <v>2</v>
      </c>
      <c r="J33" s="117">
        <v>55</v>
      </c>
      <c r="K33" s="12">
        <v>2</v>
      </c>
      <c r="L33" s="116">
        <v>32</v>
      </c>
      <c r="M33" s="3">
        <v>2</v>
      </c>
      <c r="N33" s="117">
        <v>27</v>
      </c>
      <c r="O33" s="12">
        <v>1</v>
      </c>
      <c r="P33" s="118">
        <v>18</v>
      </c>
      <c r="Q33" s="116">
        <v>21</v>
      </c>
      <c r="R33" s="23">
        <f t="shared" si="0"/>
        <v>264</v>
      </c>
      <c r="S33" s="12">
        <f t="shared" si="1"/>
        <v>12</v>
      </c>
      <c r="T33" s="3">
        <f t="shared" si="2"/>
        <v>66</v>
      </c>
      <c r="U33" s="23">
        <f t="shared" si="3"/>
        <v>330</v>
      </c>
      <c r="V33" s="12">
        <f t="shared" si="4"/>
        <v>13</v>
      </c>
      <c r="X33" s="1"/>
    </row>
    <row r="34" spans="1:24" x14ac:dyDescent="0.2">
      <c r="A34" s="109" t="s">
        <v>26</v>
      </c>
      <c r="B34" s="117">
        <v>53</v>
      </c>
      <c r="C34" s="145">
        <v>2</v>
      </c>
      <c r="D34" s="117">
        <v>35</v>
      </c>
      <c r="E34" s="12">
        <v>2</v>
      </c>
      <c r="F34" s="117">
        <v>49</v>
      </c>
      <c r="G34" s="12">
        <v>2</v>
      </c>
      <c r="H34" s="116">
        <v>44</v>
      </c>
      <c r="I34" s="3">
        <v>2</v>
      </c>
      <c r="J34" s="117">
        <v>59</v>
      </c>
      <c r="K34" s="12">
        <v>2</v>
      </c>
      <c r="L34" s="116">
        <v>47</v>
      </c>
      <c r="M34" s="3">
        <v>2</v>
      </c>
      <c r="N34" s="117">
        <v>19</v>
      </c>
      <c r="O34" s="12">
        <v>1</v>
      </c>
      <c r="P34" s="118">
        <v>32</v>
      </c>
      <c r="Q34" s="116">
        <v>14</v>
      </c>
      <c r="R34" s="23">
        <f t="shared" si="0"/>
        <v>287</v>
      </c>
      <c r="S34" s="12">
        <f t="shared" si="1"/>
        <v>12</v>
      </c>
      <c r="T34" s="3">
        <f t="shared" si="2"/>
        <v>65</v>
      </c>
      <c r="U34" s="23">
        <f t="shared" si="3"/>
        <v>352</v>
      </c>
      <c r="V34" s="12">
        <f t="shared" si="4"/>
        <v>13</v>
      </c>
      <c r="X34" s="1"/>
    </row>
    <row r="35" spans="1:24" x14ac:dyDescent="0.2">
      <c r="A35" s="108" t="s">
        <v>27</v>
      </c>
      <c r="B35" s="117">
        <v>51</v>
      </c>
      <c r="C35" s="145">
        <v>2</v>
      </c>
      <c r="D35" s="117">
        <v>38</v>
      </c>
      <c r="E35" s="12">
        <v>2</v>
      </c>
      <c r="F35" s="117">
        <v>49</v>
      </c>
      <c r="G35" s="12">
        <v>2</v>
      </c>
      <c r="H35" s="116">
        <v>47</v>
      </c>
      <c r="I35" s="3">
        <v>2</v>
      </c>
      <c r="J35" s="117">
        <v>55</v>
      </c>
      <c r="K35" s="12">
        <v>2</v>
      </c>
      <c r="L35" s="116">
        <v>50</v>
      </c>
      <c r="M35" s="3">
        <v>2</v>
      </c>
      <c r="N35" s="117">
        <v>29</v>
      </c>
      <c r="O35" s="12">
        <v>1</v>
      </c>
      <c r="P35" s="118">
        <v>22</v>
      </c>
      <c r="Q35" s="116">
        <v>25</v>
      </c>
      <c r="R35" s="23">
        <f t="shared" si="0"/>
        <v>290</v>
      </c>
      <c r="S35" s="12">
        <f t="shared" si="1"/>
        <v>12</v>
      </c>
      <c r="T35" s="3">
        <f t="shared" si="2"/>
        <v>76</v>
      </c>
      <c r="U35" s="23">
        <f t="shared" si="3"/>
        <v>366</v>
      </c>
      <c r="V35" s="12">
        <f t="shared" si="4"/>
        <v>13</v>
      </c>
      <c r="X35" s="1"/>
    </row>
    <row r="36" spans="1:24" x14ac:dyDescent="0.2">
      <c r="A36" s="109" t="s">
        <v>28</v>
      </c>
      <c r="B36" s="117">
        <v>51</v>
      </c>
      <c r="C36" s="145">
        <v>2</v>
      </c>
      <c r="D36" s="117">
        <v>36</v>
      </c>
      <c r="E36" s="12">
        <v>2</v>
      </c>
      <c r="F36" s="117">
        <v>53</v>
      </c>
      <c r="G36" s="12">
        <v>2</v>
      </c>
      <c r="H36" s="116">
        <v>47</v>
      </c>
      <c r="I36" s="3">
        <v>2</v>
      </c>
      <c r="J36" s="117">
        <v>59</v>
      </c>
      <c r="K36" s="12">
        <v>2</v>
      </c>
      <c r="L36" s="116">
        <v>47</v>
      </c>
      <c r="M36" s="3">
        <v>2</v>
      </c>
      <c r="N36" s="117">
        <v>30</v>
      </c>
      <c r="O36" s="12">
        <v>2</v>
      </c>
      <c r="P36" s="118">
        <v>34</v>
      </c>
      <c r="Q36" s="116">
        <v>17</v>
      </c>
      <c r="R36" s="23">
        <f t="shared" si="0"/>
        <v>293</v>
      </c>
      <c r="S36" s="12">
        <f t="shared" si="1"/>
        <v>12</v>
      </c>
      <c r="T36" s="3">
        <f t="shared" si="2"/>
        <v>81</v>
      </c>
      <c r="U36" s="23">
        <f t="shared" si="3"/>
        <v>374</v>
      </c>
      <c r="V36" s="12">
        <f t="shared" si="4"/>
        <v>14</v>
      </c>
      <c r="X36" s="1"/>
    </row>
    <row r="37" spans="1:24" x14ac:dyDescent="0.2">
      <c r="A37" s="108" t="s">
        <v>29</v>
      </c>
      <c r="B37" s="117">
        <v>52</v>
      </c>
      <c r="C37" s="145">
        <v>2</v>
      </c>
      <c r="D37" s="117">
        <v>36</v>
      </c>
      <c r="E37" s="12">
        <v>2</v>
      </c>
      <c r="F37" s="117">
        <v>50</v>
      </c>
      <c r="G37" s="12">
        <v>2</v>
      </c>
      <c r="H37" s="116">
        <v>51</v>
      </c>
      <c r="I37" s="3">
        <v>2</v>
      </c>
      <c r="J37" s="117">
        <v>59</v>
      </c>
      <c r="K37" s="12">
        <v>2</v>
      </c>
      <c r="L37" s="116">
        <v>50</v>
      </c>
      <c r="M37" s="3">
        <v>2</v>
      </c>
      <c r="N37" s="117">
        <v>29</v>
      </c>
      <c r="O37" s="12">
        <v>1</v>
      </c>
      <c r="P37" s="118">
        <v>35</v>
      </c>
      <c r="Q37" s="116">
        <v>26</v>
      </c>
      <c r="R37" s="23">
        <f t="shared" si="0"/>
        <v>298</v>
      </c>
      <c r="S37" s="12">
        <f t="shared" si="1"/>
        <v>12</v>
      </c>
      <c r="T37" s="3">
        <f t="shared" si="2"/>
        <v>90</v>
      </c>
      <c r="U37" s="23">
        <f t="shared" si="3"/>
        <v>388</v>
      </c>
      <c r="V37" s="12">
        <f t="shared" si="4"/>
        <v>13</v>
      </c>
      <c r="X37" s="1"/>
    </row>
    <row r="38" spans="1:24" x14ac:dyDescent="0.2">
      <c r="A38" s="108" t="s">
        <v>30</v>
      </c>
      <c r="B38" s="117">
        <v>52</v>
      </c>
      <c r="C38" s="145">
        <v>2</v>
      </c>
      <c r="D38" s="117">
        <v>37</v>
      </c>
      <c r="E38" s="12">
        <v>2</v>
      </c>
      <c r="F38" s="117">
        <v>50</v>
      </c>
      <c r="G38" s="12">
        <v>2</v>
      </c>
      <c r="H38" s="116">
        <v>48</v>
      </c>
      <c r="I38" s="3">
        <v>2</v>
      </c>
      <c r="J38" s="117">
        <v>64</v>
      </c>
      <c r="K38" s="12">
        <v>2</v>
      </c>
      <c r="L38" s="116">
        <v>50</v>
      </c>
      <c r="M38" s="3">
        <v>2</v>
      </c>
      <c r="N38" s="117">
        <v>30</v>
      </c>
      <c r="O38" s="12">
        <v>2</v>
      </c>
      <c r="P38" s="118">
        <v>34</v>
      </c>
      <c r="Q38" s="116">
        <v>27</v>
      </c>
      <c r="R38" s="23">
        <f>B38+D38+F38+H38+J38+L38</f>
        <v>301</v>
      </c>
      <c r="S38" s="12">
        <f>C38+E38+G38+I38+K38+M38</f>
        <v>12</v>
      </c>
      <c r="T38" s="3">
        <f>+N38+P38+Q38</f>
        <v>91</v>
      </c>
      <c r="U38" s="23">
        <f>R38+T38</f>
        <v>392</v>
      </c>
      <c r="V38" s="12">
        <f>S38+O38</f>
        <v>14</v>
      </c>
      <c r="X38" s="1"/>
    </row>
    <row r="39" spans="1:24" x14ac:dyDescent="0.2">
      <c r="A39" s="108" t="s">
        <v>45</v>
      </c>
      <c r="B39" s="117">
        <v>55</v>
      </c>
      <c r="C39" s="145">
        <v>2</v>
      </c>
      <c r="D39" s="117">
        <v>37</v>
      </c>
      <c r="E39" s="12">
        <v>2</v>
      </c>
      <c r="F39" s="117">
        <v>52</v>
      </c>
      <c r="G39" s="12">
        <v>2</v>
      </c>
      <c r="H39" s="116">
        <v>48</v>
      </c>
      <c r="I39" s="3">
        <v>2</v>
      </c>
      <c r="J39" s="117">
        <v>60</v>
      </c>
      <c r="K39" s="12">
        <v>2</v>
      </c>
      <c r="L39" s="116">
        <v>55</v>
      </c>
      <c r="M39" s="3">
        <v>2</v>
      </c>
      <c r="N39" s="117">
        <v>30</v>
      </c>
      <c r="O39" s="12">
        <v>2</v>
      </c>
      <c r="P39" s="118">
        <v>35</v>
      </c>
      <c r="Q39" s="116">
        <v>26</v>
      </c>
      <c r="R39" s="23">
        <f t="shared" ref="R39:R48" si="5">B39+D39+F39+H39+J39+L39</f>
        <v>307</v>
      </c>
      <c r="S39" s="12">
        <f t="shared" ref="S39:S48" si="6">C39+E39+G39+I39+K39+M39</f>
        <v>12</v>
      </c>
      <c r="T39" s="3">
        <f t="shared" ref="T39:T48" si="7">+N39+P39+Q39</f>
        <v>91</v>
      </c>
      <c r="U39" s="23">
        <f t="shared" ref="U39:U48" si="8">R39+T39</f>
        <v>398</v>
      </c>
      <c r="V39" s="12">
        <f t="shared" ref="V39:V48" si="9">S39+O39</f>
        <v>14</v>
      </c>
      <c r="X39" s="1"/>
    </row>
    <row r="40" spans="1:24" x14ac:dyDescent="0.2">
      <c r="A40" s="108" t="s">
        <v>46</v>
      </c>
      <c r="B40" s="117">
        <v>56</v>
      </c>
      <c r="C40" s="145">
        <v>2</v>
      </c>
      <c r="D40" s="117">
        <v>39</v>
      </c>
      <c r="E40" s="12">
        <v>2</v>
      </c>
      <c r="F40" s="117">
        <v>52</v>
      </c>
      <c r="G40" s="12">
        <v>2</v>
      </c>
      <c r="H40" s="116">
        <v>50</v>
      </c>
      <c r="I40" s="3">
        <v>2</v>
      </c>
      <c r="J40" s="117">
        <v>60</v>
      </c>
      <c r="K40" s="12">
        <v>2</v>
      </c>
      <c r="L40" s="116">
        <v>51</v>
      </c>
      <c r="M40" s="3">
        <v>2</v>
      </c>
      <c r="N40" s="117">
        <v>33</v>
      </c>
      <c r="O40" s="12">
        <v>2</v>
      </c>
      <c r="P40" s="118">
        <v>35</v>
      </c>
      <c r="Q40" s="116">
        <v>27</v>
      </c>
      <c r="R40" s="23">
        <f t="shared" si="5"/>
        <v>308</v>
      </c>
      <c r="S40" s="12">
        <f t="shared" si="6"/>
        <v>12</v>
      </c>
      <c r="T40" s="3">
        <f t="shared" si="7"/>
        <v>95</v>
      </c>
      <c r="U40" s="23">
        <f t="shared" si="8"/>
        <v>403</v>
      </c>
      <c r="V40" s="12">
        <f t="shared" si="9"/>
        <v>14</v>
      </c>
      <c r="X40" s="1"/>
    </row>
    <row r="41" spans="1:24" x14ac:dyDescent="0.2">
      <c r="A41" s="108" t="s">
        <v>171</v>
      </c>
      <c r="B41" s="117">
        <v>56</v>
      </c>
      <c r="C41" s="145">
        <v>2</v>
      </c>
      <c r="D41" s="117">
        <v>40</v>
      </c>
      <c r="E41" s="12">
        <v>2</v>
      </c>
      <c r="F41" s="117">
        <v>54</v>
      </c>
      <c r="G41" s="12">
        <v>2</v>
      </c>
      <c r="H41" s="116">
        <v>50</v>
      </c>
      <c r="I41" s="3">
        <v>2</v>
      </c>
      <c r="J41" s="117">
        <v>63</v>
      </c>
      <c r="K41" s="12">
        <v>2</v>
      </c>
      <c r="L41" s="116">
        <v>51</v>
      </c>
      <c r="M41" s="3">
        <v>2</v>
      </c>
      <c r="N41" s="117">
        <v>31</v>
      </c>
      <c r="O41" s="12">
        <v>2</v>
      </c>
      <c r="P41" s="118">
        <v>38</v>
      </c>
      <c r="Q41" s="116">
        <v>27</v>
      </c>
      <c r="R41" s="23">
        <f t="shared" si="5"/>
        <v>314</v>
      </c>
      <c r="S41" s="12">
        <f t="shared" si="6"/>
        <v>12</v>
      </c>
      <c r="T41" s="3">
        <f t="shared" si="7"/>
        <v>96</v>
      </c>
      <c r="U41" s="23">
        <f t="shared" si="8"/>
        <v>410</v>
      </c>
      <c r="V41" s="12">
        <f t="shared" si="9"/>
        <v>14</v>
      </c>
      <c r="X41" s="1"/>
    </row>
    <row r="42" spans="1:24" x14ac:dyDescent="0.2">
      <c r="A42" s="108" t="s">
        <v>172</v>
      </c>
      <c r="B42" s="117">
        <v>56</v>
      </c>
      <c r="C42" s="145">
        <v>2</v>
      </c>
      <c r="D42" s="117">
        <v>40</v>
      </c>
      <c r="E42" s="12">
        <v>2</v>
      </c>
      <c r="F42" s="117">
        <v>56</v>
      </c>
      <c r="G42" s="12">
        <v>2</v>
      </c>
      <c r="H42" s="116">
        <v>52</v>
      </c>
      <c r="I42" s="3">
        <v>2</v>
      </c>
      <c r="J42" s="117">
        <v>63</v>
      </c>
      <c r="K42" s="12">
        <v>2</v>
      </c>
      <c r="L42" s="116">
        <v>54</v>
      </c>
      <c r="M42" s="3">
        <v>2</v>
      </c>
      <c r="N42" s="117">
        <v>31</v>
      </c>
      <c r="O42" s="12">
        <v>2</v>
      </c>
      <c r="P42" s="118">
        <v>36</v>
      </c>
      <c r="Q42" s="116">
        <v>30</v>
      </c>
      <c r="R42" s="23">
        <f t="shared" si="5"/>
        <v>321</v>
      </c>
      <c r="S42" s="12">
        <f t="shared" si="6"/>
        <v>12</v>
      </c>
      <c r="T42" s="3">
        <f t="shared" si="7"/>
        <v>97</v>
      </c>
      <c r="U42" s="23">
        <f t="shared" si="8"/>
        <v>418</v>
      </c>
      <c r="V42" s="12">
        <f t="shared" si="9"/>
        <v>14</v>
      </c>
      <c r="X42" s="1"/>
    </row>
    <row r="43" spans="1:24" x14ac:dyDescent="0.2">
      <c r="A43" s="108" t="s">
        <v>173</v>
      </c>
      <c r="B43" s="117">
        <v>56</v>
      </c>
      <c r="C43" s="145">
        <v>2</v>
      </c>
      <c r="D43" s="117">
        <v>40</v>
      </c>
      <c r="E43" s="12">
        <v>2</v>
      </c>
      <c r="F43" s="117">
        <v>56</v>
      </c>
      <c r="G43" s="12">
        <v>2</v>
      </c>
      <c r="H43" s="116">
        <v>54</v>
      </c>
      <c r="I43" s="3">
        <v>2</v>
      </c>
      <c r="J43" s="117">
        <v>65</v>
      </c>
      <c r="K43" s="12">
        <v>3</v>
      </c>
      <c r="L43" s="116">
        <v>54</v>
      </c>
      <c r="M43" s="3">
        <v>2</v>
      </c>
      <c r="N43" s="117">
        <v>33</v>
      </c>
      <c r="O43" s="12">
        <v>2</v>
      </c>
      <c r="P43" s="118">
        <v>36</v>
      </c>
      <c r="Q43" s="116">
        <v>28</v>
      </c>
      <c r="R43" s="23">
        <f t="shared" si="5"/>
        <v>325</v>
      </c>
      <c r="S43" s="12">
        <f t="shared" si="6"/>
        <v>13</v>
      </c>
      <c r="T43" s="3">
        <f t="shared" si="7"/>
        <v>97</v>
      </c>
      <c r="U43" s="23">
        <f t="shared" si="8"/>
        <v>422</v>
      </c>
      <c r="V43" s="12">
        <f t="shared" si="9"/>
        <v>15</v>
      </c>
      <c r="X43" s="1"/>
    </row>
    <row r="44" spans="1:24" x14ac:dyDescent="0.2">
      <c r="A44" s="108" t="s">
        <v>174</v>
      </c>
      <c r="B44" s="117">
        <v>55</v>
      </c>
      <c r="C44" s="145">
        <v>2</v>
      </c>
      <c r="D44" s="117">
        <v>40</v>
      </c>
      <c r="E44" s="12">
        <v>2</v>
      </c>
      <c r="F44" s="117">
        <v>56</v>
      </c>
      <c r="G44" s="12">
        <v>2</v>
      </c>
      <c r="H44" s="116">
        <v>54</v>
      </c>
      <c r="I44" s="3">
        <v>2</v>
      </c>
      <c r="J44" s="117">
        <v>68</v>
      </c>
      <c r="K44" s="12">
        <v>3</v>
      </c>
      <c r="L44" s="116">
        <v>55</v>
      </c>
      <c r="M44" s="3">
        <v>2</v>
      </c>
      <c r="N44" s="117">
        <v>33</v>
      </c>
      <c r="O44" s="12">
        <v>2</v>
      </c>
      <c r="P44" s="118">
        <v>38</v>
      </c>
      <c r="Q44" s="116">
        <v>28</v>
      </c>
      <c r="R44" s="23">
        <f t="shared" si="5"/>
        <v>328</v>
      </c>
      <c r="S44" s="12">
        <f t="shared" si="6"/>
        <v>13</v>
      </c>
      <c r="T44" s="3">
        <f t="shared" si="7"/>
        <v>99</v>
      </c>
      <c r="U44" s="23">
        <f t="shared" si="8"/>
        <v>427</v>
      </c>
      <c r="V44" s="12">
        <f t="shared" si="9"/>
        <v>15</v>
      </c>
      <c r="X44" s="1"/>
    </row>
    <row r="45" spans="1:24" x14ac:dyDescent="0.2">
      <c r="A45" s="108" t="s">
        <v>175</v>
      </c>
      <c r="B45" s="117">
        <v>55</v>
      </c>
      <c r="C45" s="145">
        <v>2</v>
      </c>
      <c r="D45" s="117">
        <v>39</v>
      </c>
      <c r="E45" s="12">
        <v>2</v>
      </c>
      <c r="F45" s="117">
        <v>56</v>
      </c>
      <c r="G45" s="12">
        <v>2</v>
      </c>
      <c r="H45" s="116">
        <v>54</v>
      </c>
      <c r="I45" s="3">
        <v>2</v>
      </c>
      <c r="J45" s="117">
        <v>68</v>
      </c>
      <c r="K45" s="12">
        <v>3</v>
      </c>
      <c r="L45" s="116">
        <v>58</v>
      </c>
      <c r="M45" s="3">
        <v>2</v>
      </c>
      <c r="N45" s="117">
        <v>33</v>
      </c>
      <c r="O45" s="12">
        <v>2</v>
      </c>
      <c r="P45" s="118">
        <v>38</v>
      </c>
      <c r="Q45" s="116">
        <v>30</v>
      </c>
      <c r="R45" s="23">
        <f t="shared" si="5"/>
        <v>330</v>
      </c>
      <c r="S45" s="12">
        <f t="shared" si="6"/>
        <v>13</v>
      </c>
      <c r="T45" s="3">
        <f t="shared" si="7"/>
        <v>101</v>
      </c>
      <c r="U45" s="23">
        <f t="shared" si="8"/>
        <v>431</v>
      </c>
      <c r="V45" s="12">
        <f t="shared" si="9"/>
        <v>15</v>
      </c>
      <c r="X45" s="1"/>
    </row>
    <row r="46" spans="1:24" x14ac:dyDescent="0.2">
      <c r="A46" s="108" t="s">
        <v>176</v>
      </c>
      <c r="B46" s="117">
        <v>54</v>
      </c>
      <c r="C46" s="145">
        <v>2</v>
      </c>
      <c r="D46" s="117">
        <v>39</v>
      </c>
      <c r="E46" s="12">
        <v>2</v>
      </c>
      <c r="F46" s="117">
        <v>54</v>
      </c>
      <c r="G46" s="12">
        <v>2</v>
      </c>
      <c r="H46" s="116">
        <v>54</v>
      </c>
      <c r="I46" s="3">
        <v>2</v>
      </c>
      <c r="J46" s="117">
        <v>68</v>
      </c>
      <c r="K46" s="12">
        <v>3</v>
      </c>
      <c r="L46" s="116">
        <v>58</v>
      </c>
      <c r="M46" s="3">
        <v>2</v>
      </c>
      <c r="N46" s="117">
        <v>35</v>
      </c>
      <c r="O46" s="12">
        <v>2</v>
      </c>
      <c r="P46" s="118">
        <v>38</v>
      </c>
      <c r="Q46" s="116">
        <v>30</v>
      </c>
      <c r="R46" s="23">
        <f t="shared" si="5"/>
        <v>327</v>
      </c>
      <c r="S46" s="12">
        <f t="shared" si="6"/>
        <v>13</v>
      </c>
      <c r="T46" s="3">
        <f t="shared" si="7"/>
        <v>103</v>
      </c>
      <c r="U46" s="23">
        <f t="shared" si="8"/>
        <v>430</v>
      </c>
      <c r="V46" s="12">
        <f t="shared" si="9"/>
        <v>15</v>
      </c>
      <c r="X46" s="1"/>
    </row>
    <row r="47" spans="1:24" x14ac:dyDescent="0.2">
      <c r="A47" s="108" t="s">
        <v>177</v>
      </c>
      <c r="B47" s="117">
        <v>53</v>
      </c>
      <c r="C47" s="145">
        <v>2</v>
      </c>
      <c r="D47" s="117">
        <v>38</v>
      </c>
      <c r="E47" s="12">
        <v>2</v>
      </c>
      <c r="F47" s="117">
        <v>54</v>
      </c>
      <c r="G47" s="12">
        <v>2</v>
      </c>
      <c r="H47" s="116">
        <v>52</v>
      </c>
      <c r="I47" s="3">
        <v>2</v>
      </c>
      <c r="J47" s="117">
        <v>68</v>
      </c>
      <c r="K47" s="12">
        <v>3</v>
      </c>
      <c r="L47" s="116">
        <v>58</v>
      </c>
      <c r="M47" s="3">
        <v>2</v>
      </c>
      <c r="N47" s="117">
        <v>35</v>
      </c>
      <c r="O47" s="12">
        <v>2</v>
      </c>
      <c r="P47" s="118">
        <v>41</v>
      </c>
      <c r="Q47" s="116">
        <v>30</v>
      </c>
      <c r="R47" s="23">
        <f t="shared" si="5"/>
        <v>323</v>
      </c>
      <c r="S47" s="12">
        <f t="shared" si="6"/>
        <v>13</v>
      </c>
      <c r="T47" s="3">
        <f t="shared" si="7"/>
        <v>106</v>
      </c>
      <c r="U47" s="23">
        <f t="shared" si="8"/>
        <v>429</v>
      </c>
      <c r="V47" s="12">
        <f t="shared" si="9"/>
        <v>15</v>
      </c>
      <c r="X47" s="1"/>
    </row>
    <row r="48" spans="1:24" x14ac:dyDescent="0.2">
      <c r="A48" s="240" t="s">
        <v>178</v>
      </c>
      <c r="B48" s="119">
        <v>52</v>
      </c>
      <c r="C48" s="146">
        <v>2</v>
      </c>
      <c r="D48" s="119">
        <v>38</v>
      </c>
      <c r="E48" s="28">
        <v>2</v>
      </c>
      <c r="F48" s="119">
        <v>53</v>
      </c>
      <c r="G48" s="28">
        <v>2</v>
      </c>
      <c r="H48" s="120">
        <v>52</v>
      </c>
      <c r="I48" s="40">
        <v>2</v>
      </c>
      <c r="J48" s="119">
        <v>65</v>
      </c>
      <c r="K48" s="28">
        <v>3</v>
      </c>
      <c r="L48" s="120">
        <v>58</v>
      </c>
      <c r="M48" s="40">
        <v>2</v>
      </c>
      <c r="N48" s="119">
        <v>35</v>
      </c>
      <c r="O48" s="28">
        <v>2</v>
      </c>
      <c r="P48" s="121">
        <v>41</v>
      </c>
      <c r="Q48" s="120">
        <v>32</v>
      </c>
      <c r="R48" s="24">
        <f t="shared" si="5"/>
        <v>318</v>
      </c>
      <c r="S48" s="28">
        <f t="shared" si="6"/>
        <v>13</v>
      </c>
      <c r="T48" s="40">
        <f t="shared" si="7"/>
        <v>108</v>
      </c>
      <c r="U48" s="24">
        <f t="shared" si="8"/>
        <v>426</v>
      </c>
      <c r="V48" s="28">
        <f t="shared" si="9"/>
        <v>15</v>
      </c>
      <c r="X48" s="1"/>
    </row>
    <row r="49" spans="1:24" x14ac:dyDescent="0.2">
      <c r="A49" s="78" t="s">
        <v>47</v>
      </c>
      <c r="B49" s="79" t="s">
        <v>214</v>
      </c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 t="s">
        <v>48</v>
      </c>
      <c r="T49" s="80"/>
      <c r="U49" s="80"/>
      <c r="V49" s="80"/>
      <c r="X49" s="1"/>
    </row>
    <row r="50" spans="1:24" x14ac:dyDescent="0.2">
      <c r="A50" s="81"/>
      <c r="B50" s="79" t="s">
        <v>215</v>
      </c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0"/>
      <c r="T50" s="80"/>
      <c r="U50" s="80"/>
      <c r="V50" s="80"/>
      <c r="X50" s="1"/>
    </row>
    <row r="51" spans="1:24" x14ac:dyDescent="0.2">
      <c r="A51" s="27"/>
      <c r="B51" s="82"/>
      <c r="C51" s="27"/>
      <c r="D51" s="27"/>
      <c r="E51" s="27"/>
      <c r="F51" s="27"/>
      <c r="G51" s="27"/>
      <c r="H51" s="27"/>
      <c r="I51" s="27"/>
      <c r="J51" s="27"/>
      <c r="K51" s="27"/>
      <c r="L51" s="1"/>
      <c r="M51" s="1"/>
      <c r="N51" s="1"/>
      <c r="O51" s="1"/>
      <c r="P51" s="1"/>
      <c r="Q51" s="1"/>
      <c r="R51" s="1"/>
      <c r="S51" s="1"/>
      <c r="T51" s="1"/>
      <c r="U51" s="1"/>
      <c r="V51" s="44"/>
      <c r="X51" s="1"/>
    </row>
    <row r="52" spans="1:24" x14ac:dyDescent="0.2">
      <c r="A52" s="83" t="s">
        <v>49</v>
      </c>
      <c r="B52" s="84"/>
      <c r="C52" s="85"/>
      <c r="D52" s="85"/>
      <c r="E52" s="85"/>
      <c r="F52" s="86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7"/>
      <c r="X52" s="1"/>
    </row>
    <row r="53" spans="1:24" x14ac:dyDescent="0.2">
      <c r="A53" s="88" t="s">
        <v>50</v>
      </c>
      <c r="B53" s="89"/>
      <c r="C53" s="90"/>
      <c r="D53" s="90"/>
      <c r="E53" s="90"/>
      <c r="F53" s="19"/>
      <c r="G53" s="90"/>
      <c r="H53" s="90"/>
      <c r="I53" s="90"/>
      <c r="J53" s="90"/>
      <c r="K53" s="90"/>
      <c r="L53" s="3"/>
      <c r="M53" s="3"/>
      <c r="N53" s="3"/>
      <c r="O53" s="3"/>
      <c r="P53" s="3"/>
      <c r="Q53" s="3"/>
      <c r="R53" s="3"/>
      <c r="S53" s="3"/>
      <c r="T53" s="3"/>
      <c r="U53" s="3"/>
      <c r="V53" s="12"/>
    </row>
    <row r="54" spans="1:24" x14ac:dyDescent="0.2">
      <c r="A54" s="91" t="s">
        <v>58</v>
      </c>
      <c r="B54" s="89"/>
      <c r="C54" s="90"/>
      <c r="D54" s="90"/>
      <c r="E54" s="90"/>
      <c r="F54" s="19"/>
      <c r="G54" s="90"/>
      <c r="H54" s="90"/>
      <c r="I54" s="90"/>
      <c r="J54" s="90"/>
      <c r="K54" s="90"/>
      <c r="L54" s="3"/>
      <c r="M54" s="3"/>
      <c r="N54" s="3"/>
      <c r="O54" s="3"/>
      <c r="P54" s="3"/>
      <c r="Q54" s="3"/>
      <c r="R54" s="3"/>
      <c r="S54" s="3"/>
      <c r="T54" s="3"/>
      <c r="U54" s="3"/>
      <c r="V54" s="12"/>
    </row>
    <row r="55" spans="1:24" x14ac:dyDescent="0.2">
      <c r="A55" s="91" t="s">
        <v>59</v>
      </c>
      <c r="B55" s="89"/>
      <c r="C55" s="90"/>
      <c r="D55" s="90"/>
      <c r="E55" s="90"/>
      <c r="F55" s="19"/>
      <c r="G55" s="90"/>
      <c r="H55" s="90"/>
      <c r="I55" s="90"/>
      <c r="J55" s="90"/>
      <c r="K55" s="90"/>
      <c r="L55" s="3"/>
      <c r="M55" s="3"/>
      <c r="N55" s="3"/>
      <c r="O55" s="3"/>
      <c r="P55" s="3"/>
      <c r="Q55" s="3"/>
      <c r="R55" s="3"/>
      <c r="S55" s="3"/>
      <c r="T55" s="3"/>
      <c r="U55" s="3"/>
      <c r="V55" s="12"/>
    </row>
    <row r="56" spans="1:24" x14ac:dyDescent="0.2">
      <c r="A56" s="91" t="s">
        <v>38</v>
      </c>
      <c r="B56" s="89"/>
      <c r="C56" s="90"/>
      <c r="D56" s="90"/>
      <c r="E56" s="90"/>
      <c r="F56" s="19"/>
      <c r="G56" s="90"/>
      <c r="H56" s="90"/>
      <c r="I56" s="90"/>
      <c r="J56" s="90"/>
      <c r="K56" s="90"/>
      <c r="L56" s="3"/>
      <c r="M56" s="3"/>
      <c r="N56" s="3"/>
      <c r="O56" s="3"/>
      <c r="P56" s="3"/>
      <c r="Q56" s="3"/>
      <c r="R56" s="3"/>
      <c r="S56" s="3"/>
      <c r="T56" s="3"/>
      <c r="U56" s="3"/>
      <c r="V56" s="12"/>
    </row>
    <row r="57" spans="1:24" x14ac:dyDescent="0.2">
      <c r="A57" s="92" t="s">
        <v>51</v>
      </c>
      <c r="B57" s="93"/>
      <c r="C57" s="94"/>
      <c r="D57" s="94"/>
      <c r="E57" s="94"/>
      <c r="F57" s="95"/>
      <c r="G57" s="106"/>
      <c r="H57" s="94"/>
      <c r="I57" s="94"/>
      <c r="J57" s="94"/>
      <c r="K57" s="94"/>
      <c r="L57" s="237" t="s">
        <v>132</v>
      </c>
      <c r="M57" s="96"/>
      <c r="N57" s="96"/>
      <c r="O57" s="99"/>
      <c r="P57" s="220"/>
      <c r="Q57" s="220"/>
      <c r="R57" s="94"/>
      <c r="S57" s="94"/>
      <c r="T57" s="94"/>
      <c r="U57" s="94"/>
      <c r="V57" s="97"/>
    </row>
    <row r="58" spans="1:24" x14ac:dyDescent="0.2">
      <c r="A58" s="98"/>
      <c r="B58" s="93"/>
      <c r="C58" s="94"/>
      <c r="D58" s="94"/>
      <c r="E58" s="94"/>
      <c r="F58" s="95"/>
      <c r="G58" s="106"/>
      <c r="H58" s="94"/>
      <c r="I58" s="94"/>
      <c r="J58" s="94"/>
      <c r="K58" s="94"/>
      <c r="L58" s="96"/>
      <c r="M58" s="94"/>
      <c r="N58" s="94"/>
      <c r="O58" s="99"/>
      <c r="P58" s="94"/>
      <c r="Q58" s="94"/>
      <c r="R58" s="94"/>
      <c r="S58" s="94"/>
      <c r="T58" s="94"/>
      <c r="U58" s="94"/>
      <c r="V58" s="97"/>
    </row>
    <row r="59" spans="1:24" x14ac:dyDescent="0.2">
      <c r="A59" s="92" t="s">
        <v>131</v>
      </c>
      <c r="B59" s="93"/>
      <c r="C59" s="94"/>
      <c r="D59" s="94"/>
      <c r="E59" s="94"/>
      <c r="F59" s="95"/>
      <c r="G59" s="106"/>
      <c r="H59" s="94"/>
      <c r="I59" s="94"/>
      <c r="J59" s="94"/>
      <c r="K59" s="94"/>
      <c r="L59" s="99"/>
      <c r="M59" s="94"/>
      <c r="N59" s="94"/>
      <c r="O59" s="94"/>
      <c r="P59" s="94"/>
      <c r="Q59" s="94"/>
      <c r="R59" s="94"/>
      <c r="S59" s="94"/>
      <c r="T59" s="94"/>
      <c r="U59" s="94"/>
      <c r="V59" s="97"/>
    </row>
    <row r="60" spans="1:24" x14ac:dyDescent="0.2">
      <c r="A60" s="100" t="s">
        <v>60</v>
      </c>
      <c r="B60" s="93"/>
      <c r="C60" s="94"/>
      <c r="D60" s="94"/>
      <c r="E60" s="94"/>
      <c r="F60" s="94"/>
      <c r="G60" s="106"/>
      <c r="H60" s="94"/>
      <c r="I60" s="94"/>
      <c r="J60" s="94"/>
      <c r="K60" s="94"/>
      <c r="L60" s="96" t="s">
        <v>61</v>
      </c>
      <c r="M60" s="94"/>
      <c r="N60" s="94"/>
      <c r="O60" s="94"/>
      <c r="P60" s="94"/>
      <c r="Q60" s="94"/>
      <c r="R60" s="94"/>
      <c r="S60" s="94"/>
      <c r="T60" s="94"/>
      <c r="U60" s="94"/>
      <c r="V60" s="97"/>
    </row>
    <row r="61" spans="1:24" x14ac:dyDescent="0.2">
      <c r="A61" s="92"/>
      <c r="B61" s="93"/>
      <c r="C61" s="94"/>
      <c r="D61" s="94"/>
      <c r="E61" s="94"/>
      <c r="F61" s="94"/>
      <c r="G61" s="106"/>
      <c r="H61" s="94"/>
      <c r="I61" s="94"/>
      <c r="J61" s="94"/>
      <c r="K61" s="94"/>
      <c r="L61" s="99" t="s">
        <v>62</v>
      </c>
      <c r="M61" s="94"/>
      <c r="N61" s="94"/>
      <c r="O61" s="94"/>
      <c r="P61" s="94"/>
      <c r="Q61" s="94"/>
      <c r="R61" s="94"/>
      <c r="S61" s="94"/>
      <c r="T61" s="94"/>
      <c r="U61" s="94"/>
      <c r="V61" s="97"/>
    </row>
    <row r="62" spans="1:24" x14ac:dyDescent="0.2">
      <c r="A62" s="101"/>
      <c r="B62" s="102"/>
      <c r="C62" s="103"/>
      <c r="D62" s="103"/>
      <c r="E62" s="103"/>
      <c r="F62" s="103"/>
      <c r="G62" s="107"/>
      <c r="H62" s="103"/>
      <c r="I62" s="103"/>
      <c r="J62" s="103"/>
      <c r="K62" s="103"/>
      <c r="L62" s="104" t="s">
        <v>63</v>
      </c>
      <c r="M62" s="103"/>
      <c r="N62" s="103"/>
      <c r="O62" s="103"/>
      <c r="P62" s="103"/>
      <c r="Q62" s="103"/>
      <c r="R62" s="103"/>
      <c r="S62" s="103"/>
      <c r="T62" s="103"/>
      <c r="U62" s="103"/>
      <c r="V62" s="105"/>
    </row>
    <row r="63" spans="1:24" x14ac:dyDescent="0.2">
      <c r="A63" s="122"/>
      <c r="B63" s="122"/>
      <c r="C63" s="122"/>
    </row>
    <row r="64" spans="1:24" x14ac:dyDescent="0.2">
      <c r="A64" s="122"/>
      <c r="B64" s="122"/>
      <c r="C64" s="122"/>
    </row>
    <row r="65" spans="1:3" x14ac:dyDescent="0.2">
      <c r="A65" s="122"/>
      <c r="B65" s="122"/>
      <c r="C65" s="122"/>
    </row>
  </sheetData>
  <mergeCells count="1">
    <mergeCell ref="N5:O5"/>
  </mergeCells>
  <phoneticPr fontId="3" type="noConversion"/>
  <hyperlinks>
    <hyperlink ref="V1" location="Inhalt!A1" display="Inhalt"/>
  </hyperlinks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Footer>&amp;L&amp;8Ministerium für Bildung und Kultur, Referat B4&amp;R&amp;8Februar 2016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4" enableFormatConditionsCalculation="0">
    <tabColor indexed="43"/>
  </sheetPr>
  <dimension ref="A1:V62"/>
  <sheetViews>
    <sheetView zoomScale="85" zoomScaleNormal="85" workbookViewId="0">
      <selection activeCell="X18" sqref="X18"/>
    </sheetView>
  </sheetViews>
  <sheetFormatPr baseColWidth="10" defaultColWidth="9.140625" defaultRowHeight="12.75" x14ac:dyDescent="0.2"/>
  <cols>
    <col min="1" max="1" width="9.7109375" customWidth="1"/>
    <col min="2" max="22" width="6.7109375" customWidth="1"/>
  </cols>
  <sheetData>
    <row r="1" spans="1:22" ht="18" x14ac:dyDescent="0.25">
      <c r="A1" s="55" t="s">
        <v>31</v>
      </c>
      <c r="V1" s="229" t="s">
        <v>37</v>
      </c>
    </row>
    <row r="2" spans="1:22" ht="15" x14ac:dyDescent="0.2">
      <c r="A2" s="57" t="s">
        <v>116</v>
      </c>
      <c r="B2" s="1"/>
      <c r="J2" s="110" t="s">
        <v>66</v>
      </c>
      <c r="K2" s="110"/>
      <c r="L2" s="110"/>
      <c r="M2" s="110"/>
      <c r="N2" s="110">
        <v>3</v>
      </c>
    </row>
    <row r="3" spans="1:22" ht="15.75" x14ac:dyDescent="0.25">
      <c r="A3" s="56"/>
      <c r="B3" s="3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22" x14ac:dyDescent="0.2">
      <c r="A4" s="52"/>
      <c r="B4" s="511" t="s">
        <v>32</v>
      </c>
      <c r="C4" s="512"/>
      <c r="D4" s="512"/>
      <c r="E4" s="512"/>
      <c r="F4" s="512"/>
      <c r="G4" s="512"/>
      <c r="H4" s="512"/>
      <c r="I4" s="512"/>
      <c r="J4" s="512"/>
      <c r="K4" s="512"/>
      <c r="L4" s="512"/>
      <c r="M4" s="512"/>
      <c r="N4" s="512"/>
      <c r="O4" s="512"/>
      <c r="P4" s="512"/>
      <c r="Q4" s="512"/>
      <c r="R4" s="512"/>
      <c r="S4" s="512"/>
      <c r="T4" s="512"/>
      <c r="U4" s="512"/>
      <c r="V4" s="510"/>
    </row>
    <row r="5" spans="1:22" x14ac:dyDescent="0.2">
      <c r="A5" s="53" t="s">
        <v>0</v>
      </c>
      <c r="B5" s="45">
        <v>5</v>
      </c>
      <c r="C5" s="46"/>
      <c r="D5" s="47">
        <v>6</v>
      </c>
      <c r="E5" s="47"/>
      <c r="F5" s="47">
        <v>7</v>
      </c>
      <c r="G5" s="46"/>
      <c r="H5" s="47">
        <v>8</v>
      </c>
      <c r="I5" s="46"/>
      <c r="J5" s="47">
        <v>9</v>
      </c>
      <c r="K5" s="46"/>
      <c r="L5" s="47">
        <v>10</v>
      </c>
      <c r="M5" s="47"/>
      <c r="N5" s="511" t="s">
        <v>39</v>
      </c>
      <c r="O5" s="510"/>
      <c r="P5" s="48" t="s">
        <v>40</v>
      </c>
      <c r="Q5" s="142" t="s">
        <v>41</v>
      </c>
      <c r="R5" s="230" t="s">
        <v>64</v>
      </c>
      <c r="S5" s="231"/>
      <c r="T5" s="142" t="s">
        <v>42</v>
      </c>
      <c r="U5" s="143" t="s">
        <v>43</v>
      </c>
      <c r="V5" s="77"/>
    </row>
    <row r="6" spans="1:22" x14ac:dyDescent="0.2">
      <c r="A6" s="54"/>
      <c r="B6" s="49" t="s">
        <v>1</v>
      </c>
      <c r="C6" s="48" t="s">
        <v>33</v>
      </c>
      <c r="D6" s="50" t="s">
        <v>1</v>
      </c>
      <c r="E6" s="48" t="s">
        <v>33</v>
      </c>
      <c r="F6" s="50" t="s">
        <v>1</v>
      </c>
      <c r="G6" s="48" t="s">
        <v>33</v>
      </c>
      <c r="H6" s="50" t="s">
        <v>1</v>
      </c>
      <c r="I6" s="48" t="s">
        <v>33</v>
      </c>
      <c r="J6" s="50" t="s">
        <v>1</v>
      </c>
      <c r="K6" s="48" t="s">
        <v>33</v>
      </c>
      <c r="L6" s="50" t="s">
        <v>1</v>
      </c>
      <c r="M6" s="48" t="s">
        <v>33</v>
      </c>
      <c r="N6" s="50" t="s">
        <v>1</v>
      </c>
      <c r="O6" s="48" t="s">
        <v>33</v>
      </c>
      <c r="P6" s="50" t="s">
        <v>1</v>
      </c>
      <c r="Q6" s="50" t="s">
        <v>1</v>
      </c>
      <c r="R6" s="50" t="s">
        <v>1</v>
      </c>
      <c r="S6" s="48" t="s">
        <v>33</v>
      </c>
      <c r="T6" s="50" t="s">
        <v>1</v>
      </c>
      <c r="U6" s="50" t="s">
        <v>1</v>
      </c>
      <c r="V6" s="48" t="s">
        <v>33</v>
      </c>
    </row>
    <row r="7" spans="1:22" x14ac:dyDescent="0.2">
      <c r="A7" s="50">
        <v>100</v>
      </c>
      <c r="B7" s="59">
        <v>101</v>
      </c>
      <c r="C7" s="59">
        <v>102</v>
      </c>
      <c r="D7" s="59">
        <v>103</v>
      </c>
      <c r="E7" s="59">
        <v>104</v>
      </c>
      <c r="F7" s="59">
        <v>109</v>
      </c>
      <c r="G7" s="59">
        <v>110</v>
      </c>
      <c r="H7" s="59">
        <v>115</v>
      </c>
      <c r="I7" s="59">
        <v>116</v>
      </c>
      <c r="J7" s="59">
        <v>121</v>
      </c>
      <c r="K7" s="59">
        <v>122</v>
      </c>
      <c r="L7" s="59">
        <v>123</v>
      </c>
      <c r="M7" s="59">
        <v>124</v>
      </c>
      <c r="N7" s="59">
        <v>115</v>
      </c>
      <c r="O7" s="59">
        <v>116</v>
      </c>
      <c r="P7" s="59">
        <v>117</v>
      </c>
      <c r="Q7" s="59">
        <v>118</v>
      </c>
      <c r="R7" s="59">
        <v>125</v>
      </c>
      <c r="S7" s="59">
        <v>126</v>
      </c>
      <c r="T7" s="59">
        <v>119</v>
      </c>
      <c r="U7" s="59">
        <v>120</v>
      </c>
      <c r="V7" s="59">
        <v>121</v>
      </c>
    </row>
    <row r="8" spans="1:22" x14ac:dyDescent="0.2">
      <c r="A8" s="232" t="s">
        <v>2</v>
      </c>
      <c r="B8" s="5"/>
      <c r="C8" s="6"/>
      <c r="D8" s="29"/>
      <c r="E8" s="6"/>
      <c r="F8" s="7"/>
      <c r="G8" s="8"/>
      <c r="H8" s="7"/>
      <c r="I8" s="8"/>
      <c r="J8" s="7"/>
      <c r="K8" s="8"/>
      <c r="L8" s="7"/>
      <c r="M8" s="8"/>
      <c r="N8" s="5"/>
      <c r="O8" s="6"/>
      <c r="P8" s="222"/>
      <c r="Q8" s="226"/>
      <c r="R8" s="7"/>
      <c r="S8" s="8"/>
      <c r="T8" s="4"/>
      <c r="U8" s="5"/>
      <c r="V8" s="6"/>
    </row>
    <row r="9" spans="1:22" x14ac:dyDescent="0.2">
      <c r="A9" s="233" t="s">
        <v>3</v>
      </c>
      <c r="B9" s="7"/>
      <c r="C9" s="8"/>
      <c r="D9" s="7"/>
      <c r="E9" s="8"/>
      <c r="F9" s="17"/>
      <c r="G9" s="18"/>
      <c r="H9" s="17"/>
      <c r="I9" s="18"/>
      <c r="J9" s="17"/>
      <c r="K9" s="18"/>
      <c r="L9" s="17"/>
      <c r="M9" s="18"/>
      <c r="N9" s="7"/>
      <c r="O9" s="8"/>
      <c r="P9" s="223"/>
      <c r="Q9" s="127"/>
      <c r="R9" s="17"/>
      <c r="S9" s="18"/>
      <c r="T9" s="4"/>
      <c r="U9" s="7"/>
      <c r="V9" s="8"/>
    </row>
    <row r="10" spans="1:22" x14ac:dyDescent="0.2">
      <c r="A10" s="233" t="s">
        <v>4</v>
      </c>
      <c r="B10" s="7">
        <v>171</v>
      </c>
      <c r="C10" s="8">
        <v>6</v>
      </c>
      <c r="D10" s="17"/>
      <c r="E10" s="18"/>
      <c r="F10" s="17"/>
      <c r="G10" s="18"/>
      <c r="H10" s="17"/>
      <c r="I10" s="18"/>
      <c r="J10" s="17"/>
      <c r="K10" s="18"/>
      <c r="L10" s="17"/>
      <c r="M10" s="18"/>
      <c r="N10" s="7"/>
      <c r="O10" s="8"/>
      <c r="P10" s="223"/>
      <c r="Q10" s="127"/>
      <c r="R10" s="247">
        <f t="shared" ref="R10:R39" si="0">B10+D10+F10+H10+J10+L10</f>
        <v>171</v>
      </c>
      <c r="S10" s="248">
        <f t="shared" ref="S10:S39" si="1">C10+E10+G10+I10+K10+M10</f>
        <v>6</v>
      </c>
      <c r="T10" s="249">
        <f t="shared" ref="T10:T39" si="2">+N10+P10+Q10</f>
        <v>0</v>
      </c>
      <c r="U10" s="247">
        <f t="shared" ref="U10:U39" si="3">R10+T10</f>
        <v>171</v>
      </c>
      <c r="V10" s="248">
        <f t="shared" ref="V10:V39" si="4">S10+O10</f>
        <v>6</v>
      </c>
    </row>
    <row r="11" spans="1:22" x14ac:dyDescent="0.2">
      <c r="A11" s="233" t="s">
        <v>34</v>
      </c>
      <c r="B11" s="7">
        <v>171</v>
      </c>
      <c r="C11" s="8">
        <v>6</v>
      </c>
      <c r="D11" s="17">
        <v>186</v>
      </c>
      <c r="E11" s="18">
        <v>6</v>
      </c>
      <c r="F11" s="33"/>
      <c r="G11" s="34"/>
      <c r="H11" s="33"/>
      <c r="I11" s="34"/>
      <c r="J11" s="33"/>
      <c r="K11" s="34"/>
      <c r="L11" s="33"/>
      <c r="M11" s="34"/>
      <c r="N11" s="7"/>
      <c r="O11" s="128"/>
      <c r="P11" s="223"/>
      <c r="Q11" s="127"/>
      <c r="R11" s="247">
        <f t="shared" si="0"/>
        <v>357</v>
      </c>
      <c r="S11" s="248">
        <f t="shared" si="1"/>
        <v>12</v>
      </c>
      <c r="T11" s="249">
        <f t="shared" si="2"/>
        <v>0</v>
      </c>
      <c r="U11" s="247">
        <f t="shared" si="3"/>
        <v>357</v>
      </c>
      <c r="V11" s="248">
        <f t="shared" si="4"/>
        <v>12</v>
      </c>
    </row>
    <row r="12" spans="1:22" x14ac:dyDescent="0.2">
      <c r="A12" s="233" t="s">
        <v>5</v>
      </c>
      <c r="B12" s="17">
        <v>155</v>
      </c>
      <c r="C12" s="18">
        <v>6</v>
      </c>
      <c r="D12" s="33">
        <v>182</v>
      </c>
      <c r="E12" s="34">
        <v>6</v>
      </c>
      <c r="F12" s="20">
        <v>198</v>
      </c>
      <c r="G12" s="16">
        <v>7</v>
      </c>
      <c r="H12" s="20"/>
      <c r="I12" s="16"/>
      <c r="J12" s="20"/>
      <c r="K12" s="16"/>
      <c r="L12" s="20"/>
      <c r="M12" s="16"/>
      <c r="N12" s="17"/>
      <c r="O12" s="18"/>
      <c r="P12" s="126"/>
      <c r="Q12" s="135"/>
      <c r="R12" s="247">
        <f t="shared" si="0"/>
        <v>535</v>
      </c>
      <c r="S12" s="248">
        <f t="shared" si="1"/>
        <v>19</v>
      </c>
      <c r="T12" s="249">
        <f t="shared" si="2"/>
        <v>0</v>
      </c>
      <c r="U12" s="247">
        <f t="shared" si="3"/>
        <v>535</v>
      </c>
      <c r="V12" s="248">
        <f t="shared" si="4"/>
        <v>19</v>
      </c>
    </row>
    <row r="13" spans="1:22" x14ac:dyDescent="0.2">
      <c r="A13" s="233" t="s">
        <v>6</v>
      </c>
      <c r="B13" s="17">
        <v>145</v>
      </c>
      <c r="C13" s="18">
        <v>5</v>
      </c>
      <c r="D13" s="20">
        <v>159</v>
      </c>
      <c r="E13" s="16">
        <v>6</v>
      </c>
      <c r="F13" s="20">
        <v>219</v>
      </c>
      <c r="G13" s="16">
        <v>8</v>
      </c>
      <c r="H13" s="20">
        <v>184</v>
      </c>
      <c r="I13" s="16">
        <v>7</v>
      </c>
      <c r="J13" s="20"/>
      <c r="K13" s="16"/>
      <c r="L13" s="20"/>
      <c r="M13" s="16"/>
      <c r="N13" s="17"/>
      <c r="O13" s="18"/>
      <c r="P13" s="126"/>
      <c r="Q13" s="135"/>
      <c r="R13" s="247">
        <f t="shared" si="0"/>
        <v>707</v>
      </c>
      <c r="S13" s="248">
        <f t="shared" si="1"/>
        <v>26</v>
      </c>
      <c r="T13" s="249">
        <f t="shared" si="2"/>
        <v>0</v>
      </c>
      <c r="U13" s="247">
        <f t="shared" si="3"/>
        <v>707</v>
      </c>
      <c r="V13" s="248">
        <f t="shared" si="4"/>
        <v>26</v>
      </c>
    </row>
    <row r="14" spans="1:22" x14ac:dyDescent="0.2">
      <c r="A14" s="223" t="s">
        <v>36</v>
      </c>
      <c r="B14" s="33">
        <v>122</v>
      </c>
      <c r="C14" s="34">
        <v>4</v>
      </c>
      <c r="D14" s="20">
        <v>145</v>
      </c>
      <c r="E14" s="16">
        <v>5</v>
      </c>
      <c r="F14" s="20">
        <v>202</v>
      </c>
      <c r="G14" s="16">
        <v>7</v>
      </c>
      <c r="H14" s="20">
        <v>192</v>
      </c>
      <c r="I14" s="16">
        <v>7</v>
      </c>
      <c r="J14" s="20">
        <v>178</v>
      </c>
      <c r="K14" s="16">
        <v>7</v>
      </c>
      <c r="L14" s="20"/>
      <c r="M14" s="16"/>
      <c r="N14" s="17"/>
      <c r="O14" s="18"/>
      <c r="P14" s="126"/>
      <c r="Q14" s="135"/>
      <c r="R14" s="247">
        <f t="shared" si="0"/>
        <v>839</v>
      </c>
      <c r="S14" s="248">
        <f t="shared" si="1"/>
        <v>30</v>
      </c>
      <c r="T14" s="249">
        <f t="shared" si="2"/>
        <v>0</v>
      </c>
      <c r="U14" s="247">
        <f t="shared" si="3"/>
        <v>839</v>
      </c>
      <c r="V14" s="248">
        <f t="shared" si="4"/>
        <v>30</v>
      </c>
    </row>
    <row r="15" spans="1:22" x14ac:dyDescent="0.2">
      <c r="A15" s="234" t="s">
        <v>7</v>
      </c>
      <c r="B15" s="20">
        <v>119</v>
      </c>
      <c r="C15" s="16">
        <v>4</v>
      </c>
      <c r="D15" s="20">
        <v>115</v>
      </c>
      <c r="E15" s="16">
        <v>4</v>
      </c>
      <c r="F15" s="20">
        <v>177</v>
      </c>
      <c r="G15" s="16">
        <v>6</v>
      </c>
      <c r="H15" s="20">
        <v>180</v>
      </c>
      <c r="I15" s="16">
        <v>7</v>
      </c>
      <c r="J15" s="20">
        <v>189</v>
      </c>
      <c r="K15" s="16">
        <v>7</v>
      </c>
      <c r="L15" s="20">
        <v>83</v>
      </c>
      <c r="M15" s="16">
        <v>3</v>
      </c>
      <c r="N15" s="147"/>
      <c r="O15" s="148"/>
      <c r="P15" s="126"/>
      <c r="Q15" s="135"/>
      <c r="R15" s="247">
        <f t="shared" si="0"/>
        <v>863</v>
      </c>
      <c r="S15" s="248">
        <f t="shared" si="1"/>
        <v>31</v>
      </c>
      <c r="T15" s="249">
        <f t="shared" si="2"/>
        <v>0</v>
      </c>
      <c r="U15" s="247">
        <f t="shared" si="3"/>
        <v>863</v>
      </c>
      <c r="V15" s="248">
        <f t="shared" si="4"/>
        <v>31</v>
      </c>
    </row>
    <row r="16" spans="1:22" x14ac:dyDescent="0.2">
      <c r="A16" s="234" t="s">
        <v>8</v>
      </c>
      <c r="B16" s="20">
        <v>114</v>
      </c>
      <c r="C16" s="16">
        <v>4</v>
      </c>
      <c r="D16" s="20">
        <v>123</v>
      </c>
      <c r="E16" s="16">
        <v>4</v>
      </c>
      <c r="F16" s="7">
        <v>139</v>
      </c>
      <c r="G16" s="8">
        <v>6</v>
      </c>
      <c r="H16" s="7">
        <v>166</v>
      </c>
      <c r="I16" s="8">
        <v>7</v>
      </c>
      <c r="J16" s="7">
        <v>179</v>
      </c>
      <c r="K16" s="8">
        <v>7</v>
      </c>
      <c r="L16" s="7">
        <v>86</v>
      </c>
      <c r="M16" s="8">
        <v>3</v>
      </c>
      <c r="N16" s="20"/>
      <c r="O16" s="16"/>
      <c r="P16" s="21"/>
      <c r="Q16" s="113"/>
      <c r="R16" s="247">
        <f t="shared" si="0"/>
        <v>807</v>
      </c>
      <c r="S16" s="248">
        <f t="shared" si="1"/>
        <v>31</v>
      </c>
      <c r="T16" s="249">
        <f t="shared" si="2"/>
        <v>0</v>
      </c>
      <c r="U16" s="247">
        <f t="shared" si="3"/>
        <v>807</v>
      </c>
      <c r="V16" s="248">
        <f t="shared" si="4"/>
        <v>31</v>
      </c>
    </row>
    <row r="17" spans="1:22" x14ac:dyDescent="0.2">
      <c r="A17" s="234" t="s">
        <v>9</v>
      </c>
      <c r="B17" s="20">
        <v>103</v>
      </c>
      <c r="C17" s="16">
        <v>4</v>
      </c>
      <c r="D17" s="7">
        <v>106</v>
      </c>
      <c r="E17" s="8">
        <v>4</v>
      </c>
      <c r="F17" s="7">
        <v>133</v>
      </c>
      <c r="G17" s="8">
        <v>5</v>
      </c>
      <c r="H17" s="7">
        <v>148</v>
      </c>
      <c r="I17" s="8">
        <v>6</v>
      </c>
      <c r="J17" s="7">
        <v>173</v>
      </c>
      <c r="K17" s="8">
        <v>7</v>
      </c>
      <c r="L17" s="7">
        <v>78</v>
      </c>
      <c r="M17" s="8">
        <v>3</v>
      </c>
      <c r="N17" s="20"/>
      <c r="O17" s="16"/>
      <c r="P17" s="21"/>
      <c r="Q17" s="113"/>
      <c r="R17" s="247">
        <f t="shared" si="0"/>
        <v>741</v>
      </c>
      <c r="S17" s="248">
        <f t="shared" si="1"/>
        <v>29</v>
      </c>
      <c r="T17" s="249">
        <f t="shared" si="2"/>
        <v>0</v>
      </c>
      <c r="U17" s="247">
        <f t="shared" si="3"/>
        <v>741</v>
      </c>
      <c r="V17" s="248">
        <f t="shared" si="4"/>
        <v>29</v>
      </c>
    </row>
    <row r="18" spans="1:22" x14ac:dyDescent="0.2">
      <c r="A18" s="234" t="s">
        <v>10</v>
      </c>
      <c r="B18" s="20">
        <v>86</v>
      </c>
      <c r="C18" s="16">
        <v>3</v>
      </c>
      <c r="D18" s="7">
        <v>99</v>
      </c>
      <c r="E18" s="8">
        <v>4</v>
      </c>
      <c r="F18" s="17">
        <v>118</v>
      </c>
      <c r="G18" s="18">
        <v>5</v>
      </c>
      <c r="H18" s="17">
        <v>148</v>
      </c>
      <c r="I18" s="18">
        <v>6</v>
      </c>
      <c r="J18" s="17">
        <v>143</v>
      </c>
      <c r="K18" s="18">
        <v>6</v>
      </c>
      <c r="L18" s="17">
        <v>73</v>
      </c>
      <c r="M18" s="18">
        <v>3</v>
      </c>
      <c r="N18" s="20"/>
      <c r="O18" s="16"/>
      <c r="P18" s="21"/>
      <c r="Q18" s="113"/>
      <c r="R18" s="247">
        <f t="shared" si="0"/>
        <v>667</v>
      </c>
      <c r="S18" s="248">
        <f t="shared" si="1"/>
        <v>27</v>
      </c>
      <c r="T18" s="249">
        <f t="shared" si="2"/>
        <v>0</v>
      </c>
      <c r="U18" s="247">
        <f t="shared" si="3"/>
        <v>667</v>
      </c>
      <c r="V18" s="248">
        <f t="shared" si="4"/>
        <v>27</v>
      </c>
    </row>
    <row r="19" spans="1:22" x14ac:dyDescent="0.2">
      <c r="A19" s="234" t="s">
        <v>11</v>
      </c>
      <c r="B19" s="7">
        <v>79</v>
      </c>
      <c r="C19" s="8">
        <v>3</v>
      </c>
      <c r="D19" s="17">
        <v>71</v>
      </c>
      <c r="E19" s="18">
        <v>3</v>
      </c>
      <c r="F19" s="17">
        <v>119</v>
      </c>
      <c r="G19" s="18">
        <v>5</v>
      </c>
      <c r="H19" s="17">
        <v>113</v>
      </c>
      <c r="I19" s="18">
        <v>5</v>
      </c>
      <c r="J19" s="17">
        <v>139</v>
      </c>
      <c r="K19" s="18">
        <v>6</v>
      </c>
      <c r="L19" s="17">
        <v>74</v>
      </c>
      <c r="M19" s="18">
        <v>3</v>
      </c>
      <c r="N19" s="20"/>
      <c r="O19" s="16"/>
      <c r="P19" s="21"/>
      <c r="Q19" s="113"/>
      <c r="R19" s="247">
        <f t="shared" si="0"/>
        <v>595</v>
      </c>
      <c r="S19" s="248">
        <f t="shared" si="1"/>
        <v>25</v>
      </c>
      <c r="T19" s="249">
        <f t="shared" si="2"/>
        <v>0</v>
      </c>
      <c r="U19" s="247">
        <f t="shared" si="3"/>
        <v>595</v>
      </c>
      <c r="V19" s="248">
        <f t="shared" si="4"/>
        <v>25</v>
      </c>
    </row>
    <row r="20" spans="1:22" x14ac:dyDescent="0.2">
      <c r="A20" s="234" t="s">
        <v>12</v>
      </c>
      <c r="B20" s="7">
        <v>62</v>
      </c>
      <c r="C20" s="8">
        <v>3</v>
      </c>
      <c r="D20" s="17">
        <v>67</v>
      </c>
      <c r="E20" s="18">
        <v>3</v>
      </c>
      <c r="F20" s="33">
        <v>85</v>
      </c>
      <c r="G20" s="34">
        <v>4</v>
      </c>
      <c r="H20" s="33">
        <v>106</v>
      </c>
      <c r="I20" s="34">
        <v>5</v>
      </c>
      <c r="J20" s="33">
        <v>109</v>
      </c>
      <c r="K20" s="34">
        <v>5</v>
      </c>
      <c r="L20" s="33">
        <v>78</v>
      </c>
      <c r="M20" s="34">
        <v>3</v>
      </c>
      <c r="N20" s="20"/>
      <c r="O20" s="16"/>
      <c r="P20" s="21"/>
      <c r="Q20" s="113"/>
      <c r="R20" s="247">
        <f t="shared" si="0"/>
        <v>507</v>
      </c>
      <c r="S20" s="248">
        <f t="shared" si="1"/>
        <v>23</v>
      </c>
      <c r="T20" s="249">
        <f t="shared" si="2"/>
        <v>0</v>
      </c>
      <c r="U20" s="247">
        <f t="shared" si="3"/>
        <v>507</v>
      </c>
      <c r="V20" s="248">
        <f t="shared" si="4"/>
        <v>23</v>
      </c>
    </row>
    <row r="21" spans="1:22" x14ac:dyDescent="0.2">
      <c r="A21" s="234" t="s">
        <v>13</v>
      </c>
      <c r="B21" s="17">
        <v>43</v>
      </c>
      <c r="C21" s="18">
        <v>2</v>
      </c>
      <c r="D21" s="33">
        <v>67</v>
      </c>
      <c r="E21" s="34">
        <v>3</v>
      </c>
      <c r="F21" s="20">
        <v>71</v>
      </c>
      <c r="G21" s="16">
        <v>4</v>
      </c>
      <c r="H21" s="20">
        <v>96</v>
      </c>
      <c r="I21" s="16">
        <v>5</v>
      </c>
      <c r="J21" s="20">
        <v>98</v>
      </c>
      <c r="K21" s="16">
        <v>5</v>
      </c>
      <c r="L21" s="20">
        <v>47</v>
      </c>
      <c r="M21" s="16">
        <v>2</v>
      </c>
      <c r="N21" s="20"/>
      <c r="O21" s="16"/>
      <c r="P21" s="21"/>
      <c r="Q21" s="113"/>
      <c r="R21" s="247">
        <f t="shared" si="0"/>
        <v>422</v>
      </c>
      <c r="S21" s="248">
        <f t="shared" si="1"/>
        <v>21</v>
      </c>
      <c r="T21" s="249">
        <f t="shared" si="2"/>
        <v>0</v>
      </c>
      <c r="U21" s="247">
        <f t="shared" si="3"/>
        <v>422</v>
      </c>
      <c r="V21" s="248">
        <f t="shared" si="4"/>
        <v>21</v>
      </c>
    </row>
    <row r="22" spans="1:22" x14ac:dyDescent="0.2">
      <c r="A22" s="223" t="s">
        <v>14</v>
      </c>
      <c r="B22" s="258">
        <v>53</v>
      </c>
      <c r="C22" s="259">
        <v>2</v>
      </c>
      <c r="D22" s="262">
        <v>47</v>
      </c>
      <c r="E22" s="248">
        <v>2</v>
      </c>
      <c r="F22" s="262">
        <v>85</v>
      </c>
      <c r="G22" s="248">
        <v>4</v>
      </c>
      <c r="H22" s="249">
        <v>79</v>
      </c>
      <c r="I22" s="248">
        <v>4</v>
      </c>
      <c r="J22" s="262">
        <v>91</v>
      </c>
      <c r="K22" s="248">
        <v>5</v>
      </c>
      <c r="L22" s="262">
        <v>45</v>
      </c>
      <c r="M22" s="248">
        <v>2</v>
      </c>
      <c r="N22" s="262"/>
      <c r="O22" s="248"/>
      <c r="P22" s="266"/>
      <c r="Q22" s="264"/>
      <c r="R22" s="247">
        <f t="shared" si="0"/>
        <v>400</v>
      </c>
      <c r="S22" s="248">
        <f t="shared" si="1"/>
        <v>19</v>
      </c>
      <c r="T22" s="249">
        <f t="shared" si="2"/>
        <v>0</v>
      </c>
      <c r="U22" s="247">
        <f t="shared" si="3"/>
        <v>400</v>
      </c>
      <c r="V22" s="248">
        <f t="shared" si="4"/>
        <v>19</v>
      </c>
    </row>
    <row r="23" spans="1:22" x14ac:dyDescent="0.2">
      <c r="A23" s="223" t="s">
        <v>15</v>
      </c>
      <c r="B23" s="262">
        <v>47</v>
      </c>
      <c r="C23" s="248">
        <v>2</v>
      </c>
      <c r="D23" s="262">
        <v>51</v>
      </c>
      <c r="E23" s="248">
        <v>2</v>
      </c>
      <c r="F23" s="262">
        <v>55</v>
      </c>
      <c r="G23" s="248">
        <v>3</v>
      </c>
      <c r="H23" s="262">
        <v>79</v>
      </c>
      <c r="I23" s="248">
        <v>4</v>
      </c>
      <c r="J23" s="262">
        <v>82</v>
      </c>
      <c r="K23" s="248">
        <v>4</v>
      </c>
      <c r="L23" s="262">
        <v>40</v>
      </c>
      <c r="M23" s="248">
        <v>2</v>
      </c>
      <c r="N23" s="262"/>
      <c r="O23" s="248"/>
      <c r="P23" s="266"/>
      <c r="Q23" s="264"/>
      <c r="R23" s="247">
        <f t="shared" si="0"/>
        <v>354</v>
      </c>
      <c r="S23" s="248">
        <f t="shared" si="1"/>
        <v>17</v>
      </c>
      <c r="T23" s="249">
        <f t="shared" si="2"/>
        <v>0</v>
      </c>
      <c r="U23" s="247">
        <f t="shared" si="3"/>
        <v>354</v>
      </c>
      <c r="V23" s="248">
        <f t="shared" si="4"/>
        <v>17</v>
      </c>
    </row>
    <row r="24" spans="1:22" x14ac:dyDescent="0.2">
      <c r="A24" s="223" t="s">
        <v>16</v>
      </c>
      <c r="B24" s="268">
        <v>45</v>
      </c>
      <c r="C24" s="270">
        <v>2</v>
      </c>
      <c r="D24" s="262">
        <v>50</v>
      </c>
      <c r="E24" s="248">
        <v>2</v>
      </c>
      <c r="F24" s="262">
        <v>66</v>
      </c>
      <c r="G24" s="248">
        <v>3</v>
      </c>
      <c r="H24" s="262">
        <v>73</v>
      </c>
      <c r="I24" s="248">
        <v>3</v>
      </c>
      <c r="J24" s="262">
        <v>94</v>
      </c>
      <c r="K24" s="248">
        <v>4</v>
      </c>
      <c r="L24" s="262">
        <v>52</v>
      </c>
      <c r="M24" s="248">
        <v>2</v>
      </c>
      <c r="N24" s="262"/>
      <c r="O24" s="248"/>
      <c r="P24" s="266"/>
      <c r="Q24" s="264"/>
      <c r="R24" s="247">
        <f t="shared" si="0"/>
        <v>380</v>
      </c>
      <c r="S24" s="248">
        <f t="shared" si="1"/>
        <v>16</v>
      </c>
      <c r="T24" s="249">
        <f t="shared" si="2"/>
        <v>0</v>
      </c>
      <c r="U24" s="247">
        <f t="shared" si="3"/>
        <v>380</v>
      </c>
      <c r="V24" s="248">
        <f t="shared" si="4"/>
        <v>16</v>
      </c>
    </row>
    <row r="25" spans="1:22" x14ac:dyDescent="0.2">
      <c r="A25" s="223" t="s">
        <v>17</v>
      </c>
      <c r="B25" s="262">
        <v>40</v>
      </c>
      <c r="C25" s="248">
        <v>2</v>
      </c>
      <c r="D25" s="268">
        <v>47</v>
      </c>
      <c r="E25" s="270">
        <v>2</v>
      </c>
      <c r="F25" s="262">
        <v>65</v>
      </c>
      <c r="G25" s="248">
        <v>3</v>
      </c>
      <c r="H25" s="262">
        <v>72</v>
      </c>
      <c r="I25" s="248">
        <v>3</v>
      </c>
      <c r="J25" s="262">
        <v>88</v>
      </c>
      <c r="K25" s="248">
        <v>4</v>
      </c>
      <c r="L25" s="262">
        <v>48</v>
      </c>
      <c r="M25" s="248">
        <v>2</v>
      </c>
      <c r="N25" s="262"/>
      <c r="O25" s="248"/>
      <c r="P25" s="266"/>
      <c r="Q25" s="264"/>
      <c r="R25" s="247">
        <f t="shared" si="0"/>
        <v>360</v>
      </c>
      <c r="S25" s="248">
        <f t="shared" si="1"/>
        <v>16</v>
      </c>
      <c r="T25" s="249">
        <f t="shared" si="2"/>
        <v>0</v>
      </c>
      <c r="U25" s="247">
        <f t="shared" si="3"/>
        <v>360</v>
      </c>
      <c r="V25" s="248">
        <f t="shared" si="4"/>
        <v>16</v>
      </c>
    </row>
    <row r="26" spans="1:22" x14ac:dyDescent="0.2">
      <c r="A26" s="223" t="s">
        <v>18</v>
      </c>
      <c r="B26" s="262">
        <v>41</v>
      </c>
      <c r="C26" s="248">
        <v>2</v>
      </c>
      <c r="D26" s="262">
        <v>50</v>
      </c>
      <c r="E26" s="248">
        <v>2</v>
      </c>
      <c r="F26" s="268">
        <v>52</v>
      </c>
      <c r="G26" s="270">
        <v>2</v>
      </c>
      <c r="H26" s="262">
        <v>72</v>
      </c>
      <c r="I26" s="248">
        <v>3</v>
      </c>
      <c r="J26" s="262">
        <v>85</v>
      </c>
      <c r="K26" s="248">
        <v>4</v>
      </c>
      <c r="L26" s="262">
        <v>40</v>
      </c>
      <c r="M26" s="248">
        <v>2</v>
      </c>
      <c r="N26" s="262">
        <v>0</v>
      </c>
      <c r="O26" s="248"/>
      <c r="P26" s="266">
        <v>0</v>
      </c>
      <c r="Q26" s="264">
        <v>0</v>
      </c>
      <c r="R26" s="247">
        <f t="shared" si="0"/>
        <v>340</v>
      </c>
      <c r="S26" s="248">
        <f t="shared" si="1"/>
        <v>15</v>
      </c>
      <c r="T26" s="249">
        <f t="shared" si="2"/>
        <v>0</v>
      </c>
      <c r="U26" s="247">
        <f t="shared" si="3"/>
        <v>340</v>
      </c>
      <c r="V26" s="248">
        <f t="shared" si="4"/>
        <v>15</v>
      </c>
    </row>
    <row r="27" spans="1:22" x14ac:dyDescent="0.2">
      <c r="A27" s="223" t="s">
        <v>19</v>
      </c>
      <c r="B27" s="262">
        <v>44</v>
      </c>
      <c r="C27" s="248">
        <v>2</v>
      </c>
      <c r="D27" s="262">
        <v>49</v>
      </c>
      <c r="E27" s="248">
        <v>2</v>
      </c>
      <c r="F27" s="262">
        <v>63</v>
      </c>
      <c r="G27" s="248">
        <v>3</v>
      </c>
      <c r="H27" s="268">
        <v>51</v>
      </c>
      <c r="I27" s="270">
        <v>2</v>
      </c>
      <c r="J27" s="262">
        <v>90</v>
      </c>
      <c r="K27" s="248">
        <v>4</v>
      </c>
      <c r="L27" s="262">
        <v>38</v>
      </c>
      <c r="M27" s="248">
        <v>2</v>
      </c>
      <c r="N27" s="262">
        <v>0</v>
      </c>
      <c r="O27" s="248">
        <v>0</v>
      </c>
      <c r="P27" s="266">
        <v>0</v>
      </c>
      <c r="Q27" s="264">
        <v>0</v>
      </c>
      <c r="R27" s="247">
        <f t="shared" si="0"/>
        <v>335</v>
      </c>
      <c r="S27" s="248">
        <f t="shared" si="1"/>
        <v>15</v>
      </c>
      <c r="T27" s="249">
        <f t="shared" si="2"/>
        <v>0</v>
      </c>
      <c r="U27" s="247">
        <f t="shared" si="3"/>
        <v>335</v>
      </c>
      <c r="V27" s="248">
        <f t="shared" si="4"/>
        <v>15</v>
      </c>
    </row>
    <row r="28" spans="1:22" x14ac:dyDescent="0.2">
      <c r="A28" s="223" t="s">
        <v>20</v>
      </c>
      <c r="B28" s="262">
        <v>48</v>
      </c>
      <c r="C28" s="248">
        <v>2</v>
      </c>
      <c r="D28" s="262">
        <v>45</v>
      </c>
      <c r="E28" s="248">
        <v>2</v>
      </c>
      <c r="F28" s="262">
        <v>55</v>
      </c>
      <c r="G28" s="248">
        <v>2</v>
      </c>
      <c r="H28" s="262">
        <v>89</v>
      </c>
      <c r="I28" s="248">
        <v>3</v>
      </c>
      <c r="J28" s="268">
        <v>66</v>
      </c>
      <c r="K28" s="270">
        <v>3</v>
      </c>
      <c r="L28" s="262">
        <v>46</v>
      </c>
      <c r="M28" s="248">
        <v>2</v>
      </c>
      <c r="N28" s="262">
        <v>0</v>
      </c>
      <c r="O28" s="248">
        <v>0</v>
      </c>
      <c r="P28" s="266">
        <v>0</v>
      </c>
      <c r="Q28" s="264">
        <v>0</v>
      </c>
      <c r="R28" s="247">
        <f t="shared" si="0"/>
        <v>349</v>
      </c>
      <c r="S28" s="248">
        <f t="shared" si="1"/>
        <v>14</v>
      </c>
      <c r="T28" s="249">
        <f t="shared" si="2"/>
        <v>0</v>
      </c>
      <c r="U28" s="247">
        <f t="shared" si="3"/>
        <v>349</v>
      </c>
      <c r="V28" s="248">
        <f t="shared" si="4"/>
        <v>14</v>
      </c>
    </row>
    <row r="29" spans="1:22" x14ac:dyDescent="0.2">
      <c r="A29" s="223" t="s">
        <v>21</v>
      </c>
      <c r="B29" s="20">
        <v>49</v>
      </c>
      <c r="C29" s="34">
        <v>2</v>
      </c>
      <c r="D29" s="20">
        <v>49</v>
      </c>
      <c r="E29" s="34">
        <v>2</v>
      </c>
      <c r="F29" s="20">
        <v>55</v>
      </c>
      <c r="G29" s="34">
        <v>3</v>
      </c>
      <c r="H29" s="20">
        <v>86</v>
      </c>
      <c r="I29" s="34">
        <v>4</v>
      </c>
      <c r="J29" s="20">
        <v>68</v>
      </c>
      <c r="K29" s="34">
        <v>3</v>
      </c>
      <c r="L29" s="268">
        <v>36</v>
      </c>
      <c r="M29" s="270">
        <v>2</v>
      </c>
      <c r="N29" s="20">
        <v>0</v>
      </c>
      <c r="O29" s="34">
        <v>0</v>
      </c>
      <c r="P29" s="21">
        <v>0</v>
      </c>
      <c r="Q29" s="113">
        <v>0</v>
      </c>
      <c r="R29" s="33">
        <f t="shared" si="0"/>
        <v>343</v>
      </c>
      <c r="S29" s="34">
        <f t="shared" si="1"/>
        <v>16</v>
      </c>
      <c r="T29" s="127">
        <f t="shared" si="2"/>
        <v>0</v>
      </c>
      <c r="U29" s="33">
        <f t="shared" si="3"/>
        <v>343</v>
      </c>
      <c r="V29" s="34">
        <f t="shared" si="4"/>
        <v>16</v>
      </c>
    </row>
    <row r="30" spans="1:22" x14ac:dyDescent="0.2">
      <c r="A30" s="10" t="s">
        <v>22</v>
      </c>
      <c r="B30" s="117">
        <v>52</v>
      </c>
      <c r="C30" s="12">
        <v>2</v>
      </c>
      <c r="D30" s="117">
        <v>53</v>
      </c>
      <c r="E30" s="12">
        <v>2</v>
      </c>
      <c r="F30" s="117">
        <v>59</v>
      </c>
      <c r="G30" s="12">
        <v>2</v>
      </c>
      <c r="H30" s="117">
        <v>73</v>
      </c>
      <c r="I30" s="12">
        <v>3</v>
      </c>
      <c r="J30" s="117">
        <v>91</v>
      </c>
      <c r="K30" s="12">
        <v>4</v>
      </c>
      <c r="L30" s="117">
        <v>34</v>
      </c>
      <c r="M30" s="12">
        <v>2</v>
      </c>
      <c r="N30" s="117">
        <v>4</v>
      </c>
      <c r="O30" s="12">
        <v>0</v>
      </c>
      <c r="P30" s="118">
        <v>0</v>
      </c>
      <c r="Q30" s="116">
        <v>0</v>
      </c>
      <c r="R30" s="23">
        <f t="shared" si="0"/>
        <v>362</v>
      </c>
      <c r="S30" s="12">
        <f t="shared" si="1"/>
        <v>15</v>
      </c>
      <c r="T30" s="3">
        <f t="shared" si="2"/>
        <v>4</v>
      </c>
      <c r="U30" s="23">
        <f t="shared" si="3"/>
        <v>366</v>
      </c>
      <c r="V30" s="12">
        <f t="shared" si="4"/>
        <v>15</v>
      </c>
    </row>
    <row r="31" spans="1:22" x14ac:dyDescent="0.2">
      <c r="A31" s="10" t="s">
        <v>23</v>
      </c>
      <c r="B31" s="117">
        <v>50</v>
      </c>
      <c r="C31" s="12">
        <v>2</v>
      </c>
      <c r="D31" s="117">
        <v>56</v>
      </c>
      <c r="E31" s="12">
        <v>2</v>
      </c>
      <c r="F31" s="117">
        <v>64</v>
      </c>
      <c r="G31" s="12">
        <v>2</v>
      </c>
      <c r="H31" s="117">
        <v>78</v>
      </c>
      <c r="I31" s="12">
        <v>3</v>
      </c>
      <c r="J31" s="117">
        <v>77</v>
      </c>
      <c r="K31" s="12">
        <v>3</v>
      </c>
      <c r="L31" s="117">
        <v>45</v>
      </c>
      <c r="M31" s="12">
        <v>2</v>
      </c>
      <c r="N31" s="117">
        <v>3</v>
      </c>
      <c r="O31" s="12">
        <v>0</v>
      </c>
      <c r="P31" s="118">
        <v>4</v>
      </c>
      <c r="Q31" s="116">
        <v>0</v>
      </c>
      <c r="R31" s="23">
        <f t="shared" si="0"/>
        <v>370</v>
      </c>
      <c r="S31" s="12">
        <f t="shared" si="1"/>
        <v>14</v>
      </c>
      <c r="T31" s="3">
        <f t="shared" si="2"/>
        <v>7</v>
      </c>
      <c r="U31" s="23">
        <f t="shared" si="3"/>
        <v>377</v>
      </c>
      <c r="V31" s="12">
        <f t="shared" si="4"/>
        <v>14</v>
      </c>
    </row>
    <row r="32" spans="1:22" x14ac:dyDescent="0.2">
      <c r="A32" s="10" t="s">
        <v>24</v>
      </c>
      <c r="B32" s="117">
        <v>52</v>
      </c>
      <c r="C32" s="12">
        <v>2</v>
      </c>
      <c r="D32" s="117">
        <v>54</v>
      </c>
      <c r="E32" s="12">
        <v>2</v>
      </c>
      <c r="F32" s="117">
        <v>67</v>
      </c>
      <c r="G32" s="12">
        <v>3</v>
      </c>
      <c r="H32" s="117">
        <v>85</v>
      </c>
      <c r="I32" s="12">
        <v>3</v>
      </c>
      <c r="J32" s="117">
        <v>82</v>
      </c>
      <c r="K32" s="12">
        <v>3</v>
      </c>
      <c r="L32" s="117">
        <v>38</v>
      </c>
      <c r="M32" s="12">
        <v>2</v>
      </c>
      <c r="N32" s="117">
        <v>4</v>
      </c>
      <c r="O32" s="12">
        <v>0</v>
      </c>
      <c r="P32" s="118">
        <v>3</v>
      </c>
      <c r="Q32" s="116">
        <v>3</v>
      </c>
      <c r="R32" s="23">
        <f t="shared" si="0"/>
        <v>378</v>
      </c>
      <c r="S32" s="12">
        <f t="shared" si="1"/>
        <v>15</v>
      </c>
      <c r="T32" s="3">
        <f t="shared" si="2"/>
        <v>10</v>
      </c>
      <c r="U32" s="23">
        <f t="shared" si="3"/>
        <v>388</v>
      </c>
      <c r="V32" s="12">
        <f t="shared" si="4"/>
        <v>15</v>
      </c>
    </row>
    <row r="33" spans="1:22" x14ac:dyDescent="0.2">
      <c r="A33" s="10" t="s">
        <v>25</v>
      </c>
      <c r="B33" s="117">
        <v>53</v>
      </c>
      <c r="C33" s="12">
        <v>2</v>
      </c>
      <c r="D33" s="117">
        <v>56</v>
      </c>
      <c r="E33" s="12">
        <v>2</v>
      </c>
      <c r="F33" s="117">
        <v>65</v>
      </c>
      <c r="G33" s="12">
        <v>3</v>
      </c>
      <c r="H33" s="117">
        <v>89</v>
      </c>
      <c r="I33" s="12">
        <v>3</v>
      </c>
      <c r="J33" s="117">
        <v>90</v>
      </c>
      <c r="K33" s="12">
        <v>3</v>
      </c>
      <c r="L33" s="117">
        <v>41</v>
      </c>
      <c r="M33" s="12">
        <v>2</v>
      </c>
      <c r="N33" s="117">
        <v>4</v>
      </c>
      <c r="O33" s="12">
        <v>0</v>
      </c>
      <c r="P33" s="118">
        <v>4</v>
      </c>
      <c r="Q33" s="116">
        <v>3</v>
      </c>
      <c r="R33" s="23">
        <f t="shared" si="0"/>
        <v>394</v>
      </c>
      <c r="S33" s="12">
        <f t="shared" si="1"/>
        <v>15</v>
      </c>
      <c r="T33" s="3">
        <f t="shared" si="2"/>
        <v>11</v>
      </c>
      <c r="U33" s="23">
        <f t="shared" si="3"/>
        <v>405</v>
      </c>
      <c r="V33" s="12">
        <f t="shared" si="4"/>
        <v>15</v>
      </c>
    </row>
    <row r="34" spans="1:22" x14ac:dyDescent="0.2">
      <c r="A34" s="10" t="s">
        <v>26</v>
      </c>
      <c r="B34" s="117">
        <v>57</v>
      </c>
      <c r="C34" s="12">
        <v>2</v>
      </c>
      <c r="D34" s="117">
        <v>57</v>
      </c>
      <c r="E34" s="12">
        <v>2</v>
      </c>
      <c r="F34" s="117">
        <v>67</v>
      </c>
      <c r="G34" s="12">
        <v>3</v>
      </c>
      <c r="H34" s="117">
        <v>86</v>
      </c>
      <c r="I34" s="12">
        <v>3</v>
      </c>
      <c r="J34" s="117">
        <v>94</v>
      </c>
      <c r="K34" s="12">
        <v>3</v>
      </c>
      <c r="L34" s="117">
        <v>45</v>
      </c>
      <c r="M34" s="12">
        <v>2</v>
      </c>
      <c r="N34" s="117">
        <v>4</v>
      </c>
      <c r="O34" s="12">
        <v>0</v>
      </c>
      <c r="P34" s="118">
        <v>4</v>
      </c>
      <c r="Q34" s="116">
        <v>3</v>
      </c>
      <c r="R34" s="23">
        <f t="shared" si="0"/>
        <v>406</v>
      </c>
      <c r="S34" s="12">
        <f t="shared" si="1"/>
        <v>15</v>
      </c>
      <c r="T34" s="3">
        <f t="shared" si="2"/>
        <v>11</v>
      </c>
      <c r="U34" s="23">
        <f t="shared" si="3"/>
        <v>417</v>
      </c>
      <c r="V34" s="12">
        <f t="shared" si="4"/>
        <v>15</v>
      </c>
    </row>
    <row r="35" spans="1:22" x14ac:dyDescent="0.2">
      <c r="A35" s="10" t="s">
        <v>27</v>
      </c>
      <c r="B35" s="117">
        <v>55</v>
      </c>
      <c r="C35" s="12">
        <v>2</v>
      </c>
      <c r="D35" s="117">
        <v>61</v>
      </c>
      <c r="E35" s="12">
        <v>2</v>
      </c>
      <c r="F35" s="117">
        <v>68</v>
      </c>
      <c r="G35" s="12">
        <v>3</v>
      </c>
      <c r="H35" s="117">
        <v>89</v>
      </c>
      <c r="I35" s="12">
        <v>3</v>
      </c>
      <c r="J35" s="117">
        <v>91</v>
      </c>
      <c r="K35" s="12">
        <v>3</v>
      </c>
      <c r="L35" s="117">
        <v>47</v>
      </c>
      <c r="M35" s="12">
        <v>2</v>
      </c>
      <c r="N35" s="117">
        <v>4</v>
      </c>
      <c r="O35" s="12">
        <v>0</v>
      </c>
      <c r="P35" s="118">
        <v>4</v>
      </c>
      <c r="Q35" s="116">
        <v>3</v>
      </c>
      <c r="R35" s="23">
        <f t="shared" si="0"/>
        <v>411</v>
      </c>
      <c r="S35" s="12">
        <f t="shared" si="1"/>
        <v>15</v>
      </c>
      <c r="T35" s="3">
        <f t="shared" si="2"/>
        <v>11</v>
      </c>
      <c r="U35" s="23">
        <f t="shared" si="3"/>
        <v>422</v>
      </c>
      <c r="V35" s="12">
        <f t="shared" si="4"/>
        <v>15</v>
      </c>
    </row>
    <row r="36" spans="1:22" x14ac:dyDescent="0.2">
      <c r="A36" s="10" t="s">
        <v>28</v>
      </c>
      <c r="B36" s="117">
        <v>55</v>
      </c>
      <c r="C36" s="12">
        <v>2</v>
      </c>
      <c r="D36" s="117">
        <v>59</v>
      </c>
      <c r="E36" s="12">
        <v>2</v>
      </c>
      <c r="F36" s="117">
        <v>73</v>
      </c>
      <c r="G36" s="12">
        <v>3</v>
      </c>
      <c r="H36" s="117">
        <v>90</v>
      </c>
      <c r="I36" s="12">
        <v>3</v>
      </c>
      <c r="J36" s="117">
        <v>94</v>
      </c>
      <c r="K36" s="12">
        <v>3</v>
      </c>
      <c r="L36" s="117">
        <v>45</v>
      </c>
      <c r="M36" s="12">
        <v>2</v>
      </c>
      <c r="N36" s="117">
        <v>5</v>
      </c>
      <c r="O36" s="12">
        <v>0</v>
      </c>
      <c r="P36" s="118">
        <v>4</v>
      </c>
      <c r="Q36" s="116">
        <v>3</v>
      </c>
      <c r="R36" s="23">
        <f t="shared" si="0"/>
        <v>416</v>
      </c>
      <c r="S36" s="12">
        <f t="shared" si="1"/>
        <v>15</v>
      </c>
      <c r="T36" s="3">
        <f t="shared" si="2"/>
        <v>12</v>
      </c>
      <c r="U36" s="23">
        <f t="shared" si="3"/>
        <v>428</v>
      </c>
      <c r="V36" s="12">
        <f t="shared" si="4"/>
        <v>15</v>
      </c>
    </row>
    <row r="37" spans="1:22" x14ac:dyDescent="0.2">
      <c r="A37" s="10" t="s">
        <v>29</v>
      </c>
      <c r="B37" s="117">
        <v>56</v>
      </c>
      <c r="C37" s="12">
        <v>2</v>
      </c>
      <c r="D37" s="117">
        <v>59</v>
      </c>
      <c r="E37" s="12">
        <v>2</v>
      </c>
      <c r="F37" s="117">
        <v>71</v>
      </c>
      <c r="G37" s="12">
        <v>3</v>
      </c>
      <c r="H37" s="117">
        <v>97</v>
      </c>
      <c r="I37" s="12">
        <v>4</v>
      </c>
      <c r="J37" s="117">
        <v>95</v>
      </c>
      <c r="K37" s="12">
        <v>3</v>
      </c>
      <c r="L37" s="117">
        <v>47</v>
      </c>
      <c r="M37" s="12">
        <v>2</v>
      </c>
      <c r="N37" s="117">
        <v>4</v>
      </c>
      <c r="O37" s="12">
        <v>0</v>
      </c>
      <c r="P37" s="118">
        <v>5</v>
      </c>
      <c r="Q37" s="116">
        <v>3</v>
      </c>
      <c r="R37" s="23">
        <f t="shared" si="0"/>
        <v>425</v>
      </c>
      <c r="S37" s="12">
        <f t="shared" si="1"/>
        <v>16</v>
      </c>
      <c r="T37" s="3">
        <f t="shared" si="2"/>
        <v>12</v>
      </c>
      <c r="U37" s="23">
        <f t="shared" si="3"/>
        <v>437</v>
      </c>
      <c r="V37" s="12">
        <f t="shared" si="4"/>
        <v>16</v>
      </c>
    </row>
    <row r="38" spans="1:22" x14ac:dyDescent="0.2">
      <c r="A38" s="10" t="s">
        <v>30</v>
      </c>
      <c r="B38" s="117">
        <v>56</v>
      </c>
      <c r="C38" s="12">
        <v>2</v>
      </c>
      <c r="D38" s="117">
        <v>60</v>
      </c>
      <c r="E38" s="12">
        <v>2</v>
      </c>
      <c r="F38" s="117">
        <v>71</v>
      </c>
      <c r="G38" s="12">
        <v>3</v>
      </c>
      <c r="H38" s="117">
        <v>94</v>
      </c>
      <c r="I38" s="12">
        <v>3</v>
      </c>
      <c r="J38" s="117">
        <v>102</v>
      </c>
      <c r="K38" s="12">
        <v>4</v>
      </c>
      <c r="L38" s="117">
        <v>47</v>
      </c>
      <c r="M38" s="12">
        <v>2</v>
      </c>
      <c r="N38" s="117">
        <v>5</v>
      </c>
      <c r="O38" s="12">
        <v>0</v>
      </c>
      <c r="P38" s="118">
        <v>4</v>
      </c>
      <c r="Q38" s="116">
        <v>4</v>
      </c>
      <c r="R38" s="23">
        <f t="shared" si="0"/>
        <v>430</v>
      </c>
      <c r="S38" s="12">
        <f t="shared" si="1"/>
        <v>16</v>
      </c>
      <c r="T38" s="3">
        <f t="shared" si="2"/>
        <v>13</v>
      </c>
      <c r="U38" s="23">
        <f t="shared" si="3"/>
        <v>443</v>
      </c>
      <c r="V38" s="12">
        <f t="shared" si="4"/>
        <v>16</v>
      </c>
    </row>
    <row r="39" spans="1:22" x14ac:dyDescent="0.2">
      <c r="A39" s="10" t="s">
        <v>45</v>
      </c>
      <c r="B39" s="117">
        <v>59</v>
      </c>
      <c r="C39" s="12">
        <v>3</v>
      </c>
      <c r="D39" s="117">
        <v>60</v>
      </c>
      <c r="E39" s="12">
        <v>2</v>
      </c>
      <c r="F39" s="117">
        <v>72</v>
      </c>
      <c r="G39" s="12">
        <v>3</v>
      </c>
      <c r="H39" s="117">
        <v>94</v>
      </c>
      <c r="I39" s="12">
        <v>3</v>
      </c>
      <c r="J39" s="117">
        <v>99</v>
      </c>
      <c r="K39" s="12">
        <v>4</v>
      </c>
      <c r="L39" s="117">
        <v>51</v>
      </c>
      <c r="M39" s="12">
        <v>2</v>
      </c>
      <c r="N39" s="117">
        <v>5</v>
      </c>
      <c r="O39" s="12">
        <v>0</v>
      </c>
      <c r="P39" s="118">
        <v>5</v>
      </c>
      <c r="Q39" s="116">
        <v>3</v>
      </c>
      <c r="R39" s="23">
        <f t="shared" si="0"/>
        <v>435</v>
      </c>
      <c r="S39" s="12">
        <f t="shared" si="1"/>
        <v>17</v>
      </c>
      <c r="T39" s="3">
        <f t="shared" si="2"/>
        <v>13</v>
      </c>
      <c r="U39" s="23">
        <f t="shared" si="3"/>
        <v>448</v>
      </c>
      <c r="V39" s="12">
        <f t="shared" si="4"/>
        <v>17</v>
      </c>
    </row>
    <row r="40" spans="1:22" x14ac:dyDescent="0.2">
      <c r="A40" s="10" t="s">
        <v>46</v>
      </c>
      <c r="B40" s="117">
        <v>60</v>
      </c>
      <c r="C40" s="12">
        <v>3</v>
      </c>
      <c r="D40" s="117">
        <v>63</v>
      </c>
      <c r="E40" s="12">
        <v>3</v>
      </c>
      <c r="F40" s="117">
        <v>72</v>
      </c>
      <c r="G40" s="12">
        <v>3</v>
      </c>
      <c r="H40" s="117">
        <v>96</v>
      </c>
      <c r="I40" s="12">
        <v>3</v>
      </c>
      <c r="J40" s="117">
        <v>99</v>
      </c>
      <c r="K40" s="12">
        <v>4</v>
      </c>
      <c r="L40" s="117">
        <v>49</v>
      </c>
      <c r="M40" s="12">
        <v>2</v>
      </c>
      <c r="N40" s="117">
        <v>5</v>
      </c>
      <c r="O40" s="12">
        <v>0</v>
      </c>
      <c r="P40" s="118">
        <v>5</v>
      </c>
      <c r="Q40" s="116">
        <v>4</v>
      </c>
      <c r="R40" s="23">
        <f t="shared" ref="R40:R48" si="5">B40+D40+F40+H40+J40+L40</f>
        <v>439</v>
      </c>
      <c r="S40" s="12">
        <f t="shared" ref="S40:S48" si="6">C40+E40+G40+I40+K40+M40</f>
        <v>18</v>
      </c>
      <c r="T40" s="3">
        <f t="shared" ref="T40:T48" si="7">+N40+P40+Q40</f>
        <v>14</v>
      </c>
      <c r="U40" s="23">
        <f t="shared" ref="U40:U48" si="8">R40+T40</f>
        <v>453</v>
      </c>
      <c r="V40" s="12">
        <f t="shared" ref="V40:V48" si="9">S40+O40</f>
        <v>18</v>
      </c>
    </row>
    <row r="41" spans="1:22" x14ac:dyDescent="0.2">
      <c r="A41" s="10" t="s">
        <v>171</v>
      </c>
      <c r="B41" s="117">
        <v>60</v>
      </c>
      <c r="C41" s="12">
        <v>3</v>
      </c>
      <c r="D41" s="117">
        <v>65</v>
      </c>
      <c r="E41" s="12">
        <v>3</v>
      </c>
      <c r="F41" s="117">
        <v>76</v>
      </c>
      <c r="G41" s="12">
        <v>3</v>
      </c>
      <c r="H41" s="117">
        <v>96</v>
      </c>
      <c r="I41" s="12">
        <v>3</v>
      </c>
      <c r="J41" s="117">
        <v>101</v>
      </c>
      <c r="K41" s="12">
        <v>4</v>
      </c>
      <c r="L41" s="117">
        <v>49</v>
      </c>
      <c r="M41" s="12">
        <v>2</v>
      </c>
      <c r="N41" s="117">
        <v>5</v>
      </c>
      <c r="O41" s="12">
        <v>0</v>
      </c>
      <c r="P41" s="118">
        <v>5</v>
      </c>
      <c r="Q41" s="116">
        <v>4</v>
      </c>
      <c r="R41" s="23">
        <f t="shared" si="5"/>
        <v>447</v>
      </c>
      <c r="S41" s="12">
        <f t="shared" si="6"/>
        <v>18</v>
      </c>
      <c r="T41" s="3">
        <f t="shared" si="7"/>
        <v>14</v>
      </c>
      <c r="U41" s="23">
        <f t="shared" si="8"/>
        <v>461</v>
      </c>
      <c r="V41" s="12">
        <f t="shared" si="9"/>
        <v>18</v>
      </c>
    </row>
    <row r="42" spans="1:22" x14ac:dyDescent="0.2">
      <c r="A42" s="10" t="s">
        <v>172</v>
      </c>
      <c r="B42" s="117">
        <v>60</v>
      </c>
      <c r="C42" s="12">
        <v>3</v>
      </c>
      <c r="D42" s="117">
        <v>65</v>
      </c>
      <c r="E42" s="12">
        <v>3</v>
      </c>
      <c r="F42" s="117">
        <v>78</v>
      </c>
      <c r="G42" s="12">
        <v>3</v>
      </c>
      <c r="H42" s="117">
        <v>101</v>
      </c>
      <c r="I42" s="12">
        <v>4</v>
      </c>
      <c r="J42" s="117">
        <v>101</v>
      </c>
      <c r="K42" s="12">
        <v>4</v>
      </c>
      <c r="L42" s="117">
        <v>50</v>
      </c>
      <c r="M42" s="12">
        <v>2</v>
      </c>
      <c r="N42" s="117">
        <v>5</v>
      </c>
      <c r="O42" s="12">
        <v>0</v>
      </c>
      <c r="P42" s="118">
        <v>5</v>
      </c>
      <c r="Q42" s="116">
        <v>4</v>
      </c>
      <c r="R42" s="23">
        <f t="shared" si="5"/>
        <v>455</v>
      </c>
      <c r="S42" s="12">
        <f t="shared" si="6"/>
        <v>19</v>
      </c>
      <c r="T42" s="3">
        <f t="shared" si="7"/>
        <v>14</v>
      </c>
      <c r="U42" s="23">
        <f t="shared" si="8"/>
        <v>469</v>
      </c>
      <c r="V42" s="12">
        <f t="shared" si="9"/>
        <v>19</v>
      </c>
    </row>
    <row r="43" spans="1:22" x14ac:dyDescent="0.2">
      <c r="A43" s="10" t="s">
        <v>173</v>
      </c>
      <c r="B43" s="117">
        <v>60</v>
      </c>
      <c r="C43" s="12">
        <v>3</v>
      </c>
      <c r="D43" s="117">
        <v>65</v>
      </c>
      <c r="E43" s="12">
        <v>3</v>
      </c>
      <c r="F43" s="117">
        <v>78</v>
      </c>
      <c r="G43" s="12">
        <v>3</v>
      </c>
      <c r="H43" s="117">
        <v>104</v>
      </c>
      <c r="I43" s="12">
        <v>4</v>
      </c>
      <c r="J43" s="117">
        <v>107</v>
      </c>
      <c r="K43" s="12">
        <v>4</v>
      </c>
      <c r="L43" s="117">
        <v>50</v>
      </c>
      <c r="M43" s="12">
        <v>2</v>
      </c>
      <c r="N43" s="117">
        <v>5</v>
      </c>
      <c r="O43" s="12">
        <v>0</v>
      </c>
      <c r="P43" s="118">
        <v>5</v>
      </c>
      <c r="Q43" s="116">
        <v>4</v>
      </c>
      <c r="R43" s="23">
        <f t="shared" si="5"/>
        <v>464</v>
      </c>
      <c r="S43" s="12">
        <f t="shared" si="6"/>
        <v>19</v>
      </c>
      <c r="T43" s="3">
        <f t="shared" si="7"/>
        <v>14</v>
      </c>
      <c r="U43" s="23">
        <f t="shared" si="8"/>
        <v>478</v>
      </c>
      <c r="V43" s="12">
        <f t="shared" si="9"/>
        <v>19</v>
      </c>
    </row>
    <row r="44" spans="1:22" x14ac:dyDescent="0.2">
      <c r="A44" s="10" t="s">
        <v>174</v>
      </c>
      <c r="B44" s="117">
        <v>59</v>
      </c>
      <c r="C44" s="12">
        <v>3</v>
      </c>
      <c r="D44" s="117">
        <v>65</v>
      </c>
      <c r="E44" s="12">
        <v>3</v>
      </c>
      <c r="F44" s="117">
        <v>78</v>
      </c>
      <c r="G44" s="12">
        <v>3</v>
      </c>
      <c r="H44" s="117">
        <v>104</v>
      </c>
      <c r="I44" s="12">
        <v>4</v>
      </c>
      <c r="J44" s="117">
        <v>110</v>
      </c>
      <c r="K44" s="12">
        <v>4</v>
      </c>
      <c r="L44" s="117">
        <v>53</v>
      </c>
      <c r="M44" s="12">
        <v>2</v>
      </c>
      <c r="N44" s="117">
        <v>5</v>
      </c>
      <c r="O44" s="12">
        <v>0</v>
      </c>
      <c r="P44" s="118">
        <v>5</v>
      </c>
      <c r="Q44" s="116">
        <v>4</v>
      </c>
      <c r="R44" s="23">
        <f t="shared" si="5"/>
        <v>469</v>
      </c>
      <c r="S44" s="12">
        <f t="shared" si="6"/>
        <v>19</v>
      </c>
      <c r="T44" s="3">
        <f t="shared" si="7"/>
        <v>14</v>
      </c>
      <c r="U44" s="23">
        <f t="shared" si="8"/>
        <v>483</v>
      </c>
      <c r="V44" s="12">
        <f t="shared" si="9"/>
        <v>19</v>
      </c>
    </row>
    <row r="45" spans="1:22" x14ac:dyDescent="0.2">
      <c r="A45" s="10" t="s">
        <v>175</v>
      </c>
      <c r="B45" s="117">
        <v>59</v>
      </c>
      <c r="C45" s="12">
        <v>3</v>
      </c>
      <c r="D45" s="117">
        <v>63</v>
      </c>
      <c r="E45" s="12">
        <v>3</v>
      </c>
      <c r="F45" s="117">
        <v>78</v>
      </c>
      <c r="G45" s="12">
        <v>3</v>
      </c>
      <c r="H45" s="117">
        <v>104</v>
      </c>
      <c r="I45" s="12">
        <v>4</v>
      </c>
      <c r="J45" s="117">
        <v>110</v>
      </c>
      <c r="K45" s="12">
        <v>4</v>
      </c>
      <c r="L45" s="117">
        <v>55</v>
      </c>
      <c r="M45" s="12">
        <v>2</v>
      </c>
      <c r="N45" s="117">
        <v>5</v>
      </c>
      <c r="O45" s="12">
        <v>0</v>
      </c>
      <c r="P45" s="118">
        <v>5</v>
      </c>
      <c r="Q45" s="116">
        <v>4</v>
      </c>
      <c r="R45" s="23">
        <f t="shared" si="5"/>
        <v>469</v>
      </c>
      <c r="S45" s="12">
        <f t="shared" si="6"/>
        <v>19</v>
      </c>
      <c r="T45" s="3">
        <f t="shared" si="7"/>
        <v>14</v>
      </c>
      <c r="U45" s="23">
        <f t="shared" si="8"/>
        <v>483</v>
      </c>
      <c r="V45" s="12">
        <f t="shared" si="9"/>
        <v>19</v>
      </c>
    </row>
    <row r="46" spans="1:22" x14ac:dyDescent="0.2">
      <c r="A46" s="10" t="s">
        <v>176</v>
      </c>
      <c r="B46" s="117">
        <v>58</v>
      </c>
      <c r="C46" s="12">
        <v>2</v>
      </c>
      <c r="D46" s="117">
        <v>63</v>
      </c>
      <c r="E46" s="12">
        <v>3</v>
      </c>
      <c r="F46" s="117">
        <v>76</v>
      </c>
      <c r="G46" s="12">
        <v>3</v>
      </c>
      <c r="H46" s="117">
        <v>104</v>
      </c>
      <c r="I46" s="12">
        <v>4</v>
      </c>
      <c r="J46" s="117">
        <v>110</v>
      </c>
      <c r="K46" s="12">
        <v>4</v>
      </c>
      <c r="L46" s="117">
        <v>55</v>
      </c>
      <c r="M46" s="12">
        <v>2</v>
      </c>
      <c r="N46" s="117">
        <v>6</v>
      </c>
      <c r="O46" s="12">
        <v>0</v>
      </c>
      <c r="P46" s="118">
        <v>5</v>
      </c>
      <c r="Q46" s="116">
        <v>4</v>
      </c>
      <c r="R46" s="23">
        <f t="shared" si="5"/>
        <v>466</v>
      </c>
      <c r="S46" s="12">
        <f t="shared" si="6"/>
        <v>18</v>
      </c>
      <c r="T46" s="3">
        <f t="shared" si="7"/>
        <v>15</v>
      </c>
      <c r="U46" s="23">
        <f t="shared" si="8"/>
        <v>481</v>
      </c>
      <c r="V46" s="12">
        <f t="shared" si="9"/>
        <v>18</v>
      </c>
    </row>
    <row r="47" spans="1:22" x14ac:dyDescent="0.2">
      <c r="A47" s="10" t="s">
        <v>177</v>
      </c>
      <c r="B47" s="117">
        <v>57</v>
      </c>
      <c r="C47" s="12">
        <v>2</v>
      </c>
      <c r="D47" s="117">
        <v>62</v>
      </c>
      <c r="E47" s="12">
        <v>2</v>
      </c>
      <c r="F47" s="117">
        <v>76</v>
      </c>
      <c r="G47" s="12">
        <v>3</v>
      </c>
      <c r="H47" s="117">
        <v>101</v>
      </c>
      <c r="I47" s="12">
        <v>4</v>
      </c>
      <c r="J47" s="117">
        <v>110</v>
      </c>
      <c r="K47" s="12">
        <v>4</v>
      </c>
      <c r="L47" s="117">
        <v>55</v>
      </c>
      <c r="M47" s="12">
        <v>2</v>
      </c>
      <c r="N47" s="117">
        <v>6</v>
      </c>
      <c r="O47" s="12">
        <v>0</v>
      </c>
      <c r="P47" s="118">
        <v>6</v>
      </c>
      <c r="Q47" s="116">
        <v>4</v>
      </c>
      <c r="R47" s="23">
        <f t="shared" si="5"/>
        <v>461</v>
      </c>
      <c r="S47" s="12">
        <f t="shared" si="6"/>
        <v>17</v>
      </c>
      <c r="T47" s="3">
        <f t="shared" si="7"/>
        <v>16</v>
      </c>
      <c r="U47" s="23">
        <f t="shared" si="8"/>
        <v>477</v>
      </c>
      <c r="V47" s="12">
        <f t="shared" si="9"/>
        <v>17</v>
      </c>
    </row>
    <row r="48" spans="1:22" x14ac:dyDescent="0.2">
      <c r="A48" s="11" t="s">
        <v>178</v>
      </c>
      <c r="B48" s="119">
        <v>57</v>
      </c>
      <c r="C48" s="28">
        <v>2</v>
      </c>
      <c r="D48" s="119">
        <v>61</v>
      </c>
      <c r="E48" s="28">
        <v>2</v>
      </c>
      <c r="F48" s="119">
        <v>74</v>
      </c>
      <c r="G48" s="28">
        <v>3</v>
      </c>
      <c r="H48" s="119">
        <v>101</v>
      </c>
      <c r="I48" s="28">
        <v>4</v>
      </c>
      <c r="J48" s="119">
        <v>107</v>
      </c>
      <c r="K48" s="28">
        <v>4</v>
      </c>
      <c r="L48" s="119">
        <v>55</v>
      </c>
      <c r="M48" s="28">
        <v>2</v>
      </c>
      <c r="N48" s="119">
        <v>6</v>
      </c>
      <c r="O48" s="28">
        <v>0</v>
      </c>
      <c r="P48" s="121">
        <v>6</v>
      </c>
      <c r="Q48" s="120">
        <v>5</v>
      </c>
      <c r="R48" s="24">
        <f t="shared" si="5"/>
        <v>455</v>
      </c>
      <c r="S48" s="28">
        <f t="shared" si="6"/>
        <v>17</v>
      </c>
      <c r="T48" s="40">
        <f t="shared" si="7"/>
        <v>17</v>
      </c>
      <c r="U48" s="24">
        <f t="shared" si="8"/>
        <v>472</v>
      </c>
      <c r="V48" s="28">
        <f t="shared" si="9"/>
        <v>17</v>
      </c>
    </row>
    <row r="49" spans="1:22" x14ac:dyDescent="0.2">
      <c r="A49" s="78" t="s">
        <v>47</v>
      </c>
      <c r="B49" s="79" t="s">
        <v>214</v>
      </c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 t="s">
        <v>48</v>
      </c>
      <c r="T49" s="80"/>
      <c r="U49" s="80"/>
      <c r="V49" s="80"/>
    </row>
    <row r="50" spans="1:22" x14ac:dyDescent="0.2">
      <c r="A50" s="81"/>
      <c r="B50" s="79" t="s">
        <v>215</v>
      </c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0"/>
      <c r="T50" s="80"/>
      <c r="U50" s="80"/>
      <c r="V50" s="80"/>
    </row>
    <row r="51" spans="1:22" x14ac:dyDescent="0.2">
      <c r="A51" s="27"/>
      <c r="B51" s="82"/>
      <c r="C51" s="27"/>
      <c r="D51" s="27"/>
      <c r="E51" s="27"/>
      <c r="F51" s="27"/>
      <c r="G51" s="27"/>
      <c r="H51" s="27"/>
      <c r="I51" s="27"/>
      <c r="J51" s="27"/>
      <c r="K51" s="27"/>
      <c r="L51" s="1"/>
      <c r="M51" s="1"/>
      <c r="N51" s="1"/>
      <c r="O51" s="1"/>
      <c r="P51" s="1"/>
      <c r="Q51" s="1"/>
      <c r="R51" s="1"/>
      <c r="S51" s="1"/>
      <c r="T51" s="1"/>
      <c r="U51" s="1"/>
      <c r="V51" s="44"/>
    </row>
    <row r="52" spans="1:22" x14ac:dyDescent="0.2">
      <c r="A52" s="83" t="s">
        <v>49</v>
      </c>
      <c r="B52" s="84"/>
      <c r="C52" s="85"/>
      <c r="D52" s="85"/>
      <c r="E52" s="85"/>
      <c r="F52" s="86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7"/>
    </row>
    <row r="53" spans="1:22" x14ac:dyDescent="0.2">
      <c r="A53" s="88" t="s">
        <v>50</v>
      </c>
      <c r="B53" s="89"/>
      <c r="C53" s="90"/>
      <c r="D53" s="90"/>
      <c r="E53" s="90"/>
      <c r="F53" s="19"/>
      <c r="G53" s="90"/>
      <c r="H53" s="90"/>
      <c r="I53" s="90"/>
      <c r="J53" s="90"/>
      <c r="K53" s="90"/>
      <c r="L53" s="3"/>
      <c r="M53" s="3"/>
      <c r="N53" s="3"/>
      <c r="O53" s="3"/>
      <c r="P53" s="3"/>
      <c r="Q53" s="3"/>
      <c r="R53" s="3"/>
      <c r="S53" s="3"/>
      <c r="T53" s="3"/>
      <c r="U53" s="3"/>
      <c r="V53" s="12"/>
    </row>
    <row r="54" spans="1:22" x14ac:dyDescent="0.2">
      <c r="A54" s="91" t="s">
        <v>58</v>
      </c>
      <c r="B54" s="89"/>
      <c r="C54" s="90"/>
      <c r="D54" s="90"/>
      <c r="E54" s="90"/>
      <c r="F54" s="19"/>
      <c r="G54" s="90"/>
      <c r="H54" s="90"/>
      <c r="I54" s="90"/>
      <c r="J54" s="90"/>
      <c r="K54" s="90"/>
      <c r="L54" s="3"/>
      <c r="M54" s="3"/>
      <c r="N54" s="3"/>
      <c r="O54" s="3"/>
      <c r="P54" s="3"/>
      <c r="Q54" s="3"/>
      <c r="R54" s="3"/>
      <c r="S54" s="3"/>
      <c r="T54" s="3"/>
      <c r="U54" s="3"/>
      <c r="V54" s="12"/>
    </row>
    <row r="55" spans="1:22" x14ac:dyDescent="0.2">
      <c r="A55" s="91" t="s">
        <v>59</v>
      </c>
      <c r="B55" s="89"/>
      <c r="C55" s="90"/>
      <c r="D55" s="90"/>
      <c r="E55" s="90"/>
      <c r="F55" s="19"/>
      <c r="G55" s="90"/>
      <c r="H55" s="90"/>
      <c r="I55" s="90"/>
      <c r="J55" s="90"/>
      <c r="K55" s="90"/>
      <c r="L55" s="3"/>
      <c r="M55" s="3"/>
      <c r="N55" s="3"/>
      <c r="O55" s="3"/>
      <c r="P55" s="3"/>
      <c r="Q55" s="3"/>
      <c r="R55" s="3"/>
      <c r="S55" s="3"/>
      <c r="T55" s="3"/>
      <c r="U55" s="3"/>
      <c r="V55" s="12"/>
    </row>
    <row r="56" spans="1:22" x14ac:dyDescent="0.2">
      <c r="A56" s="91" t="s">
        <v>38</v>
      </c>
      <c r="B56" s="89"/>
      <c r="C56" s="90"/>
      <c r="D56" s="90"/>
      <c r="E56" s="90"/>
      <c r="F56" s="19"/>
      <c r="G56" s="90"/>
      <c r="H56" s="90"/>
      <c r="I56" s="90"/>
      <c r="J56" s="90"/>
      <c r="K56" s="90"/>
      <c r="L56" s="3"/>
      <c r="M56" s="3"/>
      <c r="N56" s="3"/>
      <c r="O56" s="3"/>
      <c r="P56" s="3"/>
      <c r="Q56" s="3"/>
      <c r="R56" s="3"/>
      <c r="S56" s="3"/>
      <c r="T56" s="3"/>
      <c r="U56" s="3"/>
      <c r="V56" s="12"/>
    </row>
    <row r="57" spans="1:22" x14ac:dyDescent="0.2">
      <c r="A57" s="92" t="s">
        <v>51</v>
      </c>
      <c r="B57" s="93"/>
      <c r="C57" s="94"/>
      <c r="D57" s="94"/>
      <c r="E57" s="94"/>
      <c r="F57" s="95"/>
      <c r="G57" s="106"/>
      <c r="H57" s="94"/>
      <c r="I57" s="94"/>
      <c r="J57" s="94"/>
      <c r="K57" s="94"/>
      <c r="L57" s="237" t="s">
        <v>132</v>
      </c>
      <c r="M57" s="96"/>
      <c r="N57" s="96"/>
      <c r="O57" s="99"/>
      <c r="P57" s="220"/>
      <c r="Q57" s="220"/>
      <c r="R57" s="94"/>
      <c r="S57" s="94"/>
      <c r="T57" s="94"/>
      <c r="U57" s="94"/>
      <c r="V57" s="97"/>
    </row>
    <row r="58" spans="1:22" x14ac:dyDescent="0.2">
      <c r="A58" s="98"/>
      <c r="B58" s="93"/>
      <c r="C58" s="94"/>
      <c r="D58" s="94"/>
      <c r="E58" s="94"/>
      <c r="F58" s="95"/>
      <c r="G58" s="106"/>
      <c r="H58" s="94"/>
      <c r="I58" s="94"/>
      <c r="J58" s="94"/>
      <c r="K58" s="94"/>
      <c r="L58" s="96"/>
      <c r="M58" s="94"/>
      <c r="N58" s="94"/>
      <c r="O58" s="99"/>
      <c r="P58" s="94"/>
      <c r="Q58" s="94"/>
      <c r="R58" s="94"/>
      <c r="S58" s="94"/>
      <c r="T58" s="94"/>
      <c r="U58" s="94"/>
      <c r="V58" s="97"/>
    </row>
    <row r="59" spans="1:22" x14ac:dyDescent="0.2">
      <c r="A59" s="92" t="s">
        <v>131</v>
      </c>
      <c r="B59" s="93"/>
      <c r="C59" s="94"/>
      <c r="D59" s="94"/>
      <c r="E59" s="94"/>
      <c r="F59" s="95"/>
      <c r="G59" s="106"/>
      <c r="H59" s="94"/>
      <c r="I59" s="94"/>
      <c r="J59" s="94"/>
      <c r="K59" s="94"/>
      <c r="L59" s="99"/>
      <c r="M59" s="94"/>
      <c r="N59" s="94"/>
      <c r="O59" s="94"/>
      <c r="P59" s="94"/>
      <c r="Q59" s="94"/>
      <c r="R59" s="94"/>
      <c r="S59" s="94"/>
      <c r="T59" s="94"/>
      <c r="U59" s="94"/>
      <c r="V59" s="97"/>
    </row>
    <row r="60" spans="1:22" x14ac:dyDescent="0.2">
      <c r="A60" s="100" t="s">
        <v>60</v>
      </c>
      <c r="B60" s="93"/>
      <c r="C60" s="94"/>
      <c r="D60" s="94"/>
      <c r="E60" s="94"/>
      <c r="F60" s="94"/>
      <c r="G60" s="106"/>
      <c r="H60" s="94"/>
      <c r="I60" s="94"/>
      <c r="J60" s="94"/>
      <c r="K60" s="94"/>
      <c r="L60" s="96" t="s">
        <v>61</v>
      </c>
      <c r="M60" s="94"/>
      <c r="N60" s="94"/>
      <c r="O60" s="94"/>
      <c r="P60" s="94"/>
      <c r="Q60" s="94"/>
      <c r="R60" s="94"/>
      <c r="S60" s="94"/>
      <c r="T60" s="94"/>
      <c r="U60" s="94"/>
      <c r="V60" s="97"/>
    </row>
    <row r="61" spans="1:22" x14ac:dyDescent="0.2">
      <c r="A61" s="92"/>
      <c r="B61" s="93"/>
      <c r="C61" s="94"/>
      <c r="D61" s="94"/>
      <c r="E61" s="94"/>
      <c r="F61" s="94"/>
      <c r="G61" s="106"/>
      <c r="H61" s="94"/>
      <c r="I61" s="94"/>
      <c r="J61" s="94"/>
      <c r="K61" s="94"/>
      <c r="L61" s="99" t="s">
        <v>62</v>
      </c>
      <c r="M61" s="94"/>
      <c r="N61" s="94"/>
      <c r="O61" s="94"/>
      <c r="P61" s="94"/>
      <c r="Q61" s="94"/>
      <c r="R61" s="94"/>
      <c r="S61" s="94"/>
      <c r="T61" s="94"/>
      <c r="U61" s="94"/>
      <c r="V61" s="97"/>
    </row>
    <row r="62" spans="1:22" x14ac:dyDescent="0.2">
      <c r="A62" s="101"/>
      <c r="B62" s="102"/>
      <c r="C62" s="103"/>
      <c r="D62" s="103"/>
      <c r="E62" s="103"/>
      <c r="F62" s="103"/>
      <c r="G62" s="107"/>
      <c r="H62" s="103"/>
      <c r="I62" s="103"/>
      <c r="J62" s="103"/>
      <c r="K62" s="103"/>
      <c r="L62" s="104" t="s">
        <v>63</v>
      </c>
      <c r="M62" s="103"/>
      <c r="N62" s="103"/>
      <c r="O62" s="103"/>
      <c r="P62" s="103"/>
      <c r="Q62" s="103"/>
      <c r="R62" s="103"/>
      <c r="S62" s="103"/>
      <c r="T62" s="103"/>
      <c r="U62" s="103"/>
      <c r="V62" s="105"/>
    </row>
  </sheetData>
  <mergeCells count="2">
    <mergeCell ref="N5:O5"/>
    <mergeCell ref="B4:V4"/>
  </mergeCells>
  <phoneticPr fontId="3" type="noConversion"/>
  <hyperlinks>
    <hyperlink ref="V1" location="Inhalt!A1" display="Inhalt"/>
  </hyperlinks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Footer>&amp;L&amp;8Ministerium für Bildung und Kultur, Referat B4&amp;R&amp;8Februar 2016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73</vt:i4>
      </vt:variant>
    </vt:vector>
  </HeadingPairs>
  <TitlesOfParts>
    <vt:vector size="73" baseType="lpstr">
      <vt:lpstr>Inhalt</vt:lpstr>
      <vt:lpstr>Su</vt:lpstr>
      <vt:lpstr>Lud</vt:lpstr>
      <vt:lpstr>SBR</vt:lpstr>
      <vt:lpstr>SBB</vt:lpstr>
      <vt:lpstr>Ri</vt:lpstr>
      <vt:lpstr>VKL</vt:lpstr>
      <vt:lpstr>SBM</vt:lpstr>
      <vt:lpstr>SB_Br</vt:lpstr>
      <vt:lpstr>SB_Kl</vt:lpstr>
      <vt:lpstr>SB_Gü</vt:lpstr>
      <vt:lpstr>Heus</vt:lpstr>
      <vt:lpstr>Kleinb</vt:lpstr>
      <vt:lpstr>Püttl</vt:lpstr>
      <vt:lpstr>Quier</vt:lpstr>
      <vt:lpstr>Sulz</vt:lpstr>
      <vt:lpstr>VK I</vt:lpstr>
      <vt:lpstr>VK II</vt:lpstr>
      <vt:lpstr>Los</vt:lpstr>
      <vt:lpstr>MO</vt:lpstr>
      <vt:lpstr>Beck</vt:lpstr>
      <vt:lpstr>MZG</vt:lpstr>
      <vt:lpstr>Wad</vt:lpstr>
      <vt:lpstr>Weis</vt:lpstr>
      <vt:lpstr>NK</vt:lpstr>
      <vt:lpstr>Sch</vt:lpstr>
      <vt:lpstr>Epp</vt:lpstr>
      <vt:lpstr>Ill</vt:lpstr>
      <vt:lpstr>Merch</vt:lpstr>
      <vt:lpstr>NK_Stm</vt:lpstr>
      <vt:lpstr>NK_We</vt:lpstr>
      <vt:lpstr>NK_Wi</vt:lpstr>
      <vt:lpstr>Ottw</vt:lpstr>
      <vt:lpstr>Spies</vt:lpstr>
      <vt:lpstr>Dill I</vt:lpstr>
      <vt:lpstr>Wg</vt:lpstr>
      <vt:lpstr>Dill II</vt:lpstr>
      <vt:lpstr>Leb</vt:lpstr>
      <vt:lpstr>Leb_NG</vt:lpstr>
      <vt:lpstr>Nal</vt:lpstr>
      <vt:lpstr>Reh</vt:lpstr>
      <vt:lpstr>SLS I</vt:lpstr>
      <vt:lpstr>SLS II</vt:lpstr>
      <vt:lpstr>Saarw</vt:lpstr>
      <vt:lpstr>Schm</vt:lpstr>
      <vt:lpstr>Schw</vt:lpstr>
      <vt:lpstr>Übh</vt:lpstr>
      <vt:lpstr>Wal</vt:lpstr>
      <vt:lpstr>Bex</vt:lpstr>
      <vt:lpstr>Ger</vt:lpstr>
      <vt:lpstr>Blies</vt:lpstr>
      <vt:lpstr>HOM I</vt:lpstr>
      <vt:lpstr>HOM II</vt:lpstr>
      <vt:lpstr>Kir</vt:lpstr>
      <vt:lpstr>IGB I</vt:lpstr>
      <vt:lpstr>IGB II</vt:lpstr>
      <vt:lpstr>Mar</vt:lpstr>
      <vt:lpstr>NT</vt:lpstr>
      <vt:lpstr>Frei</vt:lpstr>
      <vt:lpstr>WND</vt:lpstr>
      <vt:lpstr>Tho</vt:lpstr>
      <vt:lpstr>SV_SB</vt:lpstr>
      <vt:lpstr>LK_MZG</vt:lpstr>
      <vt:lpstr>LK_NK</vt:lpstr>
      <vt:lpstr>LK_SLS</vt:lpstr>
      <vt:lpstr>LK_SP</vt:lpstr>
      <vt:lpstr>LK_WND</vt:lpstr>
      <vt:lpstr>SL</vt:lpstr>
      <vt:lpstr>Schengen</vt:lpstr>
      <vt:lpstr>SL2</vt:lpstr>
      <vt:lpstr>SB_priv</vt:lpstr>
      <vt:lpstr>RS</vt:lpstr>
      <vt:lpstr>SL3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Schwarz Arno (Bildung)</dc:creator>
  <cp:lastModifiedBy>zen2001</cp:lastModifiedBy>
  <cp:lastPrinted>2016-02-09T13:56:55Z</cp:lastPrinted>
  <dcterms:created xsi:type="dcterms:W3CDTF">2007-09-07T08:50:23Z</dcterms:created>
  <dcterms:modified xsi:type="dcterms:W3CDTF">2017-05-10T13:57:13Z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LINKTEK-LINK-ID">
    <vt:lpwstr>8C4C-E86D-0537-6097</vt:lpwstr>
  </property>
  <property fmtid="{D5CDD505-2E9C-101B-9397-08002B2CF9AE}" pid="3" name="LINKTEK-LINK-ID=A25D-BCDC-EFD1-8D1F">
    <vt:lpwstr>abs.xls</vt:lpwstr>
  </property>
  <property fmtid="{D5CDD505-2E9C-101B-9397-08002B2CF9AE}" pid="4" name="LINKTEK-LINK-ID=46B1-81CC-EBFF-1E9A">
    <vt:lpwstr>\mfb\d\d1\stat\e hia\1 skl\c l\2 abs\lb_mod.xls</vt:lpwstr>
  </property>
</Properties>
</file>